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794\Desktop\仕事でつかうやつ\Buchererデータ抽出\エクセル\"/>
    </mc:Choice>
  </mc:AlternateContent>
  <xr:revisionPtr revIDLastSave="0" documentId="13_ncr:1_{F423DE09-B921-450A-8775-1F2CB5DB938B}" xr6:coauthVersionLast="47" xr6:coauthVersionMax="47" xr10:uidLastSave="{00000000-0000-0000-0000-000000000000}"/>
  <bookViews>
    <workbookView xWindow="-120" yWindow="-120" windowWidth="29040" windowHeight="15840" tabRatio="780" activeTab="6" xr2:uid="{9BCAD0DD-8FEC-45DE-8E31-75F37AE5E7F1}"/>
  </bookViews>
  <sheets>
    <sheet name="1月15日test" sheetId="90" r:id="rId1"/>
    <sheet name="1.22出入" sheetId="89" r:id="rId2"/>
    <sheet name="1月15日" sheetId="88" state="hidden" r:id="rId3"/>
    <sheet name="1.15出入" sheetId="85" state="hidden" r:id="rId4"/>
    <sheet name="1月22日" sheetId="84" r:id="rId5"/>
    <sheet name="1月" sheetId="86" r:id="rId6"/>
    <sheet name="ベルト種類" sheetId="87" r:id="rId7"/>
  </sheets>
  <definedNames>
    <definedName name="_xlnm._FilterDatabase" localSheetId="3" hidden="1">'1.15出入'!$D$2:$M$33</definedName>
    <definedName name="_xlnm._FilterDatabase" localSheetId="1" hidden="1">'1.22出入'!$C$2:$K$24</definedName>
    <definedName name="_xlnm._FilterDatabase" localSheetId="5" hidden="1">'1月'!$A$2:$E$359</definedName>
    <definedName name="_xlnm._FilterDatabase" localSheetId="2" hidden="1">'1月15日'!$A$2:$N$359</definedName>
    <definedName name="_xlnm._FilterDatabase" localSheetId="0" hidden="1">'1月15日test'!$A$2:$M$341</definedName>
    <definedName name="_xlnm._FilterDatabase" localSheetId="4" hidden="1">'1月22日'!$A$2:$M$341</definedName>
    <definedName name="_xlnm._FilterDatabase" localSheetId="6" hidden="1">ベルト種類!$A$2:$A$337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2" i="84" l="1"/>
  <c r="P13" i="84"/>
  <c r="P14" i="84"/>
  <c r="P15" i="84"/>
  <c r="P16" i="84"/>
  <c r="P17" i="84"/>
  <c r="P18" i="84"/>
  <c r="P19" i="84"/>
  <c r="P20" i="84"/>
  <c r="P21" i="84"/>
  <c r="P22" i="84"/>
  <c r="P23" i="84"/>
  <c r="P24" i="84"/>
  <c r="P25" i="84"/>
  <c r="P26" i="84"/>
  <c r="P27" i="84"/>
  <c r="P28" i="84"/>
  <c r="P29" i="84"/>
  <c r="P30" i="84"/>
  <c r="P31" i="84"/>
  <c r="P32" i="84"/>
  <c r="P33" i="84"/>
  <c r="P34" i="84"/>
  <c r="P35" i="84"/>
  <c r="P36" i="84"/>
  <c r="P37" i="84"/>
  <c r="P38" i="84"/>
  <c r="P39" i="84"/>
  <c r="P40" i="84"/>
  <c r="P41" i="84"/>
  <c r="P42" i="84"/>
  <c r="P43" i="84"/>
  <c r="P44" i="84"/>
  <c r="P45" i="84"/>
  <c r="P46" i="84"/>
  <c r="P47" i="84"/>
  <c r="P48" i="84"/>
  <c r="P49" i="84"/>
  <c r="P50" i="84"/>
  <c r="P51" i="84"/>
  <c r="P52" i="84"/>
  <c r="P53" i="84"/>
  <c r="P54" i="84"/>
  <c r="P55" i="84"/>
  <c r="P56" i="84"/>
  <c r="P57" i="84"/>
  <c r="P58" i="84"/>
  <c r="P59" i="84"/>
  <c r="P60" i="84"/>
  <c r="P61" i="84"/>
  <c r="P62" i="84"/>
  <c r="P63" i="84"/>
  <c r="P64" i="84"/>
  <c r="P65" i="84"/>
  <c r="P66" i="84"/>
  <c r="P67" i="84"/>
  <c r="P68" i="84"/>
  <c r="P69" i="84"/>
  <c r="P70" i="84"/>
  <c r="P71" i="84"/>
  <c r="P72" i="84"/>
  <c r="P73" i="84"/>
  <c r="P74" i="84"/>
  <c r="P75" i="84"/>
  <c r="P76" i="84"/>
  <c r="P77" i="84"/>
  <c r="P78" i="84"/>
  <c r="P79" i="84"/>
  <c r="P80" i="84"/>
  <c r="P81" i="84"/>
  <c r="P82" i="84"/>
  <c r="P83" i="84"/>
  <c r="P84" i="84"/>
  <c r="P85" i="84"/>
  <c r="P86" i="84"/>
  <c r="P87" i="84"/>
  <c r="P88" i="84"/>
  <c r="P89" i="84"/>
  <c r="P90" i="84"/>
  <c r="P91" i="84"/>
  <c r="P92" i="84"/>
  <c r="P93" i="84"/>
  <c r="P94" i="84"/>
  <c r="P95" i="84"/>
  <c r="P96" i="84"/>
  <c r="P97" i="84"/>
  <c r="P98" i="84"/>
  <c r="P99" i="84"/>
  <c r="P100" i="84"/>
  <c r="P101" i="84"/>
  <c r="P102" i="84"/>
  <c r="P103" i="84"/>
  <c r="P104" i="84"/>
  <c r="P105" i="84"/>
  <c r="P106" i="84"/>
  <c r="P107" i="84"/>
  <c r="P108" i="84"/>
  <c r="P109" i="84"/>
  <c r="P110" i="84"/>
  <c r="P111" i="84"/>
  <c r="P112" i="84"/>
  <c r="P113" i="84"/>
  <c r="P114" i="84"/>
  <c r="P115" i="84"/>
  <c r="P116" i="84"/>
  <c r="P117" i="84"/>
  <c r="P118" i="84"/>
  <c r="P119" i="84"/>
  <c r="P120" i="84"/>
  <c r="P121" i="84"/>
  <c r="P122" i="84"/>
  <c r="P123" i="84"/>
  <c r="P124" i="84"/>
  <c r="P125" i="84"/>
  <c r="P126" i="84"/>
  <c r="P127" i="84"/>
  <c r="P128" i="84"/>
  <c r="P129" i="84"/>
  <c r="P130" i="84"/>
  <c r="P131" i="84"/>
  <c r="P132" i="84"/>
  <c r="P133" i="84"/>
  <c r="P134" i="84"/>
  <c r="P135" i="84"/>
  <c r="P136" i="84"/>
  <c r="P137" i="84"/>
  <c r="P138" i="84"/>
  <c r="P139" i="84"/>
  <c r="P140" i="84"/>
  <c r="P141" i="84"/>
  <c r="P142" i="84"/>
  <c r="P143" i="84"/>
  <c r="P144" i="84"/>
  <c r="P145" i="84"/>
  <c r="P146" i="84"/>
  <c r="P147" i="84"/>
  <c r="P148" i="84"/>
  <c r="P149" i="84"/>
  <c r="P150" i="84"/>
  <c r="P151" i="84"/>
  <c r="P152" i="84"/>
  <c r="P153" i="84"/>
  <c r="P154" i="84"/>
  <c r="P155" i="84"/>
  <c r="P156" i="84"/>
  <c r="P157" i="84"/>
  <c r="P158" i="84"/>
  <c r="P159" i="84"/>
  <c r="P160" i="84"/>
  <c r="P161" i="84"/>
  <c r="P162" i="84"/>
  <c r="P163" i="84"/>
  <c r="P164" i="84"/>
  <c r="P165" i="84"/>
  <c r="P166" i="84"/>
  <c r="P167" i="84"/>
  <c r="P168" i="84"/>
  <c r="P169" i="84"/>
  <c r="P170" i="84"/>
  <c r="P171" i="84"/>
  <c r="P172" i="84"/>
  <c r="P173" i="84"/>
  <c r="P174" i="84"/>
  <c r="P175" i="84"/>
  <c r="P176" i="84"/>
  <c r="P177" i="84"/>
  <c r="P178" i="84"/>
  <c r="P179" i="84"/>
  <c r="P180" i="84"/>
  <c r="P181" i="84"/>
  <c r="P182" i="84"/>
  <c r="P183" i="84"/>
  <c r="P184" i="84"/>
  <c r="P185" i="84"/>
  <c r="P186" i="84"/>
  <c r="P187" i="84"/>
  <c r="P188" i="84"/>
  <c r="P189" i="84"/>
  <c r="P190" i="84"/>
  <c r="P191" i="84"/>
  <c r="P192" i="84"/>
  <c r="P193" i="84"/>
  <c r="P194" i="84"/>
  <c r="P195" i="84"/>
  <c r="P196" i="84"/>
  <c r="P197" i="84"/>
  <c r="P198" i="84"/>
  <c r="P199" i="84"/>
  <c r="P200" i="84"/>
  <c r="P201" i="84"/>
  <c r="P202" i="84"/>
  <c r="P203" i="84"/>
  <c r="P204" i="84"/>
  <c r="P205" i="84"/>
  <c r="P206" i="84"/>
  <c r="P207" i="84"/>
  <c r="P208" i="84"/>
  <c r="P209" i="84"/>
  <c r="P210" i="84"/>
  <c r="P211" i="84"/>
  <c r="P212" i="84"/>
  <c r="P213" i="84"/>
  <c r="P214" i="84"/>
  <c r="P215" i="84"/>
  <c r="P216" i="84"/>
  <c r="P217" i="84"/>
  <c r="P218" i="84"/>
  <c r="P219" i="84"/>
  <c r="P220" i="84"/>
  <c r="P221" i="84"/>
  <c r="P222" i="84"/>
  <c r="P223" i="84"/>
  <c r="P224" i="84"/>
  <c r="P225" i="84"/>
  <c r="P226" i="84"/>
  <c r="P227" i="84"/>
  <c r="P228" i="84"/>
  <c r="P229" i="84"/>
  <c r="P230" i="84"/>
  <c r="P231" i="84"/>
  <c r="P232" i="84"/>
  <c r="P233" i="84"/>
  <c r="P234" i="84"/>
  <c r="P235" i="84"/>
  <c r="P236" i="84"/>
  <c r="P237" i="84"/>
  <c r="P238" i="84"/>
  <c r="P239" i="84"/>
  <c r="P240" i="84"/>
  <c r="P241" i="84"/>
  <c r="P242" i="84"/>
  <c r="P243" i="84"/>
  <c r="P244" i="84"/>
  <c r="P245" i="84"/>
  <c r="P246" i="84"/>
  <c r="P247" i="84"/>
  <c r="P248" i="84"/>
  <c r="P249" i="84"/>
  <c r="P250" i="84"/>
  <c r="P251" i="84"/>
  <c r="P252" i="84"/>
  <c r="P253" i="84"/>
  <c r="P254" i="84"/>
  <c r="P255" i="84"/>
  <c r="P256" i="84"/>
  <c r="P257" i="84"/>
  <c r="P258" i="84"/>
  <c r="P259" i="84"/>
  <c r="P260" i="84"/>
  <c r="P261" i="84"/>
  <c r="P262" i="84"/>
  <c r="P263" i="84"/>
  <c r="P264" i="84"/>
  <c r="P265" i="84"/>
  <c r="P266" i="84"/>
  <c r="P267" i="84"/>
  <c r="P268" i="84"/>
  <c r="P269" i="84"/>
  <c r="P270" i="84"/>
  <c r="P271" i="84"/>
  <c r="P272" i="84"/>
  <c r="P273" i="84"/>
  <c r="P274" i="84"/>
  <c r="P275" i="84"/>
  <c r="P276" i="84"/>
  <c r="P277" i="84"/>
  <c r="P278" i="84"/>
  <c r="P279" i="84"/>
  <c r="P280" i="84"/>
  <c r="P281" i="84"/>
  <c r="P282" i="84"/>
  <c r="P283" i="84"/>
  <c r="P284" i="84"/>
  <c r="P285" i="84"/>
  <c r="P286" i="84"/>
  <c r="P287" i="84"/>
  <c r="P288" i="84"/>
  <c r="P289" i="84"/>
  <c r="P290" i="84"/>
  <c r="P291" i="84"/>
  <c r="P292" i="84"/>
  <c r="P293" i="84"/>
  <c r="P294" i="84"/>
  <c r="P295" i="84"/>
  <c r="P296" i="84"/>
  <c r="P297" i="84"/>
  <c r="P298" i="84"/>
  <c r="P299" i="84"/>
  <c r="P300" i="84"/>
  <c r="P301" i="84"/>
  <c r="P302" i="84"/>
  <c r="P303" i="84"/>
  <c r="P304" i="84"/>
  <c r="P305" i="84"/>
  <c r="P306" i="84"/>
  <c r="P307" i="84"/>
  <c r="P308" i="84"/>
  <c r="P309" i="84"/>
  <c r="P310" i="84"/>
  <c r="P311" i="84"/>
  <c r="P312" i="84"/>
  <c r="P313" i="84"/>
  <c r="P314" i="84"/>
  <c r="P315" i="84"/>
  <c r="P316" i="84"/>
  <c r="P317" i="84"/>
  <c r="P318" i="84"/>
  <c r="P319" i="84"/>
  <c r="P320" i="84"/>
  <c r="P321" i="84"/>
  <c r="P322" i="84"/>
  <c r="P323" i="84"/>
  <c r="P324" i="84"/>
  <c r="P325" i="84"/>
  <c r="P326" i="84"/>
  <c r="P327" i="84"/>
  <c r="P328" i="84"/>
  <c r="P329" i="84"/>
  <c r="P330" i="84"/>
  <c r="P331" i="84"/>
  <c r="P332" i="84"/>
  <c r="P333" i="84"/>
  <c r="P334" i="84"/>
  <c r="P335" i="84"/>
  <c r="P336" i="84"/>
  <c r="P337" i="84"/>
  <c r="P338" i="84"/>
  <c r="P4" i="84"/>
  <c r="P5" i="84"/>
  <c r="P6" i="84"/>
  <c r="P7" i="84"/>
  <c r="P8" i="84"/>
  <c r="P9" i="84"/>
  <c r="P10" i="84"/>
  <c r="P11" i="84"/>
  <c r="P12" i="84"/>
  <c r="P3" i="84"/>
  <c r="N14" i="84"/>
  <c r="N15" i="84"/>
  <c r="N16" i="84"/>
  <c r="N17" i="84"/>
  <c r="N18" i="84"/>
  <c r="N19" i="84"/>
  <c r="N20" i="84"/>
  <c r="N21" i="84"/>
  <c r="N22" i="84"/>
  <c r="N23" i="84"/>
  <c r="N24" i="84"/>
  <c r="N25" i="84"/>
  <c r="N26" i="84"/>
  <c r="N27" i="84"/>
  <c r="N28" i="84"/>
  <c r="N29" i="84"/>
  <c r="N30" i="84"/>
  <c r="N31" i="84"/>
  <c r="N32" i="84"/>
  <c r="N33" i="84"/>
  <c r="N34" i="84"/>
  <c r="N35" i="84"/>
  <c r="N36" i="84"/>
  <c r="N37" i="84"/>
  <c r="N38" i="84"/>
  <c r="N39" i="84"/>
  <c r="N40" i="84"/>
  <c r="N41" i="84"/>
  <c r="N42" i="84"/>
  <c r="N43" i="84"/>
  <c r="N44" i="84"/>
  <c r="N45" i="84"/>
  <c r="N46" i="84"/>
  <c r="N47" i="84"/>
  <c r="N48" i="84"/>
  <c r="N49" i="84"/>
  <c r="N50" i="84"/>
  <c r="N51" i="84"/>
  <c r="N52" i="84"/>
  <c r="N53" i="84"/>
  <c r="N54" i="84"/>
  <c r="N55" i="84"/>
  <c r="N56" i="84"/>
  <c r="N57" i="84"/>
  <c r="N58" i="84"/>
  <c r="N59" i="84"/>
  <c r="N60" i="84"/>
  <c r="N61" i="84"/>
  <c r="N62" i="84"/>
  <c r="N63" i="84"/>
  <c r="N64" i="84"/>
  <c r="N65" i="84"/>
  <c r="N66" i="84"/>
  <c r="N67" i="84"/>
  <c r="N68" i="84"/>
  <c r="N69" i="84"/>
  <c r="N70" i="84"/>
  <c r="N71" i="84"/>
  <c r="N72" i="84"/>
  <c r="N73" i="84"/>
  <c r="N74" i="84"/>
  <c r="N75" i="84"/>
  <c r="N76" i="84"/>
  <c r="N77" i="84"/>
  <c r="N78" i="84"/>
  <c r="N79" i="84"/>
  <c r="N80" i="84"/>
  <c r="N81" i="84"/>
  <c r="N82" i="84"/>
  <c r="N83" i="84"/>
  <c r="N84" i="84"/>
  <c r="N85" i="84"/>
  <c r="N86" i="84"/>
  <c r="N87" i="84"/>
  <c r="N88" i="84"/>
  <c r="N89" i="84"/>
  <c r="N90" i="84"/>
  <c r="N91" i="84"/>
  <c r="N92" i="84"/>
  <c r="N93" i="84"/>
  <c r="N94" i="84"/>
  <c r="N95" i="84"/>
  <c r="N96" i="84"/>
  <c r="N97" i="84"/>
  <c r="N98" i="84"/>
  <c r="N99" i="84"/>
  <c r="N100" i="84"/>
  <c r="N101" i="84"/>
  <c r="N102" i="84"/>
  <c r="N103" i="84"/>
  <c r="N104" i="84"/>
  <c r="N105" i="84"/>
  <c r="N106" i="84"/>
  <c r="N107" i="84"/>
  <c r="N108" i="84"/>
  <c r="N109" i="84"/>
  <c r="N110" i="84"/>
  <c r="N111" i="84"/>
  <c r="N112" i="84"/>
  <c r="N113" i="84"/>
  <c r="N114" i="84"/>
  <c r="N115" i="84"/>
  <c r="N116" i="84"/>
  <c r="N117" i="84"/>
  <c r="N118" i="84"/>
  <c r="N119" i="84"/>
  <c r="N120" i="84"/>
  <c r="N121" i="84"/>
  <c r="N122" i="84"/>
  <c r="N123" i="84"/>
  <c r="N124" i="84"/>
  <c r="N125" i="84"/>
  <c r="N126" i="84"/>
  <c r="N127" i="84"/>
  <c r="N128" i="84"/>
  <c r="N129" i="84"/>
  <c r="N130" i="84"/>
  <c r="N131" i="84"/>
  <c r="N132" i="84"/>
  <c r="N133" i="84"/>
  <c r="N134" i="84"/>
  <c r="N135" i="84"/>
  <c r="N136" i="84"/>
  <c r="N137" i="84"/>
  <c r="N138" i="84"/>
  <c r="N139" i="84"/>
  <c r="N140" i="84"/>
  <c r="N141" i="84"/>
  <c r="N142" i="84"/>
  <c r="N143" i="84"/>
  <c r="N144" i="84"/>
  <c r="N145" i="84"/>
  <c r="N146" i="84"/>
  <c r="N147" i="84"/>
  <c r="N148" i="84"/>
  <c r="N149" i="84"/>
  <c r="N150" i="84"/>
  <c r="N151" i="84"/>
  <c r="N152" i="84"/>
  <c r="N153" i="84"/>
  <c r="N154" i="84"/>
  <c r="N155" i="84"/>
  <c r="N156" i="84"/>
  <c r="N157" i="84"/>
  <c r="N158" i="84"/>
  <c r="N159" i="84"/>
  <c r="N160" i="84"/>
  <c r="N161" i="84"/>
  <c r="N162" i="84"/>
  <c r="N163" i="84"/>
  <c r="N164" i="84"/>
  <c r="N165" i="84"/>
  <c r="N166" i="84"/>
  <c r="N167" i="84"/>
  <c r="N168" i="84"/>
  <c r="N169" i="84"/>
  <c r="N170" i="84"/>
  <c r="N171" i="84"/>
  <c r="N172" i="84"/>
  <c r="N173" i="84"/>
  <c r="N174" i="84"/>
  <c r="N175" i="84"/>
  <c r="N176" i="84"/>
  <c r="N177" i="84"/>
  <c r="N178" i="84"/>
  <c r="N179" i="84"/>
  <c r="N180" i="84"/>
  <c r="N181" i="84"/>
  <c r="N182" i="84"/>
  <c r="N183" i="84"/>
  <c r="N184" i="84"/>
  <c r="N185" i="84"/>
  <c r="N186" i="84"/>
  <c r="N187" i="84"/>
  <c r="N188" i="84"/>
  <c r="N189" i="84"/>
  <c r="N190" i="84"/>
  <c r="N191" i="84"/>
  <c r="N192" i="84"/>
  <c r="N193" i="84"/>
  <c r="N194" i="84"/>
  <c r="N195" i="84"/>
  <c r="N196" i="84"/>
  <c r="N197" i="84"/>
  <c r="N198" i="84"/>
  <c r="N199" i="84"/>
  <c r="N200" i="84"/>
  <c r="N201" i="84"/>
  <c r="N202" i="84"/>
  <c r="N203" i="84"/>
  <c r="N204" i="84"/>
  <c r="N205" i="84"/>
  <c r="N206" i="84"/>
  <c r="N207" i="84"/>
  <c r="N208" i="84"/>
  <c r="N209" i="84"/>
  <c r="N210" i="84"/>
  <c r="N211" i="84"/>
  <c r="N212" i="84"/>
  <c r="N213" i="84"/>
  <c r="N214" i="84"/>
  <c r="N215" i="84"/>
  <c r="N216" i="84"/>
  <c r="N217" i="84"/>
  <c r="N218" i="84"/>
  <c r="N219" i="84"/>
  <c r="N220" i="84"/>
  <c r="N221" i="84"/>
  <c r="N222" i="84"/>
  <c r="N223" i="84"/>
  <c r="N224" i="84"/>
  <c r="N225" i="84"/>
  <c r="N226" i="84"/>
  <c r="N227" i="84"/>
  <c r="N228" i="84"/>
  <c r="N229" i="84"/>
  <c r="N230" i="84"/>
  <c r="N231" i="84"/>
  <c r="N232" i="84"/>
  <c r="N233" i="84"/>
  <c r="N234" i="84"/>
  <c r="N235" i="84"/>
  <c r="N236" i="84"/>
  <c r="N237" i="84"/>
  <c r="N238" i="84"/>
  <c r="N239" i="84"/>
  <c r="N240" i="84"/>
  <c r="N241" i="84"/>
  <c r="N243" i="84"/>
  <c r="N244" i="84"/>
  <c r="N245" i="84"/>
  <c r="N246" i="84"/>
  <c r="N247" i="84"/>
  <c r="N248" i="84"/>
  <c r="N249" i="84"/>
  <c r="N250" i="84"/>
  <c r="N251" i="84"/>
  <c r="N252" i="84"/>
  <c r="N253" i="84"/>
  <c r="N254" i="84"/>
  <c r="N255" i="84"/>
  <c r="N256" i="84"/>
  <c r="N257" i="84"/>
  <c r="N258" i="84"/>
  <c r="N259" i="84"/>
  <c r="N260" i="84"/>
  <c r="N261" i="84"/>
  <c r="N262" i="84"/>
  <c r="N263" i="84"/>
  <c r="N264" i="84"/>
  <c r="N265" i="84"/>
  <c r="N266" i="84"/>
  <c r="N267" i="84"/>
  <c r="N268" i="84"/>
  <c r="N269" i="84"/>
  <c r="N270" i="84"/>
  <c r="N271" i="84"/>
  <c r="N272" i="84"/>
  <c r="N273" i="84"/>
  <c r="N274" i="84"/>
  <c r="N275" i="84"/>
  <c r="N276" i="84"/>
  <c r="N277" i="84"/>
  <c r="N278" i="84"/>
  <c r="N279" i="84"/>
  <c r="N280" i="84"/>
  <c r="N281" i="84"/>
  <c r="N282" i="84"/>
  <c r="N283" i="84"/>
  <c r="N284" i="84"/>
  <c r="N285" i="84"/>
  <c r="N286" i="84"/>
  <c r="N287" i="84"/>
  <c r="N288" i="84"/>
  <c r="N289" i="84"/>
  <c r="N290" i="84"/>
  <c r="N291" i="84"/>
  <c r="N292" i="84"/>
  <c r="N293" i="84"/>
  <c r="N294" i="84"/>
  <c r="N295" i="84"/>
  <c r="N296" i="84"/>
  <c r="N297" i="84"/>
  <c r="N298" i="84"/>
  <c r="N299" i="84"/>
  <c r="N300" i="84"/>
  <c r="N301" i="84"/>
  <c r="N302" i="84"/>
  <c r="N303" i="84"/>
  <c r="N304" i="84"/>
  <c r="N305" i="84"/>
  <c r="N306" i="84"/>
  <c r="N307" i="84"/>
  <c r="N308" i="84"/>
  <c r="N309" i="84"/>
  <c r="N310" i="84"/>
  <c r="N311" i="84"/>
  <c r="N312" i="84"/>
  <c r="N313" i="84"/>
  <c r="N314" i="84"/>
  <c r="N315" i="84"/>
  <c r="N316" i="84"/>
  <c r="N317" i="84"/>
  <c r="N318" i="84"/>
  <c r="N319" i="84"/>
  <c r="N320" i="84"/>
  <c r="N321" i="84"/>
  <c r="N322" i="84"/>
  <c r="N323" i="84"/>
  <c r="N324" i="84"/>
  <c r="N325" i="84"/>
  <c r="N326" i="84"/>
  <c r="N327" i="84"/>
  <c r="N328" i="84"/>
  <c r="N329" i="84"/>
  <c r="N330" i="84"/>
  <c r="N331" i="84"/>
  <c r="N332" i="84"/>
  <c r="N333" i="84"/>
  <c r="N334" i="84"/>
  <c r="N335" i="84"/>
  <c r="N336" i="84"/>
  <c r="N337" i="84"/>
  <c r="N338" i="84"/>
  <c r="N4" i="84"/>
  <c r="N5" i="84"/>
  <c r="N6" i="84"/>
  <c r="N7" i="84"/>
  <c r="N8" i="84"/>
  <c r="N9" i="84"/>
  <c r="N10" i="84"/>
  <c r="N11" i="84"/>
  <c r="N12" i="84"/>
  <c r="N13" i="84"/>
  <c r="N3" i="84"/>
  <c r="N3" i="90"/>
  <c r="K1005" i="90"/>
  <c r="J1005" i="90"/>
  <c r="J321" i="90"/>
  <c r="K320" i="90"/>
  <c r="K319" i="90"/>
  <c r="K318" i="90"/>
  <c r="K317" i="90"/>
  <c r="K316" i="90"/>
  <c r="K315" i="90"/>
  <c r="K314" i="90"/>
  <c r="K313" i="90"/>
  <c r="K312" i="90"/>
  <c r="K311" i="90"/>
  <c r="K310" i="90"/>
  <c r="K309" i="90"/>
  <c r="K308" i="90"/>
  <c r="K307" i="90"/>
  <c r="K306" i="90"/>
  <c r="K305" i="90"/>
  <c r="K304" i="90"/>
  <c r="K303" i="90"/>
  <c r="K302" i="90"/>
  <c r="K301" i="90"/>
  <c r="K300" i="90"/>
  <c r="K299" i="90"/>
  <c r="K298" i="90"/>
  <c r="K297" i="90"/>
  <c r="K296" i="90"/>
  <c r="K295" i="90"/>
  <c r="K294" i="90"/>
  <c r="K293" i="90"/>
  <c r="K292" i="90"/>
  <c r="K291" i="90"/>
  <c r="K290" i="90"/>
  <c r="K289" i="90"/>
  <c r="K288" i="90"/>
  <c r="K287" i="90"/>
  <c r="K286" i="90"/>
  <c r="K285" i="90"/>
  <c r="K284" i="90"/>
  <c r="K283" i="90"/>
  <c r="K282" i="90"/>
  <c r="K281" i="90"/>
  <c r="K280" i="90"/>
  <c r="K279" i="90"/>
  <c r="K278" i="90"/>
  <c r="K277" i="90"/>
  <c r="K276" i="90"/>
  <c r="K275" i="90"/>
  <c r="K274" i="90"/>
  <c r="K273" i="90"/>
  <c r="K272" i="90"/>
  <c r="K271" i="90"/>
  <c r="K270" i="90"/>
  <c r="K269" i="90"/>
  <c r="K268" i="90"/>
  <c r="K267" i="90"/>
  <c r="K266" i="90"/>
  <c r="K265" i="90"/>
  <c r="K264" i="90"/>
  <c r="K263" i="90"/>
  <c r="K262" i="90"/>
  <c r="K261" i="90"/>
  <c r="K260" i="90"/>
  <c r="K259" i="90"/>
  <c r="K258" i="90"/>
  <c r="K257" i="90"/>
  <c r="K256" i="90"/>
  <c r="K255" i="90"/>
  <c r="K254" i="90"/>
  <c r="K253" i="90"/>
  <c r="K252" i="90"/>
  <c r="K251" i="90"/>
  <c r="K250" i="90"/>
  <c r="K249" i="90"/>
  <c r="K248" i="90"/>
  <c r="K247" i="90"/>
  <c r="K246" i="90"/>
  <c r="K245" i="90"/>
  <c r="K244" i="90"/>
  <c r="K243" i="90"/>
  <c r="K242" i="90"/>
  <c r="K241" i="90"/>
  <c r="K240" i="90"/>
  <c r="K239" i="90"/>
  <c r="K238" i="90"/>
  <c r="K237" i="90"/>
  <c r="K236" i="90"/>
  <c r="K235" i="90"/>
  <c r="K234" i="90"/>
  <c r="K233" i="90"/>
  <c r="K232" i="90"/>
  <c r="K231" i="90"/>
  <c r="K230" i="90"/>
  <c r="K229" i="90"/>
  <c r="K228" i="90"/>
  <c r="K227" i="90"/>
  <c r="K226" i="90"/>
  <c r="K225" i="90"/>
  <c r="K224" i="90"/>
  <c r="K223" i="90"/>
  <c r="K222" i="90"/>
  <c r="K221" i="90"/>
  <c r="K220" i="90"/>
  <c r="K219" i="90"/>
  <c r="K218" i="90"/>
  <c r="K217" i="90"/>
  <c r="K216" i="90"/>
  <c r="K215" i="90"/>
  <c r="K214" i="90"/>
  <c r="K213" i="90"/>
  <c r="K212" i="90"/>
  <c r="K211" i="90"/>
  <c r="K210" i="90"/>
  <c r="K209" i="90"/>
  <c r="K208" i="90"/>
  <c r="K207" i="90"/>
  <c r="K206" i="90"/>
  <c r="K205" i="90"/>
  <c r="K204" i="90"/>
  <c r="K203" i="90"/>
  <c r="K202" i="90"/>
  <c r="K201" i="90"/>
  <c r="K200" i="90"/>
  <c r="K199" i="90"/>
  <c r="K198" i="90"/>
  <c r="K197" i="90"/>
  <c r="K196" i="90"/>
  <c r="K195" i="90"/>
  <c r="K194" i="90"/>
  <c r="K193" i="90"/>
  <c r="K192" i="90"/>
  <c r="K191" i="90"/>
  <c r="K190" i="90"/>
  <c r="K189" i="90"/>
  <c r="K188" i="90"/>
  <c r="K187" i="90"/>
  <c r="K186" i="90"/>
  <c r="K185" i="90"/>
  <c r="K184" i="90"/>
  <c r="K183" i="90"/>
  <c r="K182" i="90"/>
  <c r="K181" i="90"/>
  <c r="K180" i="90"/>
  <c r="K179" i="90"/>
  <c r="K178" i="90"/>
  <c r="K177" i="90"/>
  <c r="K176" i="90"/>
  <c r="K175" i="90"/>
  <c r="K174" i="90"/>
  <c r="K173" i="90"/>
  <c r="K172" i="90"/>
  <c r="K171" i="90"/>
  <c r="K170" i="90"/>
  <c r="K169" i="90"/>
  <c r="K168" i="90"/>
  <c r="K167" i="90"/>
  <c r="K166" i="90"/>
  <c r="K165" i="90"/>
  <c r="K164" i="90"/>
  <c r="K163" i="90"/>
  <c r="K162" i="90"/>
  <c r="K161" i="90"/>
  <c r="K160" i="90"/>
  <c r="K159" i="90"/>
  <c r="K158" i="90"/>
  <c r="K157" i="90"/>
  <c r="K156" i="90"/>
  <c r="K155" i="90"/>
  <c r="K154" i="90"/>
  <c r="K153" i="90"/>
  <c r="K152" i="90"/>
  <c r="K151" i="90"/>
  <c r="K150" i="90"/>
  <c r="K149" i="90"/>
  <c r="K148" i="90"/>
  <c r="K147" i="90"/>
  <c r="K146" i="90"/>
  <c r="K145" i="90"/>
  <c r="K144" i="90"/>
  <c r="K143" i="90"/>
  <c r="K142" i="90"/>
  <c r="K141" i="90"/>
  <c r="K140" i="90"/>
  <c r="K139" i="90"/>
  <c r="K138" i="90"/>
  <c r="K137" i="90"/>
  <c r="K136" i="90"/>
  <c r="K135" i="90"/>
  <c r="K134" i="90"/>
  <c r="K133" i="90"/>
  <c r="K132" i="90"/>
  <c r="K131" i="90"/>
  <c r="K130" i="90"/>
  <c r="K129" i="90"/>
  <c r="K128" i="90"/>
  <c r="K127" i="90"/>
  <c r="K126" i="90"/>
  <c r="K125" i="90"/>
  <c r="K124" i="90"/>
  <c r="K123" i="90"/>
  <c r="K122" i="90"/>
  <c r="K121" i="90"/>
  <c r="K120" i="90"/>
  <c r="K119" i="90"/>
  <c r="K118" i="90"/>
  <c r="K117" i="90"/>
  <c r="K116" i="90"/>
  <c r="K115" i="90"/>
  <c r="K114" i="90"/>
  <c r="K113" i="90"/>
  <c r="K112" i="90"/>
  <c r="K111" i="90"/>
  <c r="K110" i="90"/>
  <c r="K109" i="90"/>
  <c r="K108" i="90"/>
  <c r="K107" i="90"/>
  <c r="K106" i="90"/>
  <c r="K105" i="90"/>
  <c r="K104" i="90"/>
  <c r="K103" i="90"/>
  <c r="K102" i="90"/>
  <c r="K101" i="90"/>
  <c r="K100" i="90"/>
  <c r="K99" i="90"/>
  <c r="K98" i="90"/>
  <c r="K97" i="90"/>
  <c r="K96" i="90"/>
  <c r="K95" i="90"/>
  <c r="K94" i="90"/>
  <c r="K93" i="90"/>
  <c r="K92" i="90"/>
  <c r="K91" i="90"/>
  <c r="K90" i="90"/>
  <c r="K89" i="90"/>
  <c r="K88" i="90"/>
  <c r="K87" i="90"/>
  <c r="K86" i="90"/>
  <c r="K85" i="90"/>
  <c r="K84" i="90"/>
  <c r="K83" i="90"/>
  <c r="K82" i="90"/>
  <c r="K81" i="90"/>
  <c r="K80" i="90"/>
  <c r="K79" i="90"/>
  <c r="K78" i="90"/>
  <c r="K77" i="90"/>
  <c r="K76" i="90"/>
  <c r="K75" i="90"/>
  <c r="K74" i="90"/>
  <c r="K73" i="90"/>
  <c r="K72" i="90"/>
  <c r="K71" i="90"/>
  <c r="K70" i="90"/>
  <c r="K69" i="90"/>
  <c r="K68" i="90"/>
  <c r="K67" i="90"/>
  <c r="K66" i="90"/>
  <c r="K65" i="90"/>
  <c r="K64" i="90"/>
  <c r="K63" i="90"/>
  <c r="K62" i="90"/>
  <c r="K61" i="90"/>
  <c r="K60" i="90"/>
  <c r="K59" i="90"/>
  <c r="K58" i="90"/>
  <c r="K57" i="90"/>
  <c r="K56" i="90"/>
  <c r="K55" i="90"/>
  <c r="K54" i="90"/>
  <c r="K53" i="90"/>
  <c r="K52" i="90"/>
  <c r="K51" i="90"/>
  <c r="K50" i="90"/>
  <c r="K49" i="90"/>
  <c r="K48" i="90"/>
  <c r="K47" i="90"/>
  <c r="K46" i="90"/>
  <c r="K45" i="90"/>
  <c r="K44" i="90"/>
  <c r="K43" i="90"/>
  <c r="K42" i="90"/>
  <c r="K41" i="90"/>
  <c r="K40" i="90"/>
  <c r="K39" i="90"/>
  <c r="K38" i="90"/>
  <c r="K37" i="90"/>
  <c r="K36" i="90"/>
  <c r="K35" i="90"/>
  <c r="K34" i="90"/>
  <c r="K33" i="90"/>
  <c r="K32" i="90"/>
  <c r="K31" i="90"/>
  <c r="K30" i="90"/>
  <c r="K29" i="90"/>
  <c r="K28" i="90"/>
  <c r="K27" i="90"/>
  <c r="K26" i="90"/>
  <c r="K25" i="90"/>
  <c r="K24" i="90"/>
  <c r="K23" i="90"/>
  <c r="K22" i="90"/>
  <c r="K21" i="90"/>
  <c r="K20" i="90"/>
  <c r="K19" i="90"/>
  <c r="K18" i="90"/>
  <c r="K17" i="90"/>
  <c r="K16" i="90"/>
  <c r="K15" i="90"/>
  <c r="K14" i="90"/>
  <c r="K13" i="90"/>
  <c r="K12" i="90"/>
  <c r="K11" i="90"/>
  <c r="K10" i="90"/>
  <c r="K9" i="90"/>
  <c r="K8" i="90"/>
  <c r="K7" i="90"/>
  <c r="K6" i="90"/>
  <c r="K5" i="90"/>
  <c r="K4" i="90"/>
  <c r="K3" i="90"/>
  <c r="K321" i="90" s="1"/>
  <c r="K65" i="89" l="1"/>
  <c r="J65" i="89"/>
  <c r="K22" i="89"/>
  <c r="K14" i="89"/>
  <c r="K12" i="89"/>
  <c r="K9" i="89"/>
  <c r="K4" i="89"/>
  <c r="J24" i="89"/>
  <c r="L1019" i="88"/>
  <c r="K1019" i="88"/>
  <c r="K335" i="88"/>
  <c r="L3" i="88"/>
  <c r="L5" i="88"/>
  <c r="L4" i="88"/>
  <c r="L6" i="88"/>
  <c r="L10" i="88"/>
  <c r="L12" i="88"/>
  <c r="L13" i="88"/>
  <c r="L14" i="88"/>
  <c r="L15" i="88"/>
  <c r="L7" i="88"/>
  <c r="L8" i="88"/>
  <c r="L9" i="88"/>
  <c r="L17" i="88"/>
  <c r="L18" i="88"/>
  <c r="L19" i="88"/>
  <c r="L20" i="88"/>
  <c r="L21" i="88"/>
  <c r="L26" i="88"/>
  <c r="L23" i="88"/>
  <c r="L24" i="88"/>
  <c r="L25" i="88"/>
  <c r="L27" i="88"/>
  <c r="L28" i="88"/>
  <c r="L29" i="88"/>
  <c r="L31" i="88"/>
  <c r="L30" i="88"/>
  <c r="L34" i="88"/>
  <c r="L36" i="88"/>
  <c r="L35" i="88"/>
  <c r="L37" i="88"/>
  <c r="L38" i="88"/>
  <c r="L39" i="88"/>
  <c r="L40" i="88"/>
  <c r="L48" i="88"/>
  <c r="L47" i="88"/>
  <c r="L49" i="88"/>
  <c r="L51" i="88"/>
  <c r="L52" i="88"/>
  <c r="L16" i="88"/>
  <c r="L56" i="88"/>
  <c r="L53" i="88"/>
  <c r="L54" i="88"/>
  <c r="L55" i="88"/>
  <c r="L57" i="88"/>
  <c r="L59" i="88"/>
  <c r="L61" i="88"/>
  <c r="L62" i="88"/>
  <c r="L65" i="88"/>
  <c r="L64" i="88"/>
  <c r="L66" i="88"/>
  <c r="L71" i="88"/>
  <c r="L68" i="88"/>
  <c r="L67" i="88"/>
  <c r="L69" i="88"/>
  <c r="L70" i="88"/>
  <c r="L73" i="88"/>
  <c r="L76" i="88"/>
  <c r="L77" i="88"/>
  <c r="L79" i="88"/>
  <c r="L80" i="88"/>
  <c r="L75" i="88"/>
  <c r="L78" i="88"/>
  <c r="L81" i="88"/>
  <c r="L83" i="88"/>
  <c r="L82" i="88"/>
  <c r="L84" i="88"/>
  <c r="L85" i="88"/>
  <c r="L86" i="88"/>
  <c r="L87" i="88"/>
  <c r="L92" i="88"/>
  <c r="L89" i="88"/>
  <c r="L94" i="88"/>
  <c r="L90" i="88"/>
  <c r="L93" i="88"/>
  <c r="L95" i="88"/>
  <c r="L91" i="88"/>
  <c r="L41" i="88"/>
  <c r="L43" i="88"/>
  <c r="L45" i="88"/>
  <c r="L44" i="88"/>
  <c r="L42" i="88"/>
  <c r="L103" i="88"/>
  <c r="L102" i="88"/>
  <c r="L105" i="88"/>
  <c r="L106" i="88"/>
  <c r="L113" i="88"/>
  <c r="L114" i="88"/>
  <c r="L115" i="88"/>
  <c r="L126" i="88"/>
  <c r="L124" i="88"/>
  <c r="L133" i="88"/>
  <c r="L138" i="88"/>
  <c r="L118" i="88"/>
  <c r="L131" i="88"/>
  <c r="L134" i="88"/>
  <c r="L125" i="88"/>
  <c r="L123" i="88"/>
  <c r="L122" i="88"/>
  <c r="L136" i="88"/>
  <c r="L111" i="88"/>
  <c r="L135" i="88"/>
  <c r="L137" i="88"/>
  <c r="L139" i="88"/>
  <c r="L142" i="88"/>
  <c r="L143" i="88"/>
  <c r="L144" i="88"/>
  <c r="L74" i="88"/>
  <c r="L98" i="88"/>
  <c r="L101" i="88"/>
  <c r="L107" i="88"/>
  <c r="L109" i="88"/>
  <c r="L108" i="88"/>
  <c r="L100" i="88"/>
  <c r="L96" i="88"/>
  <c r="L104" i="88"/>
  <c r="L110" i="88"/>
  <c r="L119" i="88"/>
  <c r="L140" i="88"/>
  <c r="L141" i="88"/>
  <c r="L120" i="88"/>
  <c r="L121" i="88"/>
  <c r="L130" i="88"/>
  <c r="L88" i="88"/>
  <c r="L159" i="88"/>
  <c r="L160" i="88"/>
  <c r="L161" i="88"/>
  <c r="L163" i="88"/>
  <c r="L178" i="88"/>
  <c r="L179" i="88"/>
  <c r="L180" i="88"/>
  <c r="L181" i="88"/>
  <c r="L184" i="88"/>
  <c r="L185" i="88"/>
  <c r="L186" i="88"/>
  <c r="L188" i="88"/>
  <c r="L187" i="88"/>
  <c r="L182" i="88"/>
  <c r="L128" i="88"/>
  <c r="L117" i="88"/>
  <c r="L129" i="88"/>
  <c r="L112" i="88"/>
  <c r="L127" i="88"/>
  <c r="L238" i="88"/>
  <c r="L226" i="88"/>
  <c r="L205" i="88"/>
  <c r="L204" i="88"/>
  <c r="L203" i="88"/>
  <c r="L207" i="88"/>
  <c r="L210" i="88"/>
  <c r="L208" i="88"/>
  <c r="L212" i="88"/>
  <c r="L211" i="88"/>
  <c r="L206" i="88"/>
  <c r="L209" i="88"/>
  <c r="L214" i="88"/>
  <c r="L215" i="88"/>
  <c r="L216" i="88"/>
  <c r="L213" i="88"/>
  <c r="L225" i="88"/>
  <c r="L223" i="88"/>
  <c r="L224" i="88"/>
  <c r="L227" i="88"/>
  <c r="L222" i="88"/>
  <c r="L229" i="88"/>
  <c r="L231" i="88"/>
  <c r="L228" i="88"/>
  <c r="L232" i="88"/>
  <c r="L230" i="88"/>
  <c r="L233" i="88"/>
  <c r="L235" i="88"/>
  <c r="L236" i="88"/>
  <c r="L237" i="88"/>
  <c r="L239" i="88"/>
  <c r="L240" i="88"/>
  <c r="L241" i="88"/>
  <c r="L244" i="88"/>
  <c r="L243" i="88"/>
  <c r="L245" i="88"/>
  <c r="L242" i="88"/>
  <c r="L250" i="88"/>
  <c r="L258" i="88"/>
  <c r="L257" i="88"/>
  <c r="L256" i="88"/>
  <c r="L263" i="88"/>
  <c r="L259" i="88"/>
  <c r="L261" i="88"/>
  <c r="L260" i="88"/>
  <c r="L262" i="88"/>
  <c r="L265" i="88"/>
  <c r="L264" i="88"/>
  <c r="L183" i="88"/>
  <c r="L234" i="88"/>
  <c r="L248" i="88"/>
  <c r="L247" i="88"/>
  <c r="L246" i="88"/>
  <c r="L251" i="88"/>
  <c r="L249" i="88"/>
  <c r="L252" i="88"/>
  <c r="L253" i="88"/>
  <c r="L255" i="88"/>
  <c r="L254" i="88"/>
  <c r="L266" i="88"/>
  <c r="L267" i="88"/>
  <c r="L273" i="88"/>
  <c r="L274" i="88"/>
  <c r="L279" i="88"/>
  <c r="L281" i="88"/>
  <c r="L283" i="88"/>
  <c r="L280" i="88"/>
  <c r="L275" i="88"/>
  <c r="L276" i="88"/>
  <c r="L277" i="88"/>
  <c r="L282" i="88"/>
  <c r="L284" i="88"/>
  <c r="L290" i="88"/>
  <c r="L294" i="88"/>
  <c r="L292" i="88"/>
  <c r="L293" i="88"/>
  <c r="L299" i="88"/>
  <c r="L297" i="88"/>
  <c r="L298" i="88"/>
  <c r="L295" i="88"/>
  <c r="L301" i="88"/>
  <c r="L300" i="88"/>
  <c r="L302" i="88"/>
  <c r="L303" i="88"/>
  <c r="L305" i="88"/>
  <c r="L304" i="88"/>
  <c r="L311" i="88"/>
  <c r="L309" i="88"/>
  <c r="L308" i="88"/>
  <c r="L312" i="88"/>
  <c r="L307" i="88"/>
  <c r="L310" i="88"/>
  <c r="L316" i="88"/>
  <c r="L314" i="88"/>
  <c r="L319" i="88"/>
  <c r="L320" i="88"/>
  <c r="L313" i="88"/>
  <c r="L321" i="88"/>
  <c r="L317" i="88"/>
  <c r="L315" i="88"/>
  <c r="L322" i="88"/>
  <c r="L332" i="88"/>
  <c r="L324" i="88"/>
  <c r="L323" i="88"/>
  <c r="L326" i="88"/>
  <c r="L331" i="88"/>
  <c r="L289" i="88"/>
  <c r="L287" i="88"/>
  <c r="L286" i="88"/>
  <c r="L285" i="88"/>
  <c r="L288" i="88"/>
  <c r="L318" i="88"/>
  <c r="L291" i="88"/>
  <c r="L325" i="88"/>
  <c r="L217" i="88"/>
  <c r="L218" i="88"/>
  <c r="L219" i="88"/>
  <c r="L221" i="88"/>
  <c r="L220" i="88"/>
  <c r="L306" i="88"/>
  <c r="L296" i="88"/>
  <c r="L327" i="88"/>
  <c r="L328" i="88"/>
  <c r="L330" i="88"/>
  <c r="L329" i="88"/>
  <c r="L333" i="88"/>
  <c r="L334" i="88"/>
  <c r="L146" i="88"/>
  <c r="L147" i="88"/>
  <c r="L145" i="88"/>
  <c r="L148" i="88"/>
  <c r="L151" i="88"/>
  <c r="L149" i="88"/>
  <c r="L150" i="88"/>
  <c r="L153" i="88"/>
  <c r="L152" i="88"/>
  <c r="L154" i="88"/>
  <c r="L157" i="88"/>
  <c r="L155" i="88"/>
  <c r="L158" i="88"/>
  <c r="L156" i="88"/>
  <c r="L167" i="88"/>
  <c r="L165" i="88"/>
  <c r="L166" i="88"/>
  <c r="L162" i="88"/>
  <c r="L164" i="88"/>
  <c r="L169" i="88"/>
  <c r="L171" i="88"/>
  <c r="L168" i="88"/>
  <c r="L170" i="88"/>
  <c r="L173" i="88"/>
  <c r="L172" i="88"/>
  <c r="L175" i="88"/>
  <c r="L176" i="88"/>
  <c r="L174" i="88"/>
  <c r="L177" i="88"/>
  <c r="L190" i="88"/>
  <c r="L189" i="88"/>
  <c r="L195" i="88"/>
  <c r="L192" i="88"/>
  <c r="L194" i="88"/>
  <c r="L191" i="88"/>
  <c r="L193" i="88"/>
  <c r="L196" i="88"/>
  <c r="L200" i="88"/>
  <c r="L197" i="88"/>
  <c r="L198" i="88"/>
  <c r="L199" i="88"/>
  <c r="L202" i="88"/>
  <c r="L201" i="88"/>
  <c r="L271" i="88"/>
  <c r="L272" i="88"/>
  <c r="L268" i="88"/>
  <c r="L269" i="88"/>
  <c r="L270" i="88"/>
  <c r="L278" i="88"/>
  <c r="J339" i="84"/>
  <c r="K338" i="84"/>
  <c r="K337" i="84"/>
  <c r="K336" i="84"/>
  <c r="K335" i="84"/>
  <c r="K334" i="84"/>
  <c r="K333" i="84"/>
  <c r="K332" i="84"/>
  <c r="K331" i="84"/>
  <c r="K330" i="84"/>
  <c r="K329" i="84"/>
  <c r="K328" i="84"/>
  <c r="K327" i="84"/>
  <c r="K326" i="84"/>
  <c r="K325" i="84"/>
  <c r="K324" i="84"/>
  <c r="K323" i="84"/>
  <c r="K322" i="84"/>
  <c r="K321" i="84"/>
  <c r="K320" i="84"/>
  <c r="K319" i="84"/>
  <c r="K318" i="84"/>
  <c r="K317" i="84"/>
  <c r="K316" i="84"/>
  <c r="K315" i="84"/>
  <c r="K314" i="84"/>
  <c r="K313" i="84"/>
  <c r="K312" i="84"/>
  <c r="K311" i="84"/>
  <c r="K310" i="84"/>
  <c r="K309" i="84"/>
  <c r="K308" i="84"/>
  <c r="K307" i="84"/>
  <c r="K306" i="84"/>
  <c r="K305" i="84"/>
  <c r="K304" i="84"/>
  <c r="K303" i="84"/>
  <c r="K302" i="84"/>
  <c r="K301" i="84"/>
  <c r="K300" i="84"/>
  <c r="K299" i="84"/>
  <c r="K298" i="84"/>
  <c r="K297" i="84"/>
  <c r="K296" i="84"/>
  <c r="K295" i="84"/>
  <c r="K294" i="84"/>
  <c r="K293" i="84"/>
  <c r="K292" i="84"/>
  <c r="K291" i="84"/>
  <c r="K290" i="84"/>
  <c r="K289" i="84"/>
  <c r="K288" i="84"/>
  <c r="K287" i="84"/>
  <c r="K286" i="84"/>
  <c r="K285" i="84"/>
  <c r="K284" i="84"/>
  <c r="K283" i="84"/>
  <c r="K282" i="84"/>
  <c r="K281" i="84"/>
  <c r="K280" i="84"/>
  <c r="K279" i="84"/>
  <c r="K278" i="84"/>
  <c r="K277" i="84"/>
  <c r="K276" i="84"/>
  <c r="K275" i="84"/>
  <c r="K274" i="84"/>
  <c r="K273" i="84"/>
  <c r="K272" i="84"/>
  <c r="K271" i="84"/>
  <c r="K270" i="84"/>
  <c r="K269" i="84"/>
  <c r="K268" i="84"/>
  <c r="K267" i="84"/>
  <c r="K266" i="84"/>
  <c r="K265" i="84"/>
  <c r="K264" i="84"/>
  <c r="K263" i="84"/>
  <c r="K262" i="84"/>
  <c r="K261" i="84"/>
  <c r="K260" i="84"/>
  <c r="K259" i="84"/>
  <c r="K258" i="84"/>
  <c r="K257" i="84"/>
  <c r="K256" i="84"/>
  <c r="K255" i="84"/>
  <c r="K254" i="84"/>
  <c r="K253" i="84"/>
  <c r="K252" i="84"/>
  <c r="K251" i="84"/>
  <c r="K250" i="84"/>
  <c r="K249" i="84"/>
  <c r="K248" i="84"/>
  <c r="K247" i="84"/>
  <c r="K246" i="84"/>
  <c r="K245" i="84"/>
  <c r="K244" i="84"/>
  <c r="K243" i="84"/>
  <c r="K242" i="84"/>
  <c r="K241" i="84"/>
  <c r="K240" i="84"/>
  <c r="K239" i="84"/>
  <c r="K238" i="84"/>
  <c r="K237" i="84"/>
  <c r="K236" i="84"/>
  <c r="K235" i="84"/>
  <c r="K234" i="84"/>
  <c r="K233" i="84"/>
  <c r="K232" i="84"/>
  <c r="K231" i="84"/>
  <c r="K230" i="84"/>
  <c r="K229" i="84"/>
  <c r="K228" i="84"/>
  <c r="K227" i="84"/>
  <c r="K226" i="84"/>
  <c r="K225" i="84"/>
  <c r="K224" i="84"/>
  <c r="K223" i="84"/>
  <c r="K222" i="84"/>
  <c r="K221" i="84"/>
  <c r="K220" i="84"/>
  <c r="K219" i="84"/>
  <c r="K218" i="84"/>
  <c r="K217" i="84"/>
  <c r="K216" i="84"/>
  <c r="K215" i="84"/>
  <c r="K214" i="84"/>
  <c r="K213" i="84"/>
  <c r="K212" i="84"/>
  <c r="K211" i="84"/>
  <c r="K210" i="84"/>
  <c r="K209" i="84"/>
  <c r="K208" i="84"/>
  <c r="K207" i="84"/>
  <c r="K206" i="84"/>
  <c r="K205" i="84"/>
  <c r="K204" i="84"/>
  <c r="K203" i="84"/>
  <c r="K202" i="84"/>
  <c r="K201" i="84"/>
  <c r="K200" i="84"/>
  <c r="K199" i="84"/>
  <c r="K198" i="84"/>
  <c r="K197" i="84"/>
  <c r="K196" i="84"/>
  <c r="K195" i="84"/>
  <c r="K194" i="84"/>
  <c r="K193" i="84"/>
  <c r="K192" i="84"/>
  <c r="K191" i="84"/>
  <c r="K190" i="84"/>
  <c r="K189" i="84"/>
  <c r="K188" i="84"/>
  <c r="K187" i="84"/>
  <c r="K186" i="84"/>
  <c r="K185" i="84"/>
  <c r="K184" i="84"/>
  <c r="K183" i="84"/>
  <c r="K182" i="84"/>
  <c r="K181" i="84"/>
  <c r="K180" i="84"/>
  <c r="K179" i="84"/>
  <c r="K178" i="84"/>
  <c r="K177" i="84"/>
  <c r="K176" i="84"/>
  <c r="K175" i="84"/>
  <c r="K174" i="84"/>
  <c r="K173" i="84"/>
  <c r="K172" i="84"/>
  <c r="K171" i="84"/>
  <c r="K170" i="84"/>
  <c r="K169" i="84"/>
  <c r="K168" i="84"/>
  <c r="K167" i="84"/>
  <c r="K166" i="84"/>
  <c r="K165" i="84"/>
  <c r="K164" i="84"/>
  <c r="K163" i="84"/>
  <c r="K162" i="84"/>
  <c r="K161" i="84"/>
  <c r="K160" i="84"/>
  <c r="K159" i="84"/>
  <c r="K158" i="84"/>
  <c r="K157" i="84"/>
  <c r="K156" i="84"/>
  <c r="K155" i="84"/>
  <c r="K154" i="84"/>
  <c r="K153" i="84"/>
  <c r="K152" i="84"/>
  <c r="K151" i="84"/>
  <c r="K150" i="84"/>
  <c r="K149" i="84"/>
  <c r="K148" i="84"/>
  <c r="K147" i="84"/>
  <c r="K146" i="84"/>
  <c r="K145" i="84"/>
  <c r="K144" i="84"/>
  <c r="K143" i="84"/>
  <c r="K142" i="84"/>
  <c r="K141" i="84"/>
  <c r="K140" i="84"/>
  <c r="K139" i="84"/>
  <c r="K138" i="84"/>
  <c r="K137" i="84"/>
  <c r="K136" i="84"/>
  <c r="K135" i="84"/>
  <c r="K134" i="84"/>
  <c r="K133" i="84"/>
  <c r="K132" i="84"/>
  <c r="K131" i="84"/>
  <c r="K130" i="84"/>
  <c r="K129" i="84"/>
  <c r="K128" i="84"/>
  <c r="K127" i="84"/>
  <c r="K126" i="84"/>
  <c r="K125" i="84"/>
  <c r="K124" i="84"/>
  <c r="K123" i="84"/>
  <c r="K122" i="84"/>
  <c r="K121" i="84"/>
  <c r="K120" i="84"/>
  <c r="K119" i="84"/>
  <c r="K118" i="84"/>
  <c r="K117" i="84"/>
  <c r="K116" i="84"/>
  <c r="K115" i="84"/>
  <c r="K114" i="84"/>
  <c r="K113" i="84"/>
  <c r="K112" i="84"/>
  <c r="K111" i="84"/>
  <c r="K110" i="84"/>
  <c r="K109" i="84"/>
  <c r="K108" i="84"/>
  <c r="K107" i="84"/>
  <c r="K106" i="84"/>
  <c r="K105" i="84"/>
  <c r="K104" i="84"/>
  <c r="K103" i="84"/>
  <c r="K102" i="84"/>
  <c r="K101" i="84"/>
  <c r="K100" i="84"/>
  <c r="K99" i="84"/>
  <c r="K98" i="84"/>
  <c r="K97" i="84"/>
  <c r="K96" i="84"/>
  <c r="K95" i="84"/>
  <c r="K94" i="84"/>
  <c r="K93" i="84"/>
  <c r="K92" i="84"/>
  <c r="K91" i="84"/>
  <c r="K90" i="84"/>
  <c r="K89" i="84"/>
  <c r="K88" i="84"/>
  <c r="K87" i="84"/>
  <c r="K86" i="84"/>
  <c r="K85" i="84"/>
  <c r="K84" i="84"/>
  <c r="K83" i="84"/>
  <c r="K82" i="84"/>
  <c r="K81" i="84"/>
  <c r="K80" i="84"/>
  <c r="K79" i="84"/>
  <c r="K78" i="84"/>
  <c r="K77" i="84"/>
  <c r="K76" i="84"/>
  <c r="K75" i="84"/>
  <c r="K74" i="84"/>
  <c r="K73" i="84"/>
  <c r="K72" i="84"/>
  <c r="K71" i="84"/>
  <c r="K70" i="84"/>
  <c r="K69" i="84"/>
  <c r="K68" i="84"/>
  <c r="K67" i="84"/>
  <c r="K66" i="84"/>
  <c r="K65" i="84"/>
  <c r="K64" i="84"/>
  <c r="K63" i="84"/>
  <c r="K62" i="84"/>
  <c r="K61" i="84"/>
  <c r="K60" i="84"/>
  <c r="K59" i="84"/>
  <c r="K58" i="84"/>
  <c r="K57" i="84"/>
  <c r="K56" i="84"/>
  <c r="K55" i="84"/>
  <c r="K54" i="84"/>
  <c r="K53" i="84"/>
  <c r="K52" i="84"/>
  <c r="K51" i="84"/>
  <c r="K50" i="84"/>
  <c r="K49" i="84"/>
  <c r="K48" i="84"/>
  <c r="K47" i="84"/>
  <c r="K46" i="84"/>
  <c r="K45" i="84"/>
  <c r="K44" i="84"/>
  <c r="K43" i="84"/>
  <c r="K42" i="84"/>
  <c r="K41" i="84"/>
  <c r="K40" i="84"/>
  <c r="K39" i="84"/>
  <c r="K38" i="84"/>
  <c r="K37" i="84"/>
  <c r="K36" i="84"/>
  <c r="K35" i="84"/>
  <c r="K34" i="84"/>
  <c r="K33" i="84"/>
  <c r="K32" i="84"/>
  <c r="K31" i="84"/>
  <c r="K30" i="84"/>
  <c r="K29" i="84"/>
  <c r="K28" i="84"/>
  <c r="K27" i="84"/>
  <c r="K26" i="84"/>
  <c r="K25" i="84"/>
  <c r="K24" i="84"/>
  <c r="K23" i="84"/>
  <c r="K22" i="84"/>
  <c r="K21" i="84"/>
  <c r="K20" i="84"/>
  <c r="K19" i="84"/>
  <c r="K18" i="84"/>
  <c r="K17" i="84"/>
  <c r="K16" i="84"/>
  <c r="K14" i="84"/>
  <c r="K13" i="84"/>
  <c r="K12" i="84"/>
  <c r="K11" i="84"/>
  <c r="K10" i="84"/>
  <c r="K9" i="84"/>
  <c r="K8" i="84"/>
  <c r="K7" i="84"/>
  <c r="K6" i="84"/>
  <c r="K5" i="84"/>
  <c r="K4" i="84"/>
  <c r="K3" i="84"/>
  <c r="T31" i="87"/>
  <c r="T32" i="87"/>
  <c r="T33" i="87"/>
  <c r="T34" i="87"/>
  <c r="T36" i="87"/>
  <c r="T37" i="87"/>
  <c r="T38" i="87"/>
  <c r="T39" i="87"/>
  <c r="T40" i="87"/>
  <c r="T41" i="87"/>
  <c r="T42" i="87"/>
  <c r="T43" i="87"/>
  <c r="T44" i="87"/>
  <c r="T45" i="87"/>
  <c r="T46" i="87"/>
  <c r="T47" i="87"/>
  <c r="T48" i="87"/>
  <c r="T49" i="87"/>
  <c r="T50" i="87"/>
  <c r="T51" i="87"/>
  <c r="T52" i="87"/>
  <c r="T53" i="87"/>
  <c r="T54" i="87"/>
  <c r="T55" i="87"/>
  <c r="T56" i="87"/>
  <c r="T57" i="87"/>
  <c r="T58" i="87"/>
  <c r="T59" i="87"/>
  <c r="T60" i="87"/>
  <c r="T61" i="87"/>
  <c r="T65" i="87"/>
  <c r="T66" i="87"/>
  <c r="T67" i="87"/>
  <c r="T68" i="87"/>
  <c r="T69" i="87"/>
  <c r="T70" i="87"/>
  <c r="T71" i="87"/>
  <c r="T72" i="87"/>
  <c r="T74" i="87"/>
  <c r="T75" i="87"/>
  <c r="T76" i="87"/>
  <c r="T77" i="87"/>
  <c r="T78" i="87"/>
  <c r="T79" i="87"/>
  <c r="T80" i="87"/>
  <c r="T81" i="87"/>
  <c r="T82" i="87"/>
  <c r="T83" i="87"/>
  <c r="T84" i="87"/>
  <c r="T87" i="87"/>
  <c r="T88" i="87"/>
  <c r="T89" i="87"/>
  <c r="T90" i="87"/>
  <c r="T91" i="87"/>
  <c r="T92" i="87"/>
  <c r="T94" i="87"/>
  <c r="T96" i="87"/>
  <c r="T97" i="87"/>
  <c r="T98" i="87"/>
  <c r="T99" i="87"/>
  <c r="T100" i="87"/>
  <c r="T101" i="87"/>
  <c r="T102" i="87"/>
  <c r="T103" i="87"/>
  <c r="T104" i="87"/>
  <c r="T106" i="87"/>
  <c r="T107" i="87"/>
  <c r="T108" i="87"/>
  <c r="T109" i="87"/>
  <c r="T112" i="87"/>
  <c r="T113" i="87"/>
  <c r="T114" i="87"/>
  <c r="T115" i="87"/>
  <c r="T116" i="87"/>
  <c r="T117" i="87"/>
  <c r="T118" i="87"/>
  <c r="T119" i="87"/>
  <c r="T120" i="87"/>
  <c r="T122" i="87"/>
  <c r="T123" i="87"/>
  <c r="T124" i="87"/>
  <c r="T126" i="87"/>
  <c r="T128" i="87"/>
  <c r="T129" i="87"/>
  <c r="T131" i="87"/>
  <c r="T132" i="87"/>
  <c r="T133" i="87"/>
  <c r="T134" i="87"/>
  <c r="T135" i="87"/>
  <c r="T136" i="87"/>
  <c r="T138" i="87"/>
  <c r="T139" i="87"/>
  <c r="T140" i="87"/>
  <c r="T141" i="87"/>
  <c r="T142" i="87"/>
  <c r="T143" i="87"/>
  <c r="T144" i="87"/>
  <c r="T145" i="87"/>
  <c r="T146" i="87"/>
  <c r="T147" i="87"/>
  <c r="T148" i="87"/>
  <c r="T149" i="87"/>
  <c r="T150" i="87"/>
  <c r="T151" i="87"/>
  <c r="T154" i="87"/>
  <c r="T156" i="87"/>
  <c r="T157" i="87"/>
  <c r="T158" i="87"/>
  <c r="T159" i="87"/>
  <c r="T160" i="87"/>
  <c r="T161" i="87"/>
  <c r="T163" i="87"/>
  <c r="T164" i="87"/>
  <c r="T165" i="87"/>
  <c r="T166" i="87"/>
  <c r="T167" i="87"/>
  <c r="T168" i="87"/>
  <c r="T169" i="87"/>
  <c r="T170" i="87"/>
  <c r="T171" i="87"/>
  <c r="T172" i="87"/>
  <c r="T173" i="87"/>
  <c r="T174" i="87"/>
  <c r="T175" i="87"/>
  <c r="T176" i="87"/>
  <c r="T177" i="87"/>
  <c r="T178" i="87"/>
  <c r="T179" i="87"/>
  <c r="T180" i="87"/>
  <c r="T181" i="87"/>
  <c r="T182" i="87"/>
  <c r="T183" i="87"/>
  <c r="T185" i="87"/>
  <c r="T188" i="87"/>
  <c r="T189" i="87"/>
  <c r="T190" i="87"/>
  <c r="T191" i="87"/>
  <c r="T192" i="87"/>
  <c r="T194" i="87"/>
  <c r="T195" i="87"/>
  <c r="T196" i="87"/>
  <c r="T197" i="87"/>
  <c r="T198" i="87"/>
  <c r="T200" i="87"/>
  <c r="T201" i="87"/>
  <c r="T202" i="87"/>
  <c r="T203" i="87"/>
  <c r="T205" i="87"/>
  <c r="T206" i="87"/>
  <c r="T207" i="87"/>
  <c r="T208" i="87"/>
  <c r="T209" i="87"/>
  <c r="T210" i="87"/>
  <c r="T211" i="87"/>
  <c r="T212" i="87"/>
  <c r="T213" i="87"/>
  <c r="T214" i="87"/>
  <c r="T215" i="87"/>
  <c r="T216" i="87"/>
  <c r="T217" i="87"/>
  <c r="T218" i="87"/>
  <c r="T219" i="87"/>
  <c r="T220" i="87"/>
  <c r="T221" i="87"/>
  <c r="T222" i="87"/>
  <c r="T223" i="87"/>
  <c r="T224" i="87"/>
  <c r="T225" i="87"/>
  <c r="T226" i="87"/>
  <c r="T227" i="87"/>
  <c r="T228" i="87"/>
  <c r="T229" i="87"/>
  <c r="T230" i="87"/>
  <c r="T232" i="87"/>
  <c r="T233" i="87"/>
  <c r="T234" i="87"/>
  <c r="T235" i="87"/>
  <c r="T236" i="87"/>
  <c r="T237" i="87"/>
  <c r="T238" i="87"/>
  <c r="T239" i="87"/>
  <c r="T240" i="87"/>
  <c r="T241" i="87"/>
  <c r="T242" i="87"/>
  <c r="T244" i="87"/>
  <c r="T245" i="87"/>
  <c r="T246" i="87"/>
  <c r="T247" i="87"/>
  <c r="T248" i="87"/>
  <c r="T249" i="87"/>
  <c r="T250" i="87"/>
  <c r="T252" i="87"/>
  <c r="T253" i="87"/>
  <c r="T254" i="87"/>
  <c r="T256" i="87"/>
  <c r="T260" i="87"/>
  <c r="T261" i="87"/>
  <c r="T262" i="87"/>
  <c r="T263" i="87"/>
  <c r="T264" i="87"/>
  <c r="T265" i="87"/>
  <c r="T266" i="87"/>
  <c r="T267" i="87"/>
  <c r="T268" i="87"/>
  <c r="T269" i="87"/>
  <c r="T25" i="87"/>
  <c r="T26" i="87"/>
  <c r="T27" i="87"/>
  <c r="T28" i="87"/>
  <c r="T29" i="87"/>
  <c r="T30" i="87"/>
  <c r="T5" i="87"/>
  <c r="T6" i="87"/>
  <c r="T7" i="87"/>
  <c r="T8" i="87"/>
  <c r="T9" i="87"/>
  <c r="T10" i="87"/>
  <c r="T11" i="87"/>
  <c r="T12" i="87"/>
  <c r="T13" i="87"/>
  <c r="T15" i="87"/>
  <c r="T16" i="87"/>
  <c r="T17" i="87"/>
  <c r="T18" i="87"/>
  <c r="T19" i="87"/>
  <c r="T20" i="87"/>
  <c r="T21" i="87"/>
  <c r="T22" i="87"/>
  <c r="T23" i="87"/>
  <c r="T4" i="87"/>
  <c r="K15" i="84"/>
  <c r="K339" i="84" l="1"/>
  <c r="K24" i="89"/>
  <c r="L335" i="88"/>
  <c r="L202" i="85" l="1"/>
  <c r="M201" i="85"/>
  <c r="M200" i="85"/>
  <c r="M199" i="85"/>
  <c r="M198" i="85"/>
  <c r="M197" i="85"/>
  <c r="M196" i="85"/>
  <c r="M195" i="85"/>
  <c r="M194" i="85"/>
  <c r="M193" i="85"/>
  <c r="M192" i="85"/>
  <c r="M191" i="85"/>
  <c r="M190" i="85"/>
  <c r="M189" i="85"/>
  <c r="M188" i="85"/>
  <c r="M187" i="85"/>
  <c r="M186" i="85"/>
  <c r="M185" i="85"/>
  <c r="M184" i="85"/>
  <c r="M183" i="85"/>
  <c r="M182" i="85"/>
  <c r="M181" i="85"/>
  <c r="M180" i="85"/>
  <c r="M179" i="85"/>
  <c r="M178" i="85"/>
  <c r="M177" i="85"/>
  <c r="M176" i="85"/>
  <c r="M175" i="85"/>
  <c r="M174" i="85"/>
  <c r="M173" i="85"/>
  <c r="M172" i="85"/>
  <c r="M171" i="85"/>
  <c r="M170" i="85"/>
  <c r="M169" i="85"/>
  <c r="M168" i="85"/>
  <c r="M167" i="85"/>
  <c r="M166" i="85"/>
  <c r="M165" i="85"/>
  <c r="M164" i="85"/>
  <c r="M163" i="85"/>
  <c r="M162" i="85"/>
  <c r="M161" i="85"/>
  <c r="M160" i="85"/>
  <c r="M159" i="85"/>
  <c r="M158" i="85"/>
  <c r="M157" i="85"/>
  <c r="M156" i="85"/>
  <c r="M155" i="85"/>
  <c r="M154" i="85"/>
  <c r="M153" i="85"/>
  <c r="M152" i="85"/>
  <c r="M151" i="85"/>
  <c r="M150" i="85"/>
  <c r="M149" i="85"/>
  <c r="M148" i="85"/>
  <c r="M147" i="85"/>
  <c r="M146" i="85"/>
  <c r="M145" i="85"/>
  <c r="M202" i="85" l="1"/>
  <c r="L140" i="85"/>
  <c r="M139" i="85"/>
  <c r="M138" i="85"/>
  <c r="M137" i="85"/>
  <c r="M136" i="85"/>
  <c r="M135" i="85"/>
  <c r="M134" i="85"/>
  <c r="M133" i="85"/>
  <c r="M132" i="85"/>
  <c r="M131" i="85"/>
  <c r="M130" i="85"/>
  <c r="M129" i="85"/>
  <c r="M128" i="85"/>
  <c r="M127" i="85"/>
  <c r="M126" i="85"/>
  <c r="M125" i="85"/>
  <c r="M124" i="85"/>
  <c r="M123" i="85"/>
  <c r="M122" i="85"/>
  <c r="M121" i="85"/>
  <c r="M120" i="85"/>
  <c r="M119" i="85"/>
  <c r="M118" i="85"/>
  <c r="M117" i="85"/>
  <c r="M116" i="85"/>
  <c r="M115" i="85"/>
  <c r="M114" i="85"/>
  <c r="M113" i="85"/>
  <c r="M112" i="85"/>
  <c r="M111" i="85"/>
  <c r="M110" i="85"/>
  <c r="M109" i="85"/>
  <c r="M108" i="85"/>
  <c r="M107" i="85"/>
  <c r="M106" i="85"/>
  <c r="M105" i="85"/>
  <c r="M104" i="85"/>
  <c r="M103" i="85"/>
  <c r="M102" i="85"/>
  <c r="M101" i="85"/>
  <c r="M100" i="85"/>
  <c r="M99" i="85"/>
  <c r="M98" i="85"/>
  <c r="M97" i="85"/>
  <c r="M96" i="85"/>
  <c r="M95" i="85"/>
  <c r="M94" i="85"/>
  <c r="M93" i="85"/>
  <c r="M92" i="85"/>
  <c r="M91" i="85"/>
  <c r="M90" i="85"/>
  <c r="M89" i="85"/>
  <c r="M88" i="85"/>
  <c r="M87" i="85"/>
  <c r="M86" i="85"/>
  <c r="M85" i="85"/>
  <c r="M84" i="85"/>
  <c r="M83" i="85"/>
  <c r="M82" i="85"/>
  <c r="M81" i="85"/>
  <c r="M80" i="85"/>
  <c r="M79" i="85"/>
  <c r="M78" i="85"/>
  <c r="M77" i="85"/>
  <c r="M76" i="85"/>
  <c r="M75" i="85"/>
  <c r="M74" i="85"/>
  <c r="M73" i="85"/>
  <c r="M72" i="85"/>
  <c r="M71" i="85"/>
  <c r="M70" i="85"/>
  <c r="M69" i="85"/>
  <c r="M68" i="85"/>
  <c r="M67" i="85"/>
  <c r="M66" i="85"/>
  <c r="M65" i="85"/>
  <c r="M64" i="85"/>
  <c r="M63" i="85"/>
  <c r="M62" i="85"/>
  <c r="M61" i="85"/>
  <c r="M60" i="85"/>
  <c r="M59" i="85"/>
  <c r="M58" i="85"/>
  <c r="M57" i="85"/>
  <c r="M56" i="85"/>
  <c r="M55" i="85"/>
  <c r="M54" i="85"/>
  <c r="M53" i="85"/>
  <c r="M52" i="85"/>
  <c r="M51" i="85"/>
  <c r="M50" i="85"/>
  <c r="M49" i="85"/>
  <c r="M48" i="85"/>
  <c r="M47" i="85"/>
  <c r="M46" i="85"/>
  <c r="M45" i="85"/>
  <c r="M44" i="85"/>
  <c r="M43" i="85"/>
  <c r="M42" i="85"/>
  <c r="M41" i="85"/>
  <c r="M40" i="85"/>
  <c r="M39" i="85"/>
  <c r="M38" i="85"/>
  <c r="M37" i="85"/>
  <c r="M36" i="85"/>
  <c r="M35" i="85"/>
  <c r="M34" i="85"/>
  <c r="M33" i="85"/>
  <c r="M32" i="85"/>
  <c r="M31" i="85"/>
  <c r="M30" i="85"/>
  <c r="M29" i="85"/>
  <c r="M28" i="85"/>
  <c r="M27" i="85"/>
  <c r="M26" i="85"/>
  <c r="M25" i="85"/>
  <c r="M24" i="85"/>
  <c r="M23" i="85"/>
  <c r="M22" i="85"/>
  <c r="M21" i="85"/>
  <c r="M20" i="85"/>
  <c r="M19" i="85"/>
  <c r="M18" i="85"/>
  <c r="M17" i="85"/>
  <c r="M16" i="85"/>
  <c r="M15" i="85"/>
  <c r="M14" i="85"/>
  <c r="M13" i="85"/>
  <c r="M12" i="85"/>
  <c r="M11" i="85"/>
  <c r="M10" i="85"/>
  <c r="M9" i="85"/>
  <c r="M8" i="85"/>
  <c r="M7" i="85"/>
  <c r="M6" i="85"/>
  <c r="M5" i="85"/>
  <c r="M4" i="85"/>
  <c r="M3" i="85"/>
  <c r="M140" i="85" l="1"/>
  <c r="J1005" i="84"/>
  <c r="K1005" i="84" l="1"/>
</calcChain>
</file>

<file path=xl/sharedStrings.xml><?xml version="1.0" encoding="utf-8"?>
<sst xmlns="http://schemas.openxmlformats.org/spreadsheetml/2006/main" count="8854" uniqueCount="706">
  <si>
    <t>DJ</t>
    <phoneticPr fontId="1"/>
  </si>
  <si>
    <t>SS</t>
    <phoneticPr fontId="1"/>
  </si>
  <si>
    <t>BK</t>
    <phoneticPr fontId="1"/>
  </si>
  <si>
    <t>SW</t>
    <phoneticPr fontId="1"/>
  </si>
  <si>
    <t>OP</t>
    <phoneticPr fontId="1"/>
  </si>
  <si>
    <t>WH-R</t>
    <phoneticPr fontId="1"/>
  </si>
  <si>
    <t>BL-R</t>
    <phoneticPr fontId="1"/>
  </si>
  <si>
    <t>商品番号</t>
    <rPh sb="0" eb="4">
      <t>ショウヒンバンゴウ</t>
    </rPh>
    <phoneticPr fontId="1"/>
  </si>
  <si>
    <t>素材</t>
    <rPh sb="0" eb="2">
      <t>ソザイ</t>
    </rPh>
    <phoneticPr fontId="1"/>
  </si>
  <si>
    <t>サイズ</t>
    <phoneticPr fontId="1"/>
  </si>
  <si>
    <t>Ref.</t>
    <phoneticPr fontId="1"/>
  </si>
  <si>
    <t>ブレス</t>
    <phoneticPr fontId="1"/>
  </si>
  <si>
    <t>ダイヤル</t>
    <phoneticPr fontId="1"/>
  </si>
  <si>
    <t>再販価格</t>
    <rPh sb="0" eb="4">
      <t>サイハンカカク</t>
    </rPh>
    <phoneticPr fontId="1"/>
  </si>
  <si>
    <t>モデル</t>
    <phoneticPr fontId="1"/>
  </si>
  <si>
    <t>WH</t>
    <phoneticPr fontId="1"/>
  </si>
  <si>
    <t>SIL</t>
    <phoneticPr fontId="1"/>
  </si>
  <si>
    <t>GMT</t>
    <phoneticPr fontId="1"/>
  </si>
  <si>
    <t>SUB</t>
    <phoneticPr fontId="1"/>
  </si>
  <si>
    <t>YACHT</t>
    <phoneticPr fontId="1"/>
  </si>
  <si>
    <t>SY</t>
    <phoneticPr fontId="1"/>
  </si>
  <si>
    <t>DAYTONA</t>
    <phoneticPr fontId="1"/>
  </si>
  <si>
    <t>CH</t>
    <phoneticPr fontId="1"/>
  </si>
  <si>
    <t>DD</t>
    <phoneticPr fontId="1"/>
  </si>
  <si>
    <t>SKY</t>
    <phoneticPr fontId="1"/>
  </si>
  <si>
    <t>BK-A</t>
    <phoneticPr fontId="1"/>
  </si>
  <si>
    <t>BUCHERER CPO LIST</t>
    <phoneticPr fontId="1"/>
  </si>
  <si>
    <t>年式</t>
    <rPh sb="0" eb="2">
      <t>ネンシキ</t>
    </rPh>
    <phoneticPr fontId="1"/>
  </si>
  <si>
    <t>1369-472-3</t>
    <phoneticPr fontId="1"/>
  </si>
  <si>
    <t>1364-029-8</t>
  </si>
  <si>
    <t>1370-874-8</t>
    <phoneticPr fontId="1"/>
  </si>
  <si>
    <t>TOTAL</t>
    <phoneticPr fontId="1"/>
  </si>
  <si>
    <t>-</t>
    <phoneticPr fontId="1"/>
  </si>
  <si>
    <t>1373-931-2</t>
    <phoneticPr fontId="1"/>
  </si>
  <si>
    <t>1373-933-4</t>
    <phoneticPr fontId="1"/>
  </si>
  <si>
    <t>1373-924-3</t>
    <phoneticPr fontId="1"/>
  </si>
  <si>
    <t>1373-894-4</t>
    <phoneticPr fontId="1"/>
  </si>
  <si>
    <t>SS</t>
  </si>
  <si>
    <t>DJ</t>
  </si>
  <si>
    <t>EX</t>
    <phoneticPr fontId="1"/>
  </si>
  <si>
    <t>BL</t>
  </si>
  <si>
    <t>SUB</t>
  </si>
  <si>
    <t>1375-015-3</t>
    <phoneticPr fontId="1"/>
  </si>
  <si>
    <t>1375-013-1</t>
    <phoneticPr fontId="1"/>
  </si>
  <si>
    <t>1374-964-5</t>
    <phoneticPr fontId="1"/>
  </si>
  <si>
    <t>YG</t>
  </si>
  <si>
    <t>RG</t>
  </si>
  <si>
    <t>PRESIDENT</t>
  </si>
  <si>
    <t>本</t>
    <phoneticPr fontId="1"/>
  </si>
  <si>
    <t>EX2</t>
    <phoneticPr fontId="1"/>
  </si>
  <si>
    <t>1373-917-4</t>
  </si>
  <si>
    <t>1373-914-1</t>
  </si>
  <si>
    <t>1371-895-7</t>
  </si>
  <si>
    <t>1369-454-1</t>
  </si>
  <si>
    <t>1369-453-0</t>
  </si>
  <si>
    <t>1368-853-8</t>
  </si>
  <si>
    <t>1366-035-4</t>
  </si>
  <si>
    <t>1366-028-5</t>
  </si>
  <si>
    <t>1365-960-8</t>
  </si>
  <si>
    <t>PT</t>
  </si>
  <si>
    <t>O-FLEX</t>
  </si>
  <si>
    <t>PAVE</t>
  </si>
  <si>
    <t>WG</t>
  </si>
  <si>
    <t>BK</t>
  </si>
  <si>
    <t>BK-A</t>
  </si>
  <si>
    <t>STRAP</t>
  </si>
  <si>
    <t>SUN-R</t>
  </si>
  <si>
    <t>WH</t>
  </si>
  <si>
    <t>CH</t>
  </si>
  <si>
    <t>1374-169-6</t>
  </si>
  <si>
    <t>1374-239-3</t>
  </si>
  <si>
    <t>1374-267-7</t>
  </si>
  <si>
    <t>1374-967-8</t>
  </si>
  <si>
    <t>1374-971-4</t>
  </si>
  <si>
    <t>1374-973-6</t>
  </si>
  <si>
    <t>1375-017-5</t>
  </si>
  <si>
    <t>1375-019-7</t>
  </si>
  <si>
    <t>SY</t>
  </si>
  <si>
    <t>CH MOSAIC</t>
  </si>
  <si>
    <t>BK-G</t>
  </si>
  <si>
    <t>BK/PK</t>
  </si>
  <si>
    <t>SIL</t>
  </si>
  <si>
    <t>WH-R</t>
  </si>
  <si>
    <t>BK-R</t>
  </si>
  <si>
    <t>RHO-R</t>
  </si>
  <si>
    <t>BL-R</t>
  </si>
  <si>
    <t>16700BK/BK</t>
  </si>
  <si>
    <t>16700BL/RO</t>
  </si>
  <si>
    <t>16710BK/BK</t>
  </si>
  <si>
    <t>14060M</t>
  </si>
  <si>
    <t>SW</t>
  </si>
  <si>
    <t>SR</t>
  </si>
  <si>
    <t>16570T</t>
  </si>
  <si>
    <t>EX2</t>
  </si>
  <si>
    <t>1384-944-8</t>
  </si>
  <si>
    <t>DD</t>
  </si>
  <si>
    <t>売れ</t>
    <rPh sb="0" eb="1">
      <t>ウ</t>
    </rPh>
    <phoneticPr fontId="1"/>
  </si>
  <si>
    <t>DATE</t>
  </si>
  <si>
    <t>CH-G</t>
  </si>
  <si>
    <t>GMT</t>
  </si>
  <si>
    <t>入り</t>
    <rPh sb="0" eb="1">
      <t>イ</t>
    </rPh>
    <phoneticPr fontId="1"/>
  </si>
  <si>
    <t>1384-918-6</t>
    <phoneticPr fontId="1"/>
  </si>
  <si>
    <t>1384-915-3</t>
  </si>
  <si>
    <t>1384-928-8</t>
  </si>
  <si>
    <t>1384-943-7</t>
  </si>
  <si>
    <t>1385-024-1</t>
  </si>
  <si>
    <t>OP</t>
  </si>
  <si>
    <t>YACHT</t>
  </si>
  <si>
    <t>SP</t>
  </si>
  <si>
    <t>SIL-G</t>
  </si>
  <si>
    <t>EX</t>
  </si>
  <si>
    <t>DAYTONA</t>
  </si>
  <si>
    <t>SIL-A</t>
  </si>
  <si>
    <t>1398-878-8</t>
    <phoneticPr fontId="1"/>
  </si>
  <si>
    <t>1398-230-4</t>
    <phoneticPr fontId="1"/>
  </si>
  <si>
    <t>1398-236-0</t>
    <phoneticPr fontId="1"/>
  </si>
  <si>
    <t>1397-947-0</t>
    <phoneticPr fontId="1"/>
  </si>
  <si>
    <t>1399-086-8</t>
    <phoneticPr fontId="1"/>
  </si>
  <si>
    <t>1398-229-1</t>
  </si>
  <si>
    <t>1398-314-7</t>
  </si>
  <si>
    <t>1398-876-6</t>
  </si>
  <si>
    <t>1398-879-9</t>
  </si>
  <si>
    <t>1398-881-3</t>
  </si>
  <si>
    <t>1398-971-4</t>
  </si>
  <si>
    <t>1399-004-0</t>
  </si>
  <si>
    <t>1399-007-3</t>
  </si>
  <si>
    <t>1399-010-8</t>
  </si>
  <si>
    <t>1399-011-9</t>
  </si>
  <si>
    <t>1399-080-2</t>
  </si>
  <si>
    <t>1399-116-7</t>
  </si>
  <si>
    <t>BL-A</t>
  </si>
  <si>
    <t>116610LV</t>
  </si>
  <si>
    <t>GRN</t>
  </si>
  <si>
    <r>
      <t>円価格</t>
    </r>
    <r>
      <rPr>
        <sz val="6"/>
        <color theme="1"/>
        <rFont val="游ゴシック"/>
        <family val="3"/>
        <charset val="128"/>
        <scheme val="minor"/>
      </rPr>
      <t>(CHF＝165円)</t>
    </r>
    <rPh sb="0" eb="1">
      <t>エン</t>
    </rPh>
    <rPh sb="1" eb="3">
      <t>カカク</t>
    </rPh>
    <phoneticPr fontId="1"/>
  </si>
  <si>
    <t>16610LV</t>
  </si>
  <si>
    <t>1400-150-8</t>
    <phoneticPr fontId="1"/>
  </si>
  <si>
    <t>1400-048-1</t>
    <phoneticPr fontId="1"/>
  </si>
  <si>
    <t>1400-096-9</t>
    <phoneticPr fontId="1"/>
  </si>
  <si>
    <t>1400-027-6</t>
  </si>
  <si>
    <t>1400-050-5</t>
  </si>
  <si>
    <t>1400-055-0</t>
  </si>
  <si>
    <t>1400-059-4</t>
  </si>
  <si>
    <t>1400-097-0</t>
  </si>
  <si>
    <t>1400-128-0</t>
  </si>
  <si>
    <t>1400-408-5</t>
  </si>
  <si>
    <t>1400-289-6</t>
  </si>
  <si>
    <t>1400-285-2</t>
  </si>
  <si>
    <t>1400-261-4</t>
  </si>
  <si>
    <t>1400-245-4</t>
  </si>
  <si>
    <t>1400-238-5</t>
  </si>
  <si>
    <t>1400-235-2</t>
  </si>
  <si>
    <t>DEEP SEA</t>
    <phoneticPr fontId="1"/>
  </si>
  <si>
    <t>1400-679-6</t>
    <phoneticPr fontId="1"/>
  </si>
  <si>
    <t>1374-468-4</t>
  </si>
  <si>
    <t>1374-819-7</t>
  </si>
  <si>
    <t>1374-841-5</t>
  </si>
  <si>
    <t>1374-849-3</t>
  </si>
  <si>
    <t>1400-661-6</t>
  </si>
  <si>
    <t>1400-665-0</t>
  </si>
  <si>
    <t>1400-681-0</t>
  </si>
  <si>
    <t>1400-689-8</t>
  </si>
  <si>
    <t>1400-693-4</t>
  </si>
  <si>
    <t>1400-699-0</t>
  </si>
  <si>
    <t>1400-701-7</t>
  </si>
  <si>
    <t>16618T</t>
  </si>
  <si>
    <t>1374-837-9</t>
  </si>
  <si>
    <r>
      <t>円価格</t>
    </r>
    <r>
      <rPr>
        <sz val="6"/>
        <rFont val="游ゴシック"/>
        <family val="3"/>
        <charset val="128"/>
        <scheme val="minor"/>
      </rPr>
      <t>(CHF＝165円)</t>
    </r>
    <rPh sb="0" eb="1">
      <t>エン</t>
    </rPh>
    <rPh sb="1" eb="3">
      <t>カカク</t>
    </rPh>
    <phoneticPr fontId="1"/>
  </si>
  <si>
    <t>前価格</t>
    <rPh sb="0" eb="1">
      <t>マエ</t>
    </rPh>
    <rPh sb="1" eb="3">
      <t>カカク</t>
    </rPh>
    <phoneticPr fontId="1"/>
  </si>
  <si>
    <t>差額</t>
    <rPh sb="0" eb="2">
      <t>サガク</t>
    </rPh>
    <phoneticPr fontId="1"/>
  </si>
  <si>
    <t>1401-950-6</t>
  </si>
  <si>
    <t>1401-877-4</t>
  </si>
  <si>
    <t>1401-947-1</t>
    <phoneticPr fontId="1"/>
  </si>
  <si>
    <t>1401-881-0</t>
  </si>
  <si>
    <t>1401-885-4</t>
  </si>
  <si>
    <t>1401-942-6</t>
  </si>
  <si>
    <t>1401-930-2</t>
  </si>
  <si>
    <t>1401-865-0</t>
  </si>
  <si>
    <t>1401-987-9</t>
  </si>
  <si>
    <t>1401-940-4</t>
  </si>
  <si>
    <t>1401-937-9</t>
    <phoneticPr fontId="1"/>
  </si>
  <si>
    <t>1401-861-6</t>
  </si>
  <si>
    <t>1401-862-7</t>
    <phoneticPr fontId="1"/>
  </si>
  <si>
    <t>1401-860-5</t>
  </si>
  <si>
    <t>1401-859-2</t>
  </si>
  <si>
    <t>1401-966-4</t>
  </si>
  <si>
    <t>1401-944-8</t>
  </si>
  <si>
    <t>1401-851-4</t>
  </si>
  <si>
    <t>1366-219-0</t>
    <phoneticPr fontId="1"/>
  </si>
  <si>
    <t>1366-094-5</t>
  </si>
  <si>
    <t>1366-084-3</t>
  </si>
  <si>
    <t>1366-058-1</t>
    <phoneticPr fontId="1"/>
  </si>
  <si>
    <t>1366-024-1</t>
    <phoneticPr fontId="1"/>
  </si>
  <si>
    <t>1355-410-6</t>
  </si>
  <si>
    <t>商品番号</t>
    <phoneticPr fontId="1"/>
  </si>
  <si>
    <t>1402-175-5</t>
    <phoneticPr fontId="1"/>
  </si>
  <si>
    <t>1402-176-6</t>
    <phoneticPr fontId="1"/>
  </si>
  <si>
    <t>1402-163-1</t>
    <phoneticPr fontId="1"/>
  </si>
  <si>
    <t>1402-151-7</t>
    <phoneticPr fontId="1"/>
  </si>
  <si>
    <t>1373-930-1</t>
    <phoneticPr fontId="1"/>
  </si>
  <si>
    <t>1373-001-9</t>
    <phoneticPr fontId="1"/>
  </si>
  <si>
    <t>1371-779-4</t>
    <phoneticPr fontId="1"/>
  </si>
  <si>
    <t>1365-617-6</t>
    <phoneticPr fontId="1"/>
  </si>
  <si>
    <t>1365-814-9</t>
    <phoneticPr fontId="1"/>
  </si>
  <si>
    <t>1400-973-9</t>
    <phoneticPr fontId="1"/>
  </si>
  <si>
    <t>1400-924-0</t>
    <phoneticPr fontId="1"/>
  </si>
  <si>
    <t>LINDEN GRN STRIPE</t>
  </si>
  <si>
    <t>(TRI)PRESIDENT</t>
  </si>
  <si>
    <t>BROWN-R</t>
  </si>
  <si>
    <t>16600T</t>
  </si>
  <si>
    <t>1401-936-8</t>
    <phoneticPr fontId="1"/>
  </si>
  <si>
    <t>1400-908-0</t>
    <phoneticPr fontId="1"/>
  </si>
  <si>
    <t>1400-906-8</t>
    <phoneticPr fontId="1"/>
  </si>
  <si>
    <t>WHmop 3sap8br</t>
  </si>
  <si>
    <t>1402-841-6</t>
    <phoneticPr fontId="1"/>
  </si>
  <si>
    <t>1402-819-8</t>
    <phoneticPr fontId="1"/>
  </si>
  <si>
    <t>1352-565-2</t>
  </si>
  <si>
    <t>1355-472-0</t>
  </si>
  <si>
    <t>1362-640-3</t>
  </si>
  <si>
    <t>1364-016-3</t>
  </si>
  <si>
    <t>1369-460-9</t>
  </si>
  <si>
    <t>1369-462-1</t>
  </si>
  <si>
    <t>1371-776-1</t>
  </si>
  <si>
    <t>1371-778-3</t>
  </si>
  <si>
    <t>1371-793-2</t>
  </si>
  <si>
    <t>1373-860-4</t>
  </si>
  <si>
    <t>1373-864-8</t>
  </si>
  <si>
    <t>1373-919-6</t>
  </si>
  <si>
    <t>1374-219-9</t>
  </si>
  <si>
    <t>1374-222-4</t>
  </si>
  <si>
    <t>1374-270-2</t>
  </si>
  <si>
    <t>1374-271-3</t>
  </si>
  <si>
    <t>1399-451-9</t>
  </si>
  <si>
    <t>1400-493-8</t>
  </si>
  <si>
    <t>1400-734-6</t>
  </si>
  <si>
    <t>1400-909-1</t>
  </si>
  <si>
    <t>1400-928-4</t>
  </si>
  <si>
    <t>1400-937-5</t>
  </si>
  <si>
    <t>1400-939-7</t>
  </si>
  <si>
    <t>1400-944-4</t>
  </si>
  <si>
    <t>1400-950-2</t>
  </si>
  <si>
    <t>1400-953-5</t>
  </si>
  <si>
    <t>1400-960-4</t>
  </si>
  <si>
    <t>1400-964-8</t>
  </si>
  <si>
    <t>1400-966-0</t>
  </si>
  <si>
    <t>1400-971-7</t>
  </si>
  <si>
    <t>1401-459-0</t>
  </si>
  <si>
    <t>1401-868-3</t>
  </si>
  <si>
    <t>1401-874-1</t>
  </si>
  <si>
    <t>1401-875-2</t>
  </si>
  <si>
    <t>1401-928-8</t>
  </si>
  <si>
    <t>1402-155-1</t>
  </si>
  <si>
    <t>1402-158-4</t>
  </si>
  <si>
    <t>1402-160-8</t>
  </si>
  <si>
    <t>1402-161-9</t>
  </si>
  <si>
    <t>1402-177-7</t>
  </si>
  <si>
    <t>1402-190-4</t>
  </si>
  <si>
    <t>1402-825-6</t>
  </si>
  <si>
    <t>1402-826-7</t>
  </si>
  <si>
    <t>1402-846-1</t>
  </si>
  <si>
    <t>1402-863-2</t>
  </si>
  <si>
    <t>1403-473-6</t>
  </si>
  <si>
    <r>
      <t>本</t>
    </r>
    <r>
      <rPr>
        <b/>
        <sz val="10"/>
        <color theme="0" tint="-0.34998626667073579"/>
        <rFont val="游ゴシック"/>
        <family val="3"/>
        <charset val="128"/>
        <scheme val="minor"/>
      </rPr>
      <t>(本)</t>
    </r>
    <rPh sb="0" eb="1">
      <t>ホン</t>
    </rPh>
    <phoneticPr fontId="1"/>
  </si>
  <si>
    <t>1403-518-2</t>
  </si>
  <si>
    <t>1403-539-7</t>
  </si>
  <si>
    <t>1403-542-2</t>
  </si>
  <si>
    <t>1403-535-3</t>
  </si>
  <si>
    <t>1403-534-2</t>
    <phoneticPr fontId="1"/>
  </si>
  <si>
    <t>1403-530-8</t>
  </si>
  <si>
    <t>1403-533-1</t>
  </si>
  <si>
    <t>1403-529-5</t>
    <phoneticPr fontId="1"/>
  </si>
  <si>
    <t>1403-517-1</t>
  </si>
  <si>
    <t>1403-513-7</t>
    <phoneticPr fontId="1"/>
  </si>
  <si>
    <t>1403-509-1</t>
  </si>
  <si>
    <t>1403-511-5</t>
    <phoneticPr fontId="1"/>
  </si>
  <si>
    <t>1403-505-7</t>
  </si>
  <si>
    <t>1403-454-3</t>
    <phoneticPr fontId="1"/>
  </si>
  <si>
    <t>1402-845-0</t>
    <phoneticPr fontId="1"/>
  </si>
  <si>
    <t>1403-243-4</t>
    <phoneticPr fontId="1"/>
  </si>
  <si>
    <t>1401-895-6</t>
    <phoneticPr fontId="1"/>
  </si>
  <si>
    <t>1368-764-8</t>
    <phoneticPr fontId="1"/>
  </si>
  <si>
    <t>PK-G</t>
  </si>
  <si>
    <t>1404-574-4</t>
    <phoneticPr fontId="1"/>
  </si>
  <si>
    <t>1404-566-4</t>
  </si>
  <si>
    <t>1404-562-0</t>
    <phoneticPr fontId="1"/>
  </si>
  <si>
    <t>1404-565-3</t>
    <phoneticPr fontId="1"/>
  </si>
  <si>
    <t>1404-569-7</t>
    <phoneticPr fontId="1"/>
  </si>
  <si>
    <t>1404-561-9</t>
  </si>
  <si>
    <t>1404-560-8</t>
  </si>
  <si>
    <t>1404-568-6</t>
  </si>
  <si>
    <t>1404-554-0</t>
    <phoneticPr fontId="1"/>
  </si>
  <si>
    <t>1404-559-5</t>
    <phoneticPr fontId="1"/>
  </si>
  <si>
    <t>1404-553-9</t>
    <phoneticPr fontId="1"/>
  </si>
  <si>
    <t>1404-552-8</t>
    <phoneticPr fontId="1"/>
  </si>
  <si>
    <t>1404-551-7</t>
    <phoneticPr fontId="1"/>
  </si>
  <si>
    <t>1404-567-5</t>
  </si>
  <si>
    <t>1404-556-2</t>
    <phoneticPr fontId="1"/>
  </si>
  <si>
    <t>1404-200-7</t>
    <phoneticPr fontId="1"/>
  </si>
  <si>
    <t>1404-150-4</t>
  </si>
  <si>
    <t>1401-891-2</t>
  </si>
  <si>
    <t>1401-858-1</t>
  </si>
  <si>
    <t>1401-912-0</t>
  </si>
  <si>
    <t>1401-863-8</t>
  </si>
  <si>
    <t>1401-905-1</t>
  </si>
  <si>
    <t>1404-573-3</t>
  </si>
  <si>
    <t>1404-555-1</t>
  </si>
  <si>
    <t>1404-549-3</t>
    <phoneticPr fontId="1"/>
  </si>
  <si>
    <t>1404-547-1</t>
    <phoneticPr fontId="1"/>
  </si>
  <si>
    <t>1404-548-2</t>
    <phoneticPr fontId="1"/>
  </si>
  <si>
    <t>1404-550-6</t>
  </si>
  <si>
    <t>1404-195-7</t>
    <phoneticPr fontId="1"/>
  </si>
  <si>
    <t>1404-192-4</t>
  </si>
  <si>
    <t>1404-370-4</t>
  </si>
  <si>
    <t>1404-371-5</t>
  </si>
  <si>
    <t>1404-199-1</t>
  </si>
  <si>
    <t>1404-193-5</t>
    <phoneticPr fontId="1"/>
  </si>
  <si>
    <t>1404-194-6</t>
  </si>
  <si>
    <t>1404-186-6</t>
  </si>
  <si>
    <t>1404-119-5</t>
  </si>
  <si>
    <t>1404-166-2</t>
  </si>
  <si>
    <t>1404-167-3</t>
  </si>
  <si>
    <t>1404-169-5</t>
  </si>
  <si>
    <t>1403-508-0</t>
    <phoneticPr fontId="1"/>
  </si>
  <si>
    <t>1403-525-1</t>
  </si>
  <si>
    <t>1404-404-7</t>
    <phoneticPr fontId="1"/>
  </si>
  <si>
    <t>1404-402-5</t>
  </si>
  <si>
    <t>1404-406-9</t>
  </si>
  <si>
    <t>1404-391-9</t>
  </si>
  <si>
    <t>1404-397-5</t>
    <phoneticPr fontId="1"/>
  </si>
  <si>
    <t>1404-398-6</t>
  </si>
  <si>
    <t>1404-390-8</t>
  </si>
  <si>
    <t>1404-399-7</t>
  </si>
  <si>
    <t>1404-395-3</t>
  </si>
  <si>
    <t>1404-382-8</t>
  </si>
  <si>
    <t>1404-388-4</t>
  </si>
  <si>
    <t>1404-389-5</t>
  </si>
  <si>
    <t>1404-188-8</t>
  </si>
  <si>
    <t>1404-165-1</t>
  </si>
  <si>
    <t>1404-159-3</t>
  </si>
  <si>
    <t>1404-158-2</t>
  </si>
  <si>
    <t>1404-160-6</t>
  </si>
  <si>
    <t>1404-157-1</t>
  </si>
  <si>
    <t>1404-156-0</t>
  </si>
  <si>
    <t>1404-152-6</t>
  </si>
  <si>
    <t>1404-130-0</t>
  </si>
  <si>
    <t>1404-128-6</t>
  </si>
  <si>
    <t>1404-131-1</t>
    <phoneticPr fontId="1"/>
  </si>
  <si>
    <t>1404-122-0</t>
    <phoneticPr fontId="1"/>
  </si>
  <si>
    <t>1404-133-3</t>
    <phoneticPr fontId="1"/>
  </si>
  <si>
    <t>1404-121-9</t>
  </si>
  <si>
    <t>1404-106-0</t>
  </si>
  <si>
    <t>1404-115-1</t>
    <phoneticPr fontId="1"/>
  </si>
  <si>
    <t>1404-104-8</t>
  </si>
  <si>
    <t>1404-113-9</t>
  </si>
  <si>
    <t>1404-101-5</t>
  </si>
  <si>
    <t>1404-105-9</t>
  </si>
  <si>
    <t>1404-102-6</t>
  </si>
  <si>
    <t>1404-094-3</t>
  </si>
  <si>
    <t>1404-091-0</t>
    <phoneticPr fontId="1"/>
  </si>
  <si>
    <t>1404-088-5</t>
  </si>
  <si>
    <t>1404-099-8</t>
  </si>
  <si>
    <t>1404-090-9</t>
  </si>
  <si>
    <t>1404-093-2</t>
    <phoneticPr fontId="1"/>
  </si>
  <si>
    <t>1404-089-6</t>
  </si>
  <si>
    <t>1404-043-2</t>
  </si>
  <si>
    <t>1404-082-9</t>
    <phoneticPr fontId="1"/>
  </si>
  <si>
    <t>1404-050-1</t>
  </si>
  <si>
    <t>1404-080-7</t>
    <phoneticPr fontId="1"/>
  </si>
  <si>
    <t>1404-044-3</t>
  </si>
  <si>
    <t>1404-048-7</t>
    <phoneticPr fontId="1"/>
  </si>
  <si>
    <t>1404-049-8</t>
  </si>
  <si>
    <t>1404-041-0</t>
  </si>
  <si>
    <t>1404-034-1</t>
  </si>
  <si>
    <t>1404-026-1</t>
  </si>
  <si>
    <t>1404-040-9</t>
  </si>
  <si>
    <t>1404-031-8</t>
  </si>
  <si>
    <t>1404-036-3</t>
  </si>
  <si>
    <t>1404-030-7</t>
  </si>
  <si>
    <t>1404-018-1</t>
  </si>
  <si>
    <t>1404-019-2</t>
  </si>
  <si>
    <t>1404-021-6</t>
    <phoneticPr fontId="1"/>
  </si>
  <si>
    <t>1404-022-7</t>
  </si>
  <si>
    <t>1404-098-7</t>
  </si>
  <si>
    <t>1366-358-0</t>
  </si>
  <si>
    <t>1365-776-0</t>
  </si>
  <si>
    <t>Black</t>
    <phoneticPr fontId="1"/>
  </si>
  <si>
    <t>Silver</t>
    <phoneticPr fontId="1"/>
  </si>
  <si>
    <t>1405-061-8</t>
    <phoneticPr fontId="1"/>
  </si>
  <si>
    <t>1405-077-6</t>
    <phoneticPr fontId="1"/>
  </si>
  <si>
    <t>DEEP SEA</t>
  </si>
  <si>
    <t>1405-079-8</t>
    <phoneticPr fontId="1"/>
  </si>
  <si>
    <t>Grey</t>
    <phoneticPr fontId="1"/>
  </si>
  <si>
    <t>1405-050-5</t>
    <phoneticPr fontId="1"/>
  </si>
  <si>
    <t>1405-009-4</t>
    <phoneticPr fontId="1"/>
  </si>
  <si>
    <t>Champagne</t>
    <phoneticPr fontId="1"/>
  </si>
  <si>
    <t>1405-019-6</t>
    <phoneticPr fontId="1"/>
  </si>
  <si>
    <t>1404-996-2</t>
    <phoneticPr fontId="1"/>
  </si>
  <si>
    <t>White</t>
    <phoneticPr fontId="1"/>
  </si>
  <si>
    <t>1404-065-8</t>
    <phoneticPr fontId="1"/>
  </si>
  <si>
    <t>その他</t>
  </si>
  <si>
    <t>1404-068-1</t>
    <phoneticPr fontId="1"/>
  </si>
  <si>
    <t>1404-067-0</t>
    <phoneticPr fontId="1"/>
  </si>
  <si>
    <t>1404-066-9</t>
    <phoneticPr fontId="1"/>
  </si>
  <si>
    <t>1404-063-6</t>
    <phoneticPr fontId="1"/>
  </si>
  <si>
    <t>1405-080-1</t>
    <phoneticPr fontId="1"/>
  </si>
  <si>
    <t>Blue</t>
    <phoneticPr fontId="1"/>
  </si>
  <si>
    <t>1405-082-3</t>
    <phoneticPr fontId="1"/>
  </si>
  <si>
    <t>1405-006-1</t>
    <phoneticPr fontId="1"/>
  </si>
  <si>
    <t>1404-987-1</t>
    <phoneticPr fontId="1"/>
  </si>
  <si>
    <t>1404-989-3</t>
    <phoneticPr fontId="1"/>
  </si>
  <si>
    <t>1405-064-1</t>
    <phoneticPr fontId="1"/>
  </si>
  <si>
    <t>1405-071-0</t>
    <phoneticPr fontId="1"/>
  </si>
  <si>
    <t>1405-053-8</t>
    <phoneticPr fontId="1"/>
  </si>
  <si>
    <t>1405-054-9</t>
    <phoneticPr fontId="1"/>
  </si>
  <si>
    <t>1405-039-0</t>
    <phoneticPr fontId="1"/>
  </si>
  <si>
    <t>1405-038-9</t>
    <phoneticPr fontId="1"/>
  </si>
  <si>
    <t>1405-045-8</t>
    <phoneticPr fontId="1"/>
  </si>
  <si>
    <t>1405-033-4</t>
    <phoneticPr fontId="1"/>
  </si>
  <si>
    <t>1405-029-8</t>
    <phoneticPr fontId="1"/>
  </si>
  <si>
    <t>1405-034-5</t>
    <phoneticPr fontId="1"/>
  </si>
  <si>
    <t>1405-028-7</t>
    <phoneticPr fontId="1"/>
  </si>
  <si>
    <t>1405-036-7</t>
    <phoneticPr fontId="1"/>
  </si>
  <si>
    <t>1405-027-6</t>
    <phoneticPr fontId="1"/>
  </si>
  <si>
    <t>1405-025-4</t>
    <phoneticPr fontId="1"/>
  </si>
  <si>
    <t>1405-023-2</t>
    <phoneticPr fontId="1"/>
  </si>
  <si>
    <t>1405-014-1</t>
    <phoneticPr fontId="1"/>
  </si>
  <si>
    <t>1405-016-3</t>
    <phoneticPr fontId="1"/>
  </si>
  <si>
    <t>Brown</t>
    <phoneticPr fontId="1"/>
  </si>
  <si>
    <t>1405-005-0</t>
    <phoneticPr fontId="1"/>
  </si>
  <si>
    <t>1405-010-7</t>
    <phoneticPr fontId="1"/>
  </si>
  <si>
    <t>1405-002-7</t>
    <phoneticPr fontId="1"/>
  </si>
  <si>
    <t>1405-003-8</t>
    <phoneticPr fontId="1"/>
  </si>
  <si>
    <t>1405-001-6</t>
    <phoneticPr fontId="1"/>
  </si>
  <si>
    <t>1405-000-5</t>
    <phoneticPr fontId="1"/>
  </si>
  <si>
    <t>1404-998-4</t>
    <phoneticPr fontId="1"/>
  </si>
  <si>
    <t>1404-997-3</t>
    <phoneticPr fontId="1"/>
  </si>
  <si>
    <t>1404-999-5</t>
    <phoneticPr fontId="1"/>
  </si>
  <si>
    <t>1404-995-1</t>
    <phoneticPr fontId="1"/>
  </si>
  <si>
    <t>1404-993-9</t>
    <phoneticPr fontId="1"/>
  </si>
  <si>
    <t>1404-986-0</t>
    <phoneticPr fontId="1"/>
  </si>
  <si>
    <t>1404-988-2</t>
    <phoneticPr fontId="1"/>
  </si>
  <si>
    <t>1404-857-2</t>
    <phoneticPr fontId="1"/>
  </si>
  <si>
    <t>SEA DWELLER</t>
  </si>
  <si>
    <t>SEA DWELLER</t>
    <phoneticPr fontId="1"/>
  </si>
  <si>
    <t>1404-407-0</t>
    <phoneticPr fontId="1"/>
  </si>
  <si>
    <t>1404-838-9</t>
    <phoneticPr fontId="1"/>
  </si>
  <si>
    <t>1404-837-8</t>
    <phoneticPr fontId="1"/>
  </si>
  <si>
    <t>1404-825-4</t>
    <phoneticPr fontId="1"/>
  </si>
  <si>
    <t>1404-831-2</t>
    <phoneticPr fontId="1"/>
  </si>
  <si>
    <t>1404-830-1</t>
    <phoneticPr fontId="1"/>
  </si>
  <si>
    <t>1404-819-6</t>
    <phoneticPr fontId="1"/>
  </si>
  <si>
    <t>1404-799-9</t>
    <phoneticPr fontId="1"/>
  </si>
  <si>
    <t>1404-827-6</t>
    <phoneticPr fontId="1"/>
  </si>
  <si>
    <t>1404-810-7</t>
    <phoneticPr fontId="1"/>
  </si>
  <si>
    <t>1404-809-4</t>
    <phoneticPr fontId="1"/>
  </si>
  <si>
    <t>116515LN</t>
  </si>
  <si>
    <t>14000M</t>
  </si>
  <si>
    <t>BKmop-R</t>
  </si>
  <si>
    <t>1404-824-3</t>
  </si>
  <si>
    <t>36 </t>
  </si>
  <si>
    <t>Silver</t>
  </si>
  <si>
    <t>Champagne</t>
  </si>
  <si>
    <t>1403-966-2</t>
  </si>
  <si>
    <t>Gold</t>
  </si>
  <si>
    <t>1403-983-3</t>
  </si>
  <si>
    <t>Rose</t>
  </si>
  <si>
    <t>1403-962-8</t>
  </si>
  <si>
    <t>1403-959-3</t>
  </si>
  <si>
    <t>Pavé</t>
  </si>
  <si>
    <t>1403-956-0</t>
  </si>
  <si>
    <t>Black</t>
  </si>
  <si>
    <t>1403-964-0</t>
  </si>
  <si>
    <t>1403-955-9</t>
  </si>
  <si>
    <t>SKY</t>
  </si>
  <si>
    <t>1403-951-5</t>
  </si>
  <si>
    <t>1403-929-7</t>
  </si>
  <si>
    <t>Grey</t>
  </si>
  <si>
    <t>1403-952-6</t>
  </si>
  <si>
    <t>1403-946-8</t>
  </si>
  <si>
    <t>White</t>
  </si>
  <si>
    <t>1403-953-7</t>
  </si>
  <si>
    <t>1403-832-9</t>
  </si>
  <si>
    <t>1403-928-6</t>
  </si>
  <si>
    <t>1403-468-9</t>
  </si>
  <si>
    <t>Blue</t>
  </si>
  <si>
    <t>1403-215-0</t>
  </si>
  <si>
    <t>Steel</t>
  </si>
  <si>
    <t>1403-466-7</t>
  </si>
  <si>
    <t>1403-313-1</t>
  </si>
  <si>
    <t>1403-204-7</t>
  </si>
  <si>
    <t>Mother-of-pearl</t>
  </si>
  <si>
    <t>1403-205-8</t>
  </si>
  <si>
    <t>Bicolour</t>
  </si>
  <si>
    <t>1403-182-8</t>
  </si>
  <si>
    <t>1403-179-3</t>
  </si>
  <si>
    <t>1403-198-6</t>
  </si>
  <si>
    <t>1403-180-6</t>
    <phoneticPr fontId="1"/>
  </si>
  <si>
    <t>1402-887-0</t>
  </si>
  <si>
    <t>1402-854-1</t>
  </si>
  <si>
    <t>1403-171-5</t>
  </si>
  <si>
    <t>1403-169-1</t>
  </si>
  <si>
    <t>1403-172-6</t>
  </si>
  <si>
    <t>Leather</t>
  </si>
  <si>
    <t>1402-802-9</t>
  </si>
  <si>
    <t>1402-812-1</t>
  </si>
  <si>
    <t>1402-799-1</t>
  </si>
  <si>
    <t>1402-809-6</t>
  </si>
  <si>
    <t>1402-770-8</t>
  </si>
  <si>
    <t>1402-766-2</t>
  </si>
  <si>
    <t>1402-767-3</t>
  </si>
  <si>
    <t>1402-583-7</t>
  </si>
  <si>
    <t>White gold</t>
  </si>
  <si>
    <t>1402-472-1</t>
  </si>
  <si>
    <t>1402-594-0</t>
  </si>
  <si>
    <t>1402-470-9</t>
  </si>
  <si>
    <t>1402-457-2</t>
  </si>
  <si>
    <t>1402-461-8</t>
  </si>
  <si>
    <t>1402-458-3</t>
  </si>
  <si>
    <t>1405-090-3</t>
  </si>
  <si>
    <t>1405-089-0</t>
  </si>
  <si>
    <t>1405-076-5</t>
  </si>
  <si>
    <t>1405-078-7</t>
  </si>
  <si>
    <t>1405-074-3</t>
  </si>
  <si>
    <t>1405-073-2</t>
  </si>
  <si>
    <t>1405-017-4</t>
  </si>
  <si>
    <t>Meteorite</t>
  </si>
  <si>
    <t>1405-040-3</t>
  </si>
  <si>
    <t>1404-069-2</t>
  </si>
  <si>
    <t>1404-070-5</t>
  </si>
  <si>
    <t>1404-064-7</t>
  </si>
  <si>
    <t>1404-061-4</t>
  </si>
  <si>
    <t>1405-065-2</t>
  </si>
  <si>
    <t>1405-007-2</t>
  </si>
  <si>
    <t>1405-056-1</t>
  </si>
  <si>
    <t>1404-992-8</t>
  </si>
  <si>
    <t>36 </t>
    <phoneticPr fontId="1"/>
  </si>
  <si>
    <t>1404-985-9</t>
  </si>
  <si>
    <t>1404-990-6</t>
  </si>
  <si>
    <t>1404-991-7</t>
  </si>
  <si>
    <t>1404-994-0</t>
  </si>
  <si>
    <t>1405-081-2</t>
  </si>
  <si>
    <t>1405-070-9</t>
  </si>
  <si>
    <t>1405-062-9</t>
  </si>
  <si>
    <t>1405-063-0</t>
  </si>
  <si>
    <t>1405-083-4</t>
  </si>
  <si>
    <t>1405-060-7</t>
  </si>
  <si>
    <t>1405-051-6</t>
  </si>
  <si>
    <t>1405-055-0</t>
  </si>
  <si>
    <t>1405-059-4</t>
  </si>
  <si>
    <t>1405-048-1</t>
  </si>
  <si>
    <t>1405-058-3</t>
  </si>
  <si>
    <t>1405-057-2</t>
  </si>
  <si>
    <t>1405-049-2</t>
  </si>
  <si>
    <t>1405-052-7</t>
  </si>
  <si>
    <t>1405-044-7</t>
  </si>
  <si>
    <t>1405-041-4</t>
  </si>
  <si>
    <t>1405-047-0</t>
  </si>
  <si>
    <t>1405-042-5</t>
  </si>
  <si>
    <t>1405-043-6</t>
  </si>
  <si>
    <t>1405-046-9</t>
  </si>
  <si>
    <t>1405-031-2</t>
  </si>
  <si>
    <t>1405-035-6</t>
  </si>
  <si>
    <t>1405-030-1</t>
  </si>
  <si>
    <t>1405-026-5</t>
  </si>
  <si>
    <t>1405-022-1</t>
  </si>
  <si>
    <t>1405-024-3</t>
  </si>
  <si>
    <t>1405-015-2</t>
  </si>
  <si>
    <t>1405-020-9</t>
  </si>
  <si>
    <t>1405-018-5</t>
  </si>
  <si>
    <t>Brown</t>
  </si>
  <si>
    <t>1405-021-0</t>
  </si>
  <si>
    <t>34 </t>
  </si>
  <si>
    <t>1405-012-9</t>
  </si>
  <si>
    <t>1405-011-8</t>
  </si>
  <si>
    <t>1405-013-0</t>
  </si>
  <si>
    <t>1405-004-9</t>
  </si>
  <si>
    <t>1404-858-3</t>
  </si>
  <si>
    <t>1404-840-3</t>
  </si>
  <si>
    <t>1404-823-2</t>
  </si>
  <si>
    <t>1404-822-1</t>
  </si>
  <si>
    <t>16610T</t>
  </si>
  <si>
    <t>1404-808-3</t>
  </si>
  <si>
    <t>1404-828-7</t>
  </si>
  <si>
    <t>1404-841-4</t>
  </si>
  <si>
    <t>1404-839-0</t>
  </si>
  <si>
    <t>1404-826-5</t>
  </si>
  <si>
    <t>1404-798-8</t>
  </si>
  <si>
    <t>Green</t>
  </si>
  <si>
    <t>16710T</t>
  </si>
  <si>
    <t>Chrysopras</t>
  </si>
  <si>
    <t>116598SACO</t>
  </si>
  <si>
    <t>Other</t>
  </si>
  <si>
    <t>118205F</t>
  </si>
  <si>
    <t>1401-882-1</t>
  </si>
  <si>
    <t>1401-890-1</t>
  </si>
  <si>
    <t>Gold</t>
    <phoneticPr fontId="1"/>
  </si>
  <si>
    <t>1403-180-6</t>
  </si>
  <si>
    <t>S</t>
  </si>
  <si>
    <r>
      <t>318本</t>
    </r>
    <r>
      <rPr>
        <b/>
        <sz val="10"/>
        <color theme="0" tint="-0.34998626667073579"/>
        <rFont val="游ゴシック"/>
        <family val="3"/>
        <charset val="128"/>
        <scheme val="minor"/>
      </rPr>
      <t>(137本)</t>
    </r>
    <rPh sb="3" eb="4">
      <t>ホン</t>
    </rPh>
    <phoneticPr fontId="1"/>
  </si>
  <si>
    <t>36mm</t>
  </si>
  <si>
    <t>1403-978-6</t>
  </si>
  <si>
    <t>31mm</t>
  </si>
  <si>
    <t>42mm</t>
  </si>
  <si>
    <t>26mm</t>
  </si>
  <si>
    <t>40mm</t>
  </si>
  <si>
    <t>34mm</t>
  </si>
  <si>
    <t>1403-924-2</t>
  </si>
  <si>
    <t>1403-847-6</t>
  </si>
  <si>
    <t>1403-831-8</t>
  </si>
  <si>
    <t>35mm</t>
  </si>
  <si>
    <t>1405-079-8</t>
  </si>
  <si>
    <t>1405-050-5</t>
  </si>
  <si>
    <t>44mm</t>
  </si>
  <si>
    <t>1404-407-0</t>
  </si>
  <si>
    <t>1405-019-6</t>
  </si>
  <si>
    <t>1404-066-9</t>
  </si>
  <si>
    <t>41mm</t>
  </si>
  <si>
    <t>1405-023-2</t>
  </si>
  <si>
    <t>1405-010-7</t>
  </si>
  <si>
    <t>1405-003-8</t>
  </si>
  <si>
    <t>1405-002-7</t>
  </si>
  <si>
    <t>1404-995-1</t>
  </si>
  <si>
    <t>1404-857-2</t>
  </si>
  <si>
    <t>39mm</t>
  </si>
  <si>
    <t>1404-547-1</t>
  </si>
  <si>
    <t>1404-548-2</t>
  </si>
  <si>
    <t>29mm</t>
  </si>
  <si>
    <t>1404-200-7</t>
  </si>
  <si>
    <t>1404-387-3</t>
  </si>
  <si>
    <t>1404-383-9</t>
  </si>
  <si>
    <t>1404-161-7</t>
  </si>
  <si>
    <t>1404-154-8</t>
  </si>
  <si>
    <t>28mm</t>
  </si>
  <si>
    <t>1402-841-6</t>
  </si>
  <si>
    <t>1402-845-0</t>
  </si>
  <si>
    <t>1402-819-8</t>
  </si>
  <si>
    <t>1403-243-4</t>
  </si>
  <si>
    <t>1401-936-8</t>
  </si>
  <si>
    <t>1400-924-0</t>
  </si>
  <si>
    <t>1400-908-0</t>
  </si>
  <si>
    <t>1401-862-7</t>
  </si>
  <si>
    <t>1399-086-8</t>
  </si>
  <si>
    <t>1398-878-8</t>
  </si>
  <si>
    <t>1398-236-0</t>
  </si>
  <si>
    <t>1397-947-0</t>
  </si>
  <si>
    <t>1375-015-3</t>
  </si>
  <si>
    <t>1374-964-5</t>
  </si>
  <si>
    <t>1373-933-4</t>
  </si>
  <si>
    <t>1373-924-3</t>
  </si>
  <si>
    <t>1369-472-3</t>
  </si>
  <si>
    <t>1366-024-1</t>
  </si>
  <si>
    <t xml:space="preserve">Silver
</t>
  </si>
  <si>
    <t xml:space="preserve">Black
</t>
  </si>
  <si>
    <t xml:space="preserve">Champagne
</t>
  </si>
  <si>
    <t xml:space="preserve">Blue
</t>
  </si>
  <si>
    <t xml:space="preserve">White
</t>
  </si>
  <si>
    <t xml:space="preserve">Grey
</t>
  </si>
  <si>
    <t xml:space="preserve">Brown
</t>
  </si>
  <si>
    <t xml:space="preserve">Chrysopras
</t>
  </si>
  <si>
    <t xml:space="preserve">Other
</t>
  </si>
  <si>
    <t xml:space="preserve">Mother-of-pearl
</t>
  </si>
  <si>
    <t xml:space="preserve">Rose
</t>
  </si>
  <si>
    <t>'=VLOOKUP(B321,ベルト種類!$A$1:$B$336,2,FALSE)'</t>
  </si>
  <si>
    <t xml:space="preserve">Turn-O-Graph </t>
  </si>
  <si>
    <t xml:space="preserve">Day-Date </t>
  </si>
  <si>
    <t xml:space="preserve">Datejust </t>
  </si>
  <si>
    <t xml:space="preserve">Sky-Dweller </t>
  </si>
  <si>
    <t xml:space="preserve">Cosmograph Daytona </t>
  </si>
  <si>
    <t xml:space="preserve">Date </t>
  </si>
  <si>
    <t xml:space="preserve">GMT-Master II </t>
  </si>
  <si>
    <t xml:space="preserve">Submariner Date </t>
  </si>
  <si>
    <t xml:space="preserve">Yacht-Master </t>
  </si>
  <si>
    <t xml:space="preserve">Explorer II </t>
  </si>
  <si>
    <t xml:space="preserve">Deepsea </t>
  </si>
  <si>
    <t xml:space="preserve">Submariner </t>
  </si>
  <si>
    <t xml:space="preserve">Explorer </t>
  </si>
  <si>
    <t xml:space="preserve">Oyster Perpetual </t>
  </si>
  <si>
    <t xml:space="preserve">GMT-Master </t>
  </si>
  <si>
    <t xml:space="preserve">Air-King </t>
  </si>
  <si>
    <t xml:space="preserve">Cellini </t>
  </si>
  <si>
    <t xml:space="preserve">Sea-Dweller </t>
  </si>
  <si>
    <t xml:space="preserve">Pearlmaster </t>
  </si>
  <si>
    <t xml:space="preserve">Milgauss </t>
  </si>
  <si>
    <t xml:space="preserve">Oysterquartz </t>
  </si>
  <si>
    <t>素材コード</t>
    <rPh sb="0" eb="2">
      <t>ソザイ</t>
    </rPh>
    <phoneticPr fontId="1"/>
  </si>
  <si>
    <t>Ref</t>
    <phoneticPr fontId="1"/>
  </si>
  <si>
    <t>SS</t>
    <phoneticPr fontId="1"/>
  </si>
  <si>
    <t>SR</t>
    <phoneticPr fontId="1"/>
  </si>
  <si>
    <t>SP</t>
    <phoneticPr fontId="1"/>
  </si>
  <si>
    <t>SY</t>
    <phoneticPr fontId="1"/>
  </si>
  <si>
    <t>SW</t>
    <phoneticPr fontId="1"/>
  </si>
  <si>
    <t>RG</t>
    <phoneticPr fontId="1"/>
  </si>
  <si>
    <t>PT</t>
    <phoneticPr fontId="1"/>
  </si>
  <si>
    <t>YG</t>
    <phoneticPr fontId="1"/>
  </si>
  <si>
    <t>WG</t>
    <phoneticPr fontId="1"/>
  </si>
  <si>
    <t>その他</t>
    <rPh sb="2" eb="3">
      <t>タ</t>
    </rPh>
    <phoneticPr fontId="1"/>
  </si>
  <si>
    <t>その他</t>
    <phoneticPr fontId="1"/>
  </si>
  <si>
    <t>その他</t>
    <rPh sb="2" eb="3">
      <t>タ</t>
    </rPh>
    <phoneticPr fontId="1"/>
  </si>
  <si>
    <r>
      <t>336本</t>
    </r>
    <r>
      <rPr>
        <b/>
        <sz val="10"/>
        <color theme="0" tint="-0.34998626667073579"/>
        <rFont val="游ゴシック"/>
        <family val="3"/>
        <charset val="128"/>
        <scheme val="minor"/>
      </rPr>
      <t>(本)</t>
    </r>
    <rPh sb="3" eb="4">
      <t>ホン</t>
    </rPh>
    <phoneticPr fontId="1"/>
  </si>
  <si>
    <t>ダイヤル</t>
  </si>
  <si>
    <t>-</t>
  </si>
  <si>
    <t xml:space="preserve">Pavé
</t>
  </si>
  <si>
    <t>Pavé</t>
    <phoneticPr fontId="1"/>
  </si>
  <si>
    <t>済み</t>
    <rPh sb="0" eb="1">
      <t>ズ</t>
    </rPh>
    <phoneticPr fontId="1"/>
  </si>
  <si>
    <t>入力間違い</t>
    <rPh sb="0" eb="2">
      <t>ニュウリョク</t>
    </rPh>
    <rPh sb="2" eb="4">
      <t>マチガ</t>
    </rPh>
    <phoneticPr fontId="1"/>
  </si>
  <si>
    <t>おそらく間違い</t>
    <rPh sb="4" eb="6">
      <t>マチガ</t>
    </rPh>
    <phoneticPr fontId="1"/>
  </si>
  <si>
    <t>Black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</si>
</sst>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76" formatCode="#,##0\ [$CHF-100C]_);[Red]\(#,##0\ [$CHF-100C]\)"/>
  </numFmts>
  <fonts count="1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b/>
      <sz val="10"/>
      <color theme="0" tint="-0.34998626667073579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8"/>
      <color rgb="FFFF0000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rgb="FF212121"/>
      <name val="游ゴシック"/>
      <family val="3"/>
      <charset val="128"/>
      <scheme val="minor"/>
    </font>
    <font>
      <u/>
      <sz val="11"/>
      <color theme="10"/>
      <name val="游ゴシック"/>
      <family val="3"/>
      <charset val="128"/>
      <scheme val="minor"/>
    </font>
    <font>
      <u/>
      <sz val="11"/>
      <name val="游ゴシック"/>
      <family val="3"/>
      <charset val="128"/>
      <scheme val="minor"/>
    </font>
    <font>
      <sz val="11"/>
      <color rgb="FF21212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0" fillId="0" borderId="0" xfId="0" applyAlignment="1">
      <alignment horizontal="center" vertical="center" shrinkToFit="1"/>
    </xf>
    <xf numFmtId="176" fontId="0" fillId="0" borderId="0" xfId="0" applyNumberFormat="1" applyAlignment="1">
      <alignment horizontal="right" vertical="center" shrinkToFit="1"/>
    </xf>
    <xf numFmtId="5" fontId="0" fillId="0" borderId="0" xfId="0" applyNumberFormat="1" applyAlignment="1">
      <alignment horizontal="right" vertical="center" shrinkToFit="1"/>
    </xf>
    <xf numFmtId="5" fontId="5" fillId="0" borderId="0" xfId="0" applyNumberFormat="1" applyFont="1" applyAlignment="1">
      <alignment horizontal="right" vertical="center" shrinkToFi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 shrinkToFit="1"/>
    </xf>
    <xf numFmtId="5" fontId="5" fillId="0" borderId="2" xfId="0" applyNumberFormat="1" applyFont="1" applyBorder="1" applyAlignment="1">
      <alignment horizontal="right" vertical="center" shrinkToFit="1"/>
    </xf>
    <xf numFmtId="0" fontId="0" fillId="0" borderId="3" xfId="0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176" fontId="0" fillId="0" borderId="3" xfId="0" applyNumberFormat="1" applyBorder="1" applyAlignment="1">
      <alignment horizontal="center" vertical="center" shrinkToFit="1"/>
    </xf>
    <xf numFmtId="5" fontId="0" fillId="0" borderId="3" xfId="0" applyNumberFormat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5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vertical="center" shrinkToFit="1"/>
    </xf>
    <xf numFmtId="56" fontId="2" fillId="0" borderId="0" xfId="0" applyNumberFormat="1" applyFont="1" applyAlignment="1">
      <alignment horizontal="center" vertical="center" shrinkToFit="1"/>
    </xf>
    <xf numFmtId="0" fontId="8" fillId="0" borderId="0" xfId="0" applyFont="1" applyAlignment="1">
      <alignment horizontal="center" vertical="center" shrinkToFit="1"/>
    </xf>
    <xf numFmtId="0" fontId="5" fillId="0" borderId="0" xfId="0" applyFont="1" applyAlignment="1">
      <alignment horizontal="center" vertical="center" shrinkToFit="1"/>
    </xf>
    <xf numFmtId="0" fontId="5" fillId="0" borderId="0" xfId="0" applyFont="1" applyAlignment="1">
      <alignment horizontal="right" vertical="center" shrinkToFit="1"/>
    </xf>
    <xf numFmtId="0" fontId="5" fillId="0" borderId="0" xfId="0" applyFont="1" applyAlignment="1">
      <alignment horizontal="left" vertical="center" shrinkToFit="1"/>
    </xf>
    <xf numFmtId="176" fontId="5" fillId="0" borderId="0" xfId="0" applyNumberFormat="1" applyFont="1" applyAlignment="1">
      <alignment horizontal="right" vertical="center" shrinkToFit="1"/>
    </xf>
    <xf numFmtId="0" fontId="8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 shrinkToFit="1"/>
    </xf>
    <xf numFmtId="0" fontId="5" fillId="0" borderId="2" xfId="0" applyFont="1" applyBorder="1" applyAlignment="1">
      <alignment horizontal="center" vertical="center" shrinkToFit="1"/>
    </xf>
    <xf numFmtId="176" fontId="5" fillId="0" borderId="2" xfId="0" applyNumberFormat="1" applyFont="1" applyBorder="1" applyAlignment="1">
      <alignment horizontal="center" vertical="center" shrinkToFit="1"/>
    </xf>
    <xf numFmtId="0" fontId="5" fillId="0" borderId="0" xfId="0" applyFont="1" applyAlignment="1">
      <alignment horizontal="left" vertical="center"/>
    </xf>
    <xf numFmtId="56" fontId="10" fillId="0" borderId="0" xfId="0" applyNumberFormat="1" applyFont="1" applyAlignment="1">
      <alignment horizontal="center" vertical="center"/>
    </xf>
    <xf numFmtId="0" fontId="5" fillId="0" borderId="3" xfId="0" applyFont="1" applyBorder="1" applyAlignment="1">
      <alignment horizontal="center" vertical="center" shrinkToFit="1"/>
    </xf>
    <xf numFmtId="0" fontId="0" fillId="2" borderId="2" xfId="0" applyFill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 shrinkToFit="1"/>
    </xf>
    <xf numFmtId="0" fontId="11" fillId="0" borderId="2" xfId="0" applyFont="1" applyBorder="1" applyAlignment="1">
      <alignment horizontal="center" vertical="center" shrinkToFit="1"/>
    </xf>
    <xf numFmtId="5" fontId="5" fillId="0" borderId="3" xfId="0" applyNumberFormat="1" applyFont="1" applyBorder="1" applyAlignment="1">
      <alignment horizontal="center" vertical="center" shrinkToFit="1"/>
    </xf>
    <xf numFmtId="0" fontId="5" fillId="3" borderId="0" xfId="0" applyFont="1" applyFill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shrinkToFit="1"/>
    </xf>
    <xf numFmtId="0" fontId="13" fillId="0" borderId="0" xfId="0" applyFont="1" applyAlignment="1">
      <alignment horizontal="center" vertical="center" shrinkToFit="1"/>
    </xf>
    <xf numFmtId="176" fontId="12" fillId="0" borderId="0" xfId="0" applyNumberFormat="1" applyFont="1" applyAlignment="1">
      <alignment horizontal="center" vertical="center" shrinkToFit="1"/>
    </xf>
    <xf numFmtId="176" fontId="12" fillId="0" borderId="2" xfId="0" applyNumberFormat="1" applyFont="1" applyBorder="1" applyAlignment="1">
      <alignment horizontal="center" vertical="center" shrinkToFit="1"/>
    </xf>
    <xf numFmtId="0" fontId="12" fillId="0" borderId="2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5" fontId="5" fillId="0" borderId="0" xfId="0" applyNumberFormat="1" applyFont="1" applyAlignment="1">
      <alignment horizontal="center" vertical="center" shrinkToFit="1"/>
    </xf>
    <xf numFmtId="0" fontId="5" fillId="0" borderId="0" xfId="0" applyFont="1">
      <alignment vertical="center"/>
    </xf>
    <xf numFmtId="0" fontId="5" fillId="0" borderId="0" xfId="0" applyFont="1" applyAlignment="1">
      <alignment vertical="center" shrinkToFit="1"/>
    </xf>
    <xf numFmtId="0" fontId="8" fillId="0" borderId="0" xfId="0" applyFont="1" applyAlignment="1">
      <alignment vertical="center" shrinkToFit="1"/>
    </xf>
    <xf numFmtId="0" fontId="14" fillId="0" borderId="0" xfId="1" applyAlignment="1">
      <alignment vertical="center" shrinkToFit="1"/>
    </xf>
    <xf numFmtId="0" fontId="14" fillId="0" borderId="0" xfId="1" applyAlignment="1">
      <alignment horizontal="center" vertical="center" shrinkToFit="1"/>
    </xf>
    <xf numFmtId="5" fontId="5" fillId="0" borderId="2" xfId="0" applyNumberFormat="1" applyFont="1" applyBorder="1" applyAlignment="1">
      <alignment horizontal="center" vertical="center" shrinkToFit="1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shrinkToFit="1"/>
    </xf>
    <xf numFmtId="0" fontId="11" fillId="0" borderId="0" xfId="0" applyFont="1" applyAlignment="1">
      <alignment horizontal="center" vertical="center" shrinkToFit="1"/>
    </xf>
    <xf numFmtId="0" fontId="15" fillId="0" borderId="0" xfId="0" applyFont="1" applyAlignment="1">
      <alignment horizontal="center" vertical="center" shrinkToFit="1"/>
    </xf>
    <xf numFmtId="0" fontId="15" fillId="0" borderId="0" xfId="0" applyFont="1">
      <alignment vertical="center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shrinkToFit="1"/>
    </xf>
    <xf numFmtId="0" fontId="16" fillId="0" borderId="0" xfId="1" applyFont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176" fontId="3" fillId="0" borderId="0" xfId="0" applyNumberFormat="1" applyFont="1" applyAlignment="1">
      <alignment horizontal="center" vertical="center" shrinkToFit="1"/>
    </xf>
    <xf numFmtId="176" fontId="3" fillId="0" borderId="0" xfId="0" applyNumberFormat="1" applyFont="1" applyAlignment="1">
      <alignment horizontal="right" vertical="center" shrinkToFit="1"/>
    </xf>
    <xf numFmtId="5" fontId="3" fillId="0" borderId="0" xfId="0" applyNumberFormat="1" applyFont="1" applyAlignment="1">
      <alignment horizontal="right" vertical="center" shrinkToFit="1"/>
    </xf>
    <xf numFmtId="176" fontId="5" fillId="0" borderId="2" xfId="0" applyNumberFormat="1" applyFont="1" applyBorder="1" applyAlignment="1">
      <alignment horizontal="right" vertical="center" shrinkToFit="1"/>
    </xf>
    <xf numFmtId="0" fontId="5" fillId="0" borderId="0" xfId="0" applyFont="1" applyAlignment="1">
      <alignment horizontal="center" vertical="center" wrapText="1" shrinkToFit="1"/>
    </xf>
    <xf numFmtId="0" fontId="5" fillId="0" borderId="5" xfId="0" applyFont="1" applyBorder="1" applyAlignment="1">
      <alignment horizontal="center" vertical="center" shrinkToFit="1"/>
    </xf>
    <xf numFmtId="0" fontId="5" fillId="0" borderId="0" xfId="0" applyFont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7" fillId="0" borderId="0" xfId="1" applyFont="1" applyAlignment="1">
      <alignment horizontal="center" vertical="center" shrinkToFit="1"/>
    </xf>
    <xf numFmtId="0" fontId="5" fillId="2" borderId="0" xfId="0" applyFont="1" applyFill="1" applyAlignment="1">
      <alignment horizontal="center" vertical="center" shrinkToFit="1"/>
    </xf>
    <xf numFmtId="0" fontId="8" fillId="2" borderId="0" xfId="0" applyFont="1" applyFill="1" applyAlignment="1">
      <alignment horizontal="center" vertical="center" shrinkToFit="1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5" fontId="0" fillId="0" borderId="2" xfId="0" applyNumberFormat="1" applyBorder="1" applyAlignment="1">
      <alignment horizontal="right" vertical="center" shrinkToFit="1"/>
    </xf>
    <xf numFmtId="0" fontId="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 shrinkToFit="1"/>
    </xf>
    <xf numFmtId="176" fontId="0" fillId="0" borderId="3" xfId="0" applyNumberFormat="1" applyBorder="1" applyAlignment="1">
      <alignment horizontal="right" vertical="center" shrinkToFit="1"/>
    </xf>
    <xf numFmtId="0" fontId="2" fillId="0" borderId="0" xfId="0" applyFont="1" applyAlignment="1">
      <alignment horizontal="center" vertical="center" shrinkToFit="1"/>
    </xf>
    <xf numFmtId="0" fontId="11" fillId="5" borderId="0" xfId="0" applyFont="1" applyFill="1" applyAlignment="1">
      <alignment horizontal="center" vertical="center" shrinkToFit="1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 shrinkToFit="1"/>
    </xf>
    <xf numFmtId="0" fontId="0" fillId="5" borderId="0" xfId="0" applyFill="1" applyAlignment="1">
      <alignment horizontal="center" vertical="center"/>
    </xf>
    <xf numFmtId="0" fontId="5" fillId="5" borderId="0" xfId="0" applyFont="1" applyFill="1" applyAlignment="1">
      <alignment horizontal="center" vertical="center" wrapText="1" shrinkToFit="1"/>
    </xf>
    <xf numFmtId="176" fontId="5" fillId="5" borderId="0" xfId="0" applyNumberFormat="1" applyFont="1" applyFill="1" applyAlignment="1">
      <alignment horizontal="center" vertical="center" shrinkToFit="1"/>
    </xf>
    <xf numFmtId="5" fontId="5" fillId="5" borderId="0" xfId="0" applyNumberFormat="1" applyFont="1" applyFill="1" applyAlignment="1">
      <alignment horizontal="center" vertical="center" shrinkToFit="1"/>
    </xf>
    <xf numFmtId="176" fontId="12" fillId="5" borderId="0" xfId="0" applyNumberFormat="1" applyFont="1" applyFill="1" applyAlignment="1">
      <alignment horizontal="center" vertical="center" shrinkToFit="1"/>
    </xf>
    <xf numFmtId="0" fontId="12" fillId="5" borderId="0" xfId="0" applyFont="1" applyFill="1" applyAlignment="1">
      <alignment horizontal="center" vertical="center" shrinkToFit="1"/>
    </xf>
    <xf numFmtId="0" fontId="0" fillId="5" borderId="0" xfId="0" applyFill="1" applyAlignment="1">
      <alignment horizontal="center" vertical="center" shrinkToFit="1"/>
    </xf>
    <xf numFmtId="0" fontId="11" fillId="0" borderId="0" xfId="0" applyFont="1" applyFill="1" applyAlignment="1">
      <alignment horizontal="center" vertical="center" shrinkToFit="1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shrinkToFit="1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 shrinkToFit="1"/>
    </xf>
    <xf numFmtId="176" fontId="5" fillId="0" borderId="0" xfId="0" applyNumberFormat="1" applyFont="1" applyFill="1" applyAlignment="1">
      <alignment horizontal="center" vertical="center" shrinkToFit="1"/>
    </xf>
    <xf numFmtId="5" fontId="5" fillId="0" borderId="0" xfId="0" applyNumberFormat="1" applyFont="1" applyFill="1" applyAlignment="1">
      <alignment horizontal="center" vertical="center" shrinkToFit="1"/>
    </xf>
    <xf numFmtId="176" fontId="12" fillId="0" borderId="0" xfId="0" applyNumberFormat="1" applyFont="1" applyFill="1" applyAlignment="1">
      <alignment horizontal="center" vertical="center" shrinkToFit="1"/>
    </xf>
    <xf numFmtId="0" fontId="12" fillId="0" borderId="0" xfId="0" applyFont="1" applyFill="1" applyAlignment="1">
      <alignment horizontal="center" vertical="center" shrinkToFit="1"/>
    </xf>
    <xf numFmtId="0" fontId="0" fillId="0" borderId="0" xfId="0" applyFill="1" applyAlignment="1">
      <alignment horizontal="center" vertical="center" shrinkToFit="1"/>
    </xf>
    <xf numFmtId="0" fontId="5" fillId="0" borderId="0" xfId="0" applyFont="1" applyFill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2">
    <dxf>
      <fill>
        <patternFill patternType="none">
          <fgColor indexed="64"/>
          <bgColor indexed="65"/>
        </patternFill>
      </fill>
    </dxf>
    <dxf>
      <fill>
        <patternFill patternType="solid">
          <fgColor rgb="FFD9D9D9"/>
          <bgColor rgb="FF000000"/>
        </patternFill>
      </fill>
    </dxf>
  </dxfs>
  <tableStyles count="0" defaultTableStyle="TableStyleMedium2" defaultPivotStyle="PivotStyleLight16"/>
  <colors>
    <mruColors>
      <color rgb="FFFFFFCC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29AB0-0884-4B12-8542-1EBE72A3B708}">
  <sheetPr>
    <tabColor theme="5" tint="0.79998168889431442"/>
    <pageSetUpPr fitToPage="1"/>
  </sheetPr>
  <dimension ref="A1:N1005"/>
  <sheetViews>
    <sheetView zoomScaleNormal="100" workbookViewId="0">
      <pane ySplit="2" topLeftCell="A164" activePane="bottomLeft" state="frozen"/>
      <selection pane="bottomLeft" activeCell="C314" sqref="C314"/>
    </sheetView>
  </sheetViews>
  <sheetFormatPr defaultColWidth="8.625" defaultRowHeight="18.75"/>
  <cols>
    <col min="1" max="1" width="2.75" style="60" bestFit="1" customWidth="1"/>
    <col min="2" max="2" width="13.875" style="20" customWidth="1"/>
    <col min="3" max="6" width="8.375" style="20" customWidth="1"/>
    <col min="7" max="7" width="13.125" style="20" customWidth="1"/>
    <col min="8" max="8" width="6.625" style="20" customWidth="1"/>
    <col min="9" max="9" width="13.125" style="20" customWidth="1"/>
    <col min="10" max="10" width="15" style="23" customWidth="1"/>
    <col min="11" max="11" width="15" style="4" customWidth="1"/>
    <col min="12" max="12" width="9.625" style="40" bestFit="1" customWidth="1"/>
    <col min="13" max="13" width="8.25" style="41" bestFit="1" customWidth="1"/>
    <col min="14" max="16384" width="8.625" style="1"/>
  </cols>
  <sheetData>
    <row r="1" spans="1:14">
      <c r="A1" s="87" t="s">
        <v>26</v>
      </c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4">
      <c r="B2" s="59" t="s">
        <v>7</v>
      </c>
      <c r="C2" s="33" t="s">
        <v>14</v>
      </c>
      <c r="D2" s="33" t="s">
        <v>27</v>
      </c>
      <c r="E2" s="33" t="s">
        <v>9</v>
      </c>
      <c r="F2" s="33" t="s">
        <v>8</v>
      </c>
      <c r="G2" s="33" t="s">
        <v>10</v>
      </c>
      <c r="H2" s="33" t="s">
        <v>11</v>
      </c>
      <c r="I2" s="33" t="s">
        <v>12</v>
      </c>
      <c r="J2" s="35" t="s">
        <v>13</v>
      </c>
      <c r="K2" s="37" t="s">
        <v>166</v>
      </c>
      <c r="L2" s="42" t="s">
        <v>167</v>
      </c>
      <c r="M2" s="40" t="s">
        <v>168</v>
      </c>
    </row>
    <row r="3" spans="1:14">
      <c r="A3" s="60">
        <v>318</v>
      </c>
      <c r="B3" s="53" t="s">
        <v>215</v>
      </c>
      <c r="C3" s="20" t="s">
        <v>110</v>
      </c>
      <c r="D3" s="53">
        <v>2002</v>
      </c>
      <c r="E3" s="20">
        <v>36</v>
      </c>
      <c r="F3" s="20" t="s">
        <v>37</v>
      </c>
      <c r="G3" s="53">
        <v>114270</v>
      </c>
      <c r="H3" s="20">
        <v>3</v>
      </c>
      <c r="I3" s="61" t="s">
        <v>469</v>
      </c>
      <c r="J3" s="28">
        <v>7900</v>
      </c>
      <c r="K3" s="46">
        <f>J3*170</f>
        <v>1343000</v>
      </c>
      <c r="L3" s="42"/>
      <c r="M3" s="40"/>
      <c r="N3" s="1" t="e">
        <f>VLOOKUP(B3, '1月15日test'!B3:B500, 10, FALSE)</f>
        <v>#REF!</v>
      </c>
    </row>
    <row r="4" spans="1:14">
      <c r="A4" s="60">
        <v>316</v>
      </c>
      <c r="B4" s="53" t="s">
        <v>192</v>
      </c>
      <c r="C4" s="20" t="s">
        <v>93</v>
      </c>
      <c r="D4" s="53">
        <v>2002</v>
      </c>
      <c r="E4" s="20">
        <v>40</v>
      </c>
      <c r="F4" s="20" t="s">
        <v>37</v>
      </c>
      <c r="G4" s="53">
        <v>16570</v>
      </c>
      <c r="H4" s="20">
        <v>3</v>
      </c>
      <c r="I4" s="61" t="s">
        <v>469</v>
      </c>
      <c r="J4" s="28">
        <v>10200</v>
      </c>
      <c r="K4" s="46">
        <f>J4*170</f>
        <v>1734000</v>
      </c>
      <c r="L4" s="42"/>
      <c r="M4" s="40"/>
    </row>
    <row r="5" spans="1:14">
      <c r="A5" s="60">
        <v>317</v>
      </c>
      <c r="B5" s="53" t="s">
        <v>216</v>
      </c>
      <c r="C5" s="20" t="s">
        <v>441</v>
      </c>
      <c r="D5" s="20">
        <v>1991</v>
      </c>
      <c r="E5" s="20">
        <v>40</v>
      </c>
      <c r="F5" s="20" t="s">
        <v>37</v>
      </c>
      <c r="G5" s="20">
        <v>16600</v>
      </c>
      <c r="H5" s="20">
        <v>3</v>
      </c>
      <c r="I5" s="61" t="s">
        <v>469</v>
      </c>
      <c r="J5" s="28">
        <v>12000</v>
      </c>
      <c r="K5" s="46">
        <f>J5*170</f>
        <v>2040000</v>
      </c>
      <c r="L5" s="42"/>
      <c r="M5" s="40"/>
    </row>
    <row r="6" spans="1:14">
      <c r="A6" s="60">
        <v>315</v>
      </c>
      <c r="B6" s="53" t="s">
        <v>217</v>
      </c>
      <c r="C6" s="20" t="s">
        <v>41</v>
      </c>
      <c r="D6" s="53">
        <v>1986</v>
      </c>
      <c r="E6" s="20">
        <v>40</v>
      </c>
      <c r="F6" s="20" t="s">
        <v>37</v>
      </c>
      <c r="G6" s="53">
        <v>16800</v>
      </c>
      <c r="H6" s="20">
        <v>3</v>
      </c>
      <c r="I6" s="61" t="s">
        <v>469</v>
      </c>
      <c r="J6" s="28">
        <v>13000</v>
      </c>
      <c r="K6" s="46">
        <f>J6*170</f>
        <v>2210000</v>
      </c>
      <c r="L6" s="42"/>
      <c r="M6" s="40"/>
    </row>
    <row r="7" spans="1:14">
      <c r="A7" s="60">
        <v>309</v>
      </c>
      <c r="B7" s="53" t="s">
        <v>218</v>
      </c>
      <c r="C7" s="20" t="s">
        <v>41</v>
      </c>
      <c r="D7" s="20" t="s">
        <v>32</v>
      </c>
      <c r="E7" s="20">
        <v>40</v>
      </c>
      <c r="F7" s="20" t="s">
        <v>45</v>
      </c>
      <c r="G7" s="53">
        <v>116618</v>
      </c>
      <c r="H7" s="20">
        <v>3</v>
      </c>
      <c r="I7" s="61" t="s">
        <v>483</v>
      </c>
      <c r="J7" s="28">
        <v>40000</v>
      </c>
      <c r="K7" s="46">
        <f>J7*170</f>
        <v>6800000</v>
      </c>
      <c r="L7" s="42"/>
      <c r="M7" s="40"/>
    </row>
    <row r="8" spans="1:14">
      <c r="A8" s="60">
        <v>308</v>
      </c>
      <c r="B8" s="53" t="s">
        <v>29</v>
      </c>
      <c r="C8" s="20" t="s">
        <v>41</v>
      </c>
      <c r="D8" s="20" t="s">
        <v>32</v>
      </c>
      <c r="E8" s="20">
        <v>40</v>
      </c>
      <c r="F8" s="20" t="s">
        <v>45</v>
      </c>
      <c r="G8" s="53">
        <v>116618</v>
      </c>
      <c r="H8" s="20">
        <v>3</v>
      </c>
      <c r="I8" s="61" t="s">
        <v>483</v>
      </c>
      <c r="J8" s="28">
        <v>40000</v>
      </c>
      <c r="K8" s="46">
        <f>J8*170</f>
        <v>6800000</v>
      </c>
      <c r="L8" s="42"/>
      <c r="M8" s="40"/>
    </row>
    <row r="9" spans="1:14">
      <c r="A9" s="60">
        <v>307</v>
      </c>
      <c r="B9" s="54" t="s">
        <v>383</v>
      </c>
      <c r="C9" s="20" t="s">
        <v>38</v>
      </c>
      <c r="D9" s="20" t="s">
        <v>32</v>
      </c>
      <c r="E9" s="20">
        <v>31</v>
      </c>
      <c r="F9" s="20" t="s">
        <v>45</v>
      </c>
      <c r="G9" s="53">
        <v>178278</v>
      </c>
      <c r="H9" s="20">
        <v>3</v>
      </c>
      <c r="I9" s="61" t="s">
        <v>459</v>
      </c>
      <c r="J9" s="28">
        <v>19000</v>
      </c>
      <c r="K9" s="46">
        <f>J9*170</f>
        <v>3230000</v>
      </c>
      <c r="L9" s="42"/>
      <c r="M9" s="40"/>
    </row>
    <row r="10" spans="1:14">
      <c r="A10" s="60">
        <v>314</v>
      </c>
      <c r="B10" s="53" t="s">
        <v>58</v>
      </c>
      <c r="C10" s="20" t="s">
        <v>97</v>
      </c>
      <c r="D10" s="20" t="s">
        <v>32</v>
      </c>
      <c r="E10" s="20">
        <v>36</v>
      </c>
      <c r="F10" s="20" t="s">
        <v>46</v>
      </c>
      <c r="G10" s="53">
        <v>118135</v>
      </c>
      <c r="H10" s="20" t="s">
        <v>65</v>
      </c>
      <c r="I10" s="61" t="s">
        <v>459</v>
      </c>
      <c r="J10" s="28">
        <v>24500</v>
      </c>
      <c r="K10" s="46">
        <f>J10*170</f>
        <v>4165000</v>
      </c>
      <c r="L10" s="42"/>
      <c r="M10" s="40"/>
    </row>
    <row r="11" spans="1:14">
      <c r="A11" s="60">
        <v>313</v>
      </c>
      <c r="B11" s="53" t="s">
        <v>57</v>
      </c>
      <c r="C11" s="20" t="s">
        <v>472</v>
      </c>
      <c r="D11" s="20" t="s">
        <v>32</v>
      </c>
      <c r="E11" s="20">
        <v>42</v>
      </c>
      <c r="F11" s="20" t="s">
        <v>46</v>
      </c>
      <c r="G11" s="53">
        <v>326135</v>
      </c>
      <c r="H11" s="20" t="s">
        <v>65</v>
      </c>
      <c r="I11" s="61" t="s">
        <v>478</v>
      </c>
      <c r="J11" s="28">
        <v>38000</v>
      </c>
      <c r="K11" s="46">
        <f>J11*170</f>
        <v>6460000</v>
      </c>
      <c r="L11" s="42"/>
      <c r="M11" s="40"/>
    </row>
    <row r="12" spans="1:14">
      <c r="A12" s="60">
        <v>312</v>
      </c>
      <c r="B12" s="53" t="s">
        <v>56</v>
      </c>
      <c r="C12" s="20" t="s">
        <v>472</v>
      </c>
      <c r="D12" s="20" t="s">
        <v>32</v>
      </c>
      <c r="E12" s="20">
        <v>42</v>
      </c>
      <c r="F12" s="20" t="s">
        <v>46</v>
      </c>
      <c r="G12" s="53">
        <v>326135</v>
      </c>
      <c r="H12" s="20" t="s">
        <v>65</v>
      </c>
      <c r="I12" s="61" t="s">
        <v>478</v>
      </c>
      <c r="J12" s="28">
        <v>38000</v>
      </c>
      <c r="K12" s="46">
        <f>J12*170</f>
        <v>6460000</v>
      </c>
      <c r="L12" s="42"/>
      <c r="M12" s="40"/>
    </row>
    <row r="13" spans="1:14">
      <c r="A13" s="60">
        <v>311</v>
      </c>
      <c r="B13" s="53" t="s">
        <v>189</v>
      </c>
      <c r="C13" s="20" t="s">
        <v>472</v>
      </c>
      <c r="D13" s="20" t="s">
        <v>32</v>
      </c>
      <c r="E13" s="20">
        <v>42</v>
      </c>
      <c r="F13" s="20" t="s">
        <v>45</v>
      </c>
      <c r="G13" s="53">
        <v>326138</v>
      </c>
      <c r="H13" s="20">
        <v>3</v>
      </c>
      <c r="I13" s="61" t="s">
        <v>469</v>
      </c>
      <c r="J13" s="28">
        <v>35000</v>
      </c>
      <c r="K13" s="46">
        <f>J13*170</f>
        <v>5950000</v>
      </c>
      <c r="L13" s="42"/>
      <c r="M13" s="40"/>
    </row>
    <row r="14" spans="1:14">
      <c r="A14" s="60">
        <v>310</v>
      </c>
      <c r="B14" s="53" t="s">
        <v>188</v>
      </c>
      <c r="C14" s="20" t="s">
        <v>472</v>
      </c>
      <c r="D14" s="20" t="s">
        <v>32</v>
      </c>
      <c r="E14" s="20">
        <v>42</v>
      </c>
      <c r="F14" s="20" t="s">
        <v>45</v>
      </c>
      <c r="G14" s="53">
        <v>326138</v>
      </c>
      <c r="H14" s="20">
        <v>3</v>
      </c>
      <c r="I14" s="61" t="s">
        <v>469</v>
      </c>
      <c r="J14" s="28">
        <v>35000</v>
      </c>
      <c r="K14" s="46">
        <f>J14*170</f>
        <v>5950000</v>
      </c>
      <c r="L14" s="42"/>
      <c r="M14" s="40"/>
    </row>
    <row r="15" spans="1:14">
      <c r="A15" s="60">
        <v>280</v>
      </c>
      <c r="B15" s="53" t="s">
        <v>382</v>
      </c>
      <c r="C15" s="20" t="s">
        <v>111</v>
      </c>
      <c r="D15" s="20">
        <v>1993</v>
      </c>
      <c r="E15" s="20">
        <v>40</v>
      </c>
      <c r="F15" s="20" t="s">
        <v>45</v>
      </c>
      <c r="G15" s="53">
        <v>16528</v>
      </c>
      <c r="H15" s="20">
        <v>3</v>
      </c>
      <c r="I15" s="20" t="s">
        <v>594</v>
      </c>
      <c r="J15" s="28">
        <v>52000</v>
      </c>
      <c r="K15" s="46">
        <f>J15*170</f>
        <v>8840000</v>
      </c>
      <c r="L15" s="42"/>
      <c r="M15" s="40"/>
    </row>
    <row r="16" spans="1:14">
      <c r="A16" s="60">
        <v>306</v>
      </c>
      <c r="B16" s="53" t="s">
        <v>55</v>
      </c>
      <c r="C16" s="20" t="s">
        <v>111</v>
      </c>
      <c r="D16" s="53">
        <v>1995</v>
      </c>
      <c r="E16" s="20">
        <v>40</v>
      </c>
      <c r="F16" s="20" t="s">
        <v>45</v>
      </c>
      <c r="G16" s="53">
        <v>16528</v>
      </c>
      <c r="H16" s="20">
        <v>3</v>
      </c>
      <c r="I16" s="61" t="s">
        <v>469</v>
      </c>
      <c r="J16" s="28">
        <v>50000</v>
      </c>
      <c r="K16" s="46">
        <f>J16*170</f>
        <v>8500000</v>
      </c>
      <c r="L16" s="42"/>
      <c r="M16" s="40"/>
    </row>
    <row r="17" spans="1:13">
      <c r="A17" s="60">
        <v>305</v>
      </c>
      <c r="B17" s="53" t="s">
        <v>54</v>
      </c>
      <c r="C17" s="20" t="s">
        <v>111</v>
      </c>
      <c r="D17" s="53">
        <v>2004</v>
      </c>
      <c r="E17" s="20">
        <v>40</v>
      </c>
      <c r="F17" s="20" t="s">
        <v>37</v>
      </c>
      <c r="G17" s="53">
        <v>116520</v>
      </c>
      <c r="H17" s="20">
        <v>3</v>
      </c>
      <c r="I17" s="61" t="s">
        <v>469</v>
      </c>
      <c r="J17" s="28">
        <v>27800</v>
      </c>
      <c r="K17" s="46">
        <f>J17*170</f>
        <v>4726000</v>
      </c>
      <c r="L17" s="42"/>
      <c r="M17" s="40"/>
    </row>
    <row r="18" spans="1:13">
      <c r="A18" s="60">
        <v>304</v>
      </c>
      <c r="B18" s="53" t="s">
        <v>53</v>
      </c>
      <c r="C18" s="20" t="s">
        <v>97</v>
      </c>
      <c r="D18" s="20">
        <v>2001</v>
      </c>
      <c r="E18" s="20">
        <v>36</v>
      </c>
      <c r="F18" s="20" t="s">
        <v>62</v>
      </c>
      <c r="G18" s="53">
        <v>118239</v>
      </c>
      <c r="H18" s="20">
        <v>3</v>
      </c>
      <c r="I18" s="61" t="s">
        <v>459</v>
      </c>
      <c r="J18" s="28">
        <v>32000</v>
      </c>
      <c r="K18" s="46">
        <f>J18*170</f>
        <v>5440000</v>
      </c>
      <c r="L18" s="42"/>
      <c r="M18" s="40"/>
    </row>
    <row r="19" spans="1:13">
      <c r="A19" s="60">
        <v>303</v>
      </c>
      <c r="B19" s="53" t="s">
        <v>219</v>
      </c>
      <c r="C19" s="20" t="s">
        <v>21</v>
      </c>
      <c r="D19" s="20">
        <v>2009</v>
      </c>
      <c r="E19" s="20">
        <v>40</v>
      </c>
      <c r="F19" s="20" t="s">
        <v>37</v>
      </c>
      <c r="G19" s="53">
        <v>116520</v>
      </c>
      <c r="H19" s="20">
        <v>3</v>
      </c>
      <c r="I19" s="61" t="s">
        <v>469</v>
      </c>
      <c r="J19" s="28">
        <v>27500</v>
      </c>
      <c r="K19" s="46">
        <f>J19*170</f>
        <v>4675000</v>
      </c>
      <c r="L19" s="42"/>
      <c r="M19" s="40"/>
    </row>
    <row r="20" spans="1:13">
      <c r="A20" s="60">
        <v>302</v>
      </c>
      <c r="B20" s="53" t="s">
        <v>220</v>
      </c>
      <c r="C20" s="20" t="s">
        <v>21</v>
      </c>
      <c r="D20" s="20">
        <v>2004</v>
      </c>
      <c r="E20" s="20">
        <v>40</v>
      </c>
      <c r="F20" s="20" t="s">
        <v>37</v>
      </c>
      <c r="G20" s="53">
        <v>116520</v>
      </c>
      <c r="H20" s="20">
        <v>3</v>
      </c>
      <c r="I20" s="61" t="s">
        <v>478</v>
      </c>
      <c r="J20" s="28">
        <v>28500</v>
      </c>
      <c r="K20" s="46">
        <f>J20*170</f>
        <v>4845000</v>
      </c>
      <c r="L20" s="42"/>
      <c r="M20" s="40"/>
    </row>
    <row r="21" spans="1:13">
      <c r="A21" s="60">
        <v>300</v>
      </c>
      <c r="B21" s="53" t="s">
        <v>221</v>
      </c>
      <c r="C21" s="20" t="s">
        <v>21</v>
      </c>
      <c r="D21" s="20">
        <v>2003</v>
      </c>
      <c r="E21" s="20">
        <v>40</v>
      </c>
      <c r="F21" s="20" t="s">
        <v>37</v>
      </c>
      <c r="G21" s="55">
        <v>116520</v>
      </c>
      <c r="H21" s="20">
        <v>3</v>
      </c>
      <c r="I21" s="61" t="s">
        <v>469</v>
      </c>
      <c r="J21" s="28">
        <v>27500</v>
      </c>
      <c r="K21" s="46">
        <f>J21*170</f>
        <v>4675000</v>
      </c>
      <c r="L21" s="42"/>
      <c r="M21" s="40"/>
    </row>
    <row r="22" spans="1:13">
      <c r="A22" s="60">
        <v>299</v>
      </c>
      <c r="B22" s="53" t="s">
        <v>222</v>
      </c>
      <c r="C22" s="20" t="s">
        <v>21</v>
      </c>
      <c r="D22" s="53">
        <v>2010</v>
      </c>
      <c r="E22" s="20">
        <v>40</v>
      </c>
      <c r="F22" s="20" t="s">
        <v>37</v>
      </c>
      <c r="G22" s="53">
        <v>116520</v>
      </c>
      <c r="H22" s="20">
        <v>3</v>
      </c>
      <c r="I22" s="61" t="s">
        <v>469</v>
      </c>
      <c r="J22" s="28">
        <v>27500</v>
      </c>
      <c r="K22" s="46">
        <f>J22*170</f>
        <v>4675000</v>
      </c>
      <c r="L22" s="42"/>
      <c r="M22" s="40"/>
    </row>
    <row r="23" spans="1:13">
      <c r="A23" s="60">
        <v>298</v>
      </c>
      <c r="B23" s="53" t="s">
        <v>223</v>
      </c>
      <c r="C23" s="20" t="s">
        <v>111</v>
      </c>
      <c r="D23" s="20">
        <v>2005</v>
      </c>
      <c r="E23" s="20">
        <v>40</v>
      </c>
      <c r="F23" s="20" t="s">
        <v>37</v>
      </c>
      <c r="G23" s="53">
        <v>116520</v>
      </c>
      <c r="H23" s="20">
        <v>3</v>
      </c>
      <c r="I23" s="61" t="s">
        <v>478</v>
      </c>
      <c r="J23" s="28">
        <v>28500</v>
      </c>
      <c r="K23" s="46">
        <f>J23*170</f>
        <v>4845000</v>
      </c>
      <c r="L23" s="42"/>
      <c r="M23" s="40"/>
    </row>
    <row r="24" spans="1:13">
      <c r="A24" s="60">
        <v>301</v>
      </c>
      <c r="B24" s="53" t="s">
        <v>52</v>
      </c>
      <c r="C24" s="20" t="s">
        <v>41</v>
      </c>
      <c r="D24" s="20">
        <v>2018</v>
      </c>
      <c r="E24" s="20">
        <v>40</v>
      </c>
      <c r="F24" s="20" t="s">
        <v>37</v>
      </c>
      <c r="G24" s="53">
        <v>114060</v>
      </c>
      <c r="H24" s="20">
        <v>3</v>
      </c>
      <c r="I24" s="61" t="s">
        <v>469</v>
      </c>
      <c r="J24" s="28">
        <v>13400</v>
      </c>
      <c r="K24" s="46">
        <f>J24*170</f>
        <v>2278000</v>
      </c>
      <c r="L24" s="42"/>
      <c r="M24" s="40"/>
    </row>
    <row r="25" spans="1:13">
      <c r="A25" s="60">
        <v>297</v>
      </c>
      <c r="B25" s="53" t="s">
        <v>224</v>
      </c>
      <c r="C25" s="20" t="s">
        <v>99</v>
      </c>
      <c r="D25" s="20">
        <v>2001</v>
      </c>
      <c r="E25" s="20">
        <v>40</v>
      </c>
      <c r="F25" s="20" t="s">
        <v>37</v>
      </c>
      <c r="G25" s="53">
        <v>16710</v>
      </c>
      <c r="H25" s="20">
        <v>3</v>
      </c>
      <c r="I25" s="61" t="s">
        <v>469</v>
      </c>
      <c r="J25" s="28">
        <v>13900</v>
      </c>
      <c r="K25" s="46">
        <f>J25*170</f>
        <v>2363000</v>
      </c>
      <c r="L25" s="42"/>
      <c r="M25" s="40"/>
    </row>
    <row r="26" spans="1:13">
      <c r="A26" s="60">
        <v>296</v>
      </c>
      <c r="B26" s="53" t="s">
        <v>225</v>
      </c>
      <c r="C26" s="20" t="s">
        <v>99</v>
      </c>
      <c r="D26" s="53">
        <v>2002</v>
      </c>
      <c r="E26" s="20">
        <v>40</v>
      </c>
      <c r="F26" s="20" t="s">
        <v>37</v>
      </c>
      <c r="G26" s="53">
        <v>16710</v>
      </c>
      <c r="H26" s="20">
        <v>3</v>
      </c>
      <c r="I26" s="61" t="s">
        <v>469</v>
      </c>
      <c r="J26" s="28">
        <v>13900</v>
      </c>
      <c r="K26" s="46">
        <f>J26*170</f>
        <v>2363000</v>
      </c>
      <c r="L26" s="42"/>
      <c r="M26" s="40"/>
    </row>
    <row r="27" spans="1:13">
      <c r="A27" s="60">
        <v>295</v>
      </c>
      <c r="B27" s="53" t="s">
        <v>51</v>
      </c>
      <c r="C27" s="20" t="s">
        <v>97</v>
      </c>
      <c r="D27" s="20">
        <v>2000</v>
      </c>
      <c r="E27" s="20">
        <v>36</v>
      </c>
      <c r="F27" s="20" t="s">
        <v>62</v>
      </c>
      <c r="G27" s="53">
        <v>118239</v>
      </c>
      <c r="H27" s="20">
        <v>3</v>
      </c>
      <c r="I27" s="61" t="s">
        <v>459</v>
      </c>
      <c r="J27" s="28">
        <v>32000</v>
      </c>
      <c r="K27" s="46">
        <f>J27*170</f>
        <v>5440000</v>
      </c>
      <c r="L27" s="42"/>
      <c r="M27" s="40"/>
    </row>
    <row r="28" spans="1:13">
      <c r="A28" s="60">
        <v>293</v>
      </c>
      <c r="B28" s="53" t="s">
        <v>50</v>
      </c>
      <c r="C28" s="20" t="s">
        <v>97</v>
      </c>
      <c r="D28" s="20">
        <v>1995</v>
      </c>
      <c r="E28" s="20">
        <v>36</v>
      </c>
      <c r="F28" s="20" t="s">
        <v>59</v>
      </c>
      <c r="G28" s="55">
        <v>18346</v>
      </c>
      <c r="H28" s="20">
        <v>3</v>
      </c>
      <c r="I28" s="61" t="s">
        <v>459</v>
      </c>
      <c r="J28" s="28">
        <v>34000</v>
      </c>
      <c r="K28" s="46">
        <f>J28*170</f>
        <v>5780000</v>
      </c>
      <c r="L28" s="42"/>
      <c r="M28" s="40"/>
    </row>
    <row r="29" spans="1:13">
      <c r="A29" s="60">
        <v>294</v>
      </c>
      <c r="B29" s="53" t="s">
        <v>226</v>
      </c>
      <c r="C29" s="20" t="s">
        <v>97</v>
      </c>
      <c r="D29" s="20">
        <v>2000</v>
      </c>
      <c r="E29" s="20">
        <v>44</v>
      </c>
      <c r="F29" s="20" t="s">
        <v>59</v>
      </c>
      <c r="G29" s="53">
        <v>118206</v>
      </c>
      <c r="H29" s="20">
        <v>3</v>
      </c>
      <c r="I29" s="61" t="s">
        <v>489</v>
      </c>
      <c r="J29" s="28">
        <v>36000</v>
      </c>
      <c r="K29" s="46">
        <f>J29*170</f>
        <v>6120000</v>
      </c>
      <c r="L29" s="42"/>
      <c r="M29" s="40"/>
    </row>
    <row r="30" spans="1:13">
      <c r="A30" s="60">
        <v>292</v>
      </c>
      <c r="B30" s="53" t="s">
        <v>69</v>
      </c>
      <c r="C30" s="20" t="s">
        <v>97</v>
      </c>
      <c r="D30" s="20">
        <v>1993</v>
      </c>
      <c r="E30" s="20">
        <v>36</v>
      </c>
      <c r="F30" s="20" t="s">
        <v>62</v>
      </c>
      <c r="G30" s="53">
        <v>18239</v>
      </c>
      <c r="H30" s="20">
        <v>3</v>
      </c>
      <c r="I30" s="20" t="s">
        <v>385</v>
      </c>
      <c r="J30" s="28">
        <v>23500</v>
      </c>
      <c r="K30" s="46">
        <f>J30*170</f>
        <v>3995000</v>
      </c>
      <c r="L30" s="42"/>
      <c r="M30" s="40"/>
    </row>
    <row r="31" spans="1:13">
      <c r="A31" s="60">
        <v>290</v>
      </c>
      <c r="B31" s="53" t="s">
        <v>227</v>
      </c>
      <c r="C31" s="20" t="s">
        <v>99</v>
      </c>
      <c r="D31" s="20">
        <v>2005</v>
      </c>
      <c r="E31" s="20">
        <v>40</v>
      </c>
      <c r="F31" s="20" t="s">
        <v>37</v>
      </c>
      <c r="G31" s="53">
        <v>16710</v>
      </c>
      <c r="H31" s="20">
        <v>3</v>
      </c>
      <c r="I31" s="61" t="s">
        <v>469</v>
      </c>
      <c r="J31" s="28">
        <v>13500</v>
      </c>
      <c r="K31" s="46">
        <f>J31*170</f>
        <v>2295000</v>
      </c>
      <c r="L31" s="42"/>
      <c r="M31" s="40"/>
    </row>
    <row r="32" spans="1:13">
      <c r="A32" s="60">
        <v>291</v>
      </c>
      <c r="B32" s="53" t="s">
        <v>228</v>
      </c>
      <c r="C32" s="20" t="s">
        <v>99</v>
      </c>
      <c r="D32" s="20">
        <v>2002</v>
      </c>
      <c r="E32" s="20">
        <v>40</v>
      </c>
      <c r="F32" s="20" t="s">
        <v>37</v>
      </c>
      <c r="G32" s="53">
        <v>16710</v>
      </c>
      <c r="H32" s="20">
        <v>3</v>
      </c>
      <c r="I32" s="61" t="s">
        <v>469</v>
      </c>
      <c r="J32" s="28">
        <v>13500</v>
      </c>
      <c r="K32" s="46">
        <f>J32*170</f>
        <v>2295000</v>
      </c>
      <c r="L32" s="42"/>
      <c r="M32" s="40"/>
    </row>
    <row r="33" spans="1:13">
      <c r="A33" s="60">
        <v>289</v>
      </c>
      <c r="B33" s="53" t="s">
        <v>70</v>
      </c>
      <c r="C33" s="20" t="s">
        <v>99</v>
      </c>
      <c r="D33" s="53">
        <v>2001</v>
      </c>
      <c r="E33" s="20">
        <v>40</v>
      </c>
      <c r="F33" s="20" t="s">
        <v>37</v>
      </c>
      <c r="G33" s="53">
        <v>16710</v>
      </c>
      <c r="H33" s="20">
        <v>3</v>
      </c>
      <c r="I33" s="61" t="s">
        <v>469</v>
      </c>
      <c r="J33" s="28">
        <v>13500</v>
      </c>
      <c r="K33" s="46">
        <f>J33*170</f>
        <v>2295000</v>
      </c>
      <c r="L33" s="42"/>
      <c r="M33" s="40"/>
    </row>
    <row r="34" spans="1:13">
      <c r="A34" s="60">
        <v>288</v>
      </c>
      <c r="B34" s="53" t="s">
        <v>71</v>
      </c>
      <c r="C34" s="20" t="s">
        <v>99</v>
      </c>
      <c r="D34" s="20">
        <v>1996</v>
      </c>
      <c r="E34" s="20">
        <v>40</v>
      </c>
      <c r="F34" s="20" t="s">
        <v>37</v>
      </c>
      <c r="G34" s="53">
        <v>16700</v>
      </c>
      <c r="H34" s="20">
        <v>3</v>
      </c>
      <c r="I34" s="61" t="s">
        <v>469</v>
      </c>
      <c r="J34" s="28">
        <v>13500</v>
      </c>
      <c r="K34" s="46">
        <f>J34*170</f>
        <v>2295000</v>
      </c>
      <c r="L34" s="42"/>
      <c r="M34" s="40"/>
    </row>
    <row r="35" spans="1:13">
      <c r="A35" s="60">
        <v>287</v>
      </c>
      <c r="B35" s="53" t="s">
        <v>229</v>
      </c>
      <c r="C35" s="20" t="s">
        <v>99</v>
      </c>
      <c r="D35" s="20">
        <v>1991</v>
      </c>
      <c r="E35" s="20">
        <v>40</v>
      </c>
      <c r="F35" s="20" t="s">
        <v>37</v>
      </c>
      <c r="G35" s="53">
        <v>16700</v>
      </c>
      <c r="H35" s="20">
        <v>3</v>
      </c>
      <c r="I35" s="61" t="s">
        <v>469</v>
      </c>
      <c r="J35" s="28">
        <v>13500</v>
      </c>
      <c r="K35" s="46">
        <f>J35*170</f>
        <v>2295000</v>
      </c>
      <c r="L35" s="42"/>
      <c r="M35" s="40"/>
    </row>
    <row r="36" spans="1:13">
      <c r="A36" s="60">
        <v>286</v>
      </c>
      <c r="B36" s="53" t="s">
        <v>230</v>
      </c>
      <c r="C36" s="20" t="s">
        <v>99</v>
      </c>
      <c r="D36" s="20">
        <v>1997</v>
      </c>
      <c r="E36" s="20">
        <v>40</v>
      </c>
      <c r="F36" s="20" t="s">
        <v>37</v>
      </c>
      <c r="G36" s="53">
        <v>16700</v>
      </c>
      <c r="H36" s="20">
        <v>3</v>
      </c>
      <c r="I36" s="61" t="s">
        <v>469</v>
      </c>
      <c r="J36" s="28">
        <v>13900</v>
      </c>
      <c r="K36" s="46">
        <f>J36*170</f>
        <v>2363000</v>
      </c>
      <c r="L36" s="42"/>
      <c r="M36" s="40"/>
    </row>
    <row r="37" spans="1:13">
      <c r="A37" s="60">
        <v>242</v>
      </c>
      <c r="B37" s="53" t="s">
        <v>153</v>
      </c>
      <c r="C37" s="20" t="s">
        <v>111</v>
      </c>
      <c r="D37" s="53">
        <v>2004</v>
      </c>
      <c r="E37" s="20">
        <v>40</v>
      </c>
      <c r="F37" s="20" t="s">
        <v>62</v>
      </c>
      <c r="G37" s="53">
        <v>116509</v>
      </c>
      <c r="H37" s="20">
        <v>3</v>
      </c>
      <c r="I37" s="61" t="s">
        <v>459</v>
      </c>
      <c r="J37" s="28">
        <v>45000</v>
      </c>
      <c r="K37" s="46">
        <f>J37*170</f>
        <v>7650000</v>
      </c>
      <c r="L37" s="42"/>
      <c r="M37" s="40"/>
    </row>
    <row r="38" spans="1:13">
      <c r="A38" s="60">
        <v>238</v>
      </c>
      <c r="B38" s="55" t="s">
        <v>154</v>
      </c>
      <c r="C38" s="20" t="s">
        <v>41</v>
      </c>
      <c r="D38" s="53">
        <v>1995</v>
      </c>
      <c r="E38" s="20">
        <v>40</v>
      </c>
      <c r="F38" s="20" t="s">
        <v>37</v>
      </c>
      <c r="G38" s="53">
        <v>14060</v>
      </c>
      <c r="H38" s="20">
        <v>3</v>
      </c>
      <c r="I38" s="61" t="s">
        <v>469</v>
      </c>
      <c r="J38" s="28">
        <v>11900</v>
      </c>
      <c r="K38" s="46">
        <f>J38*170</f>
        <v>2023000</v>
      </c>
      <c r="L38" s="42"/>
      <c r="M38" s="40"/>
    </row>
    <row r="39" spans="1:13">
      <c r="A39" s="60">
        <v>241</v>
      </c>
      <c r="B39" s="53" t="s">
        <v>165</v>
      </c>
      <c r="C39" s="20" t="s">
        <v>111</v>
      </c>
      <c r="D39" s="53">
        <v>2008</v>
      </c>
      <c r="E39" s="20">
        <v>40</v>
      </c>
      <c r="F39" s="20" t="s">
        <v>37</v>
      </c>
      <c r="G39" s="53">
        <v>116520</v>
      </c>
      <c r="H39" s="20">
        <v>3</v>
      </c>
      <c r="I39" s="61" t="s">
        <v>469</v>
      </c>
      <c r="J39" s="28">
        <v>27800</v>
      </c>
      <c r="K39" s="46">
        <f>J39*170</f>
        <v>4726000</v>
      </c>
      <c r="L39" s="42"/>
      <c r="M39" s="40"/>
    </row>
    <row r="40" spans="1:13">
      <c r="A40" s="60">
        <v>239</v>
      </c>
      <c r="B40" s="53" t="s">
        <v>155</v>
      </c>
      <c r="C40" s="20" t="s">
        <v>99</v>
      </c>
      <c r="D40" s="20">
        <v>1998</v>
      </c>
      <c r="E40" s="20">
        <v>40</v>
      </c>
      <c r="F40" s="20" t="s">
        <v>37</v>
      </c>
      <c r="G40" s="53">
        <v>16700</v>
      </c>
      <c r="H40" s="20">
        <v>3</v>
      </c>
      <c r="I40" s="61" t="s">
        <v>469</v>
      </c>
      <c r="J40" s="28">
        <v>13500</v>
      </c>
      <c r="K40" s="46">
        <f>J40*170</f>
        <v>2295000</v>
      </c>
      <c r="L40" s="42"/>
      <c r="M40" s="40"/>
    </row>
    <row r="41" spans="1:13">
      <c r="A41" s="60">
        <v>240</v>
      </c>
      <c r="B41" s="53" t="s">
        <v>156</v>
      </c>
      <c r="C41" s="20" t="s">
        <v>111</v>
      </c>
      <c r="D41" s="53">
        <v>2002</v>
      </c>
      <c r="E41" s="20">
        <v>40</v>
      </c>
      <c r="F41" s="20" t="s">
        <v>77</v>
      </c>
      <c r="G41" s="53">
        <v>116523</v>
      </c>
      <c r="H41" s="20">
        <v>3</v>
      </c>
      <c r="I41" s="61" t="s">
        <v>460</v>
      </c>
      <c r="J41" s="28">
        <v>24000</v>
      </c>
      <c r="K41" s="46">
        <f>J41*170</f>
        <v>4080000</v>
      </c>
      <c r="L41" s="42"/>
      <c r="M41" s="40"/>
    </row>
    <row r="42" spans="1:13">
      <c r="A42" s="60">
        <v>284</v>
      </c>
      <c r="B42" s="53" t="s">
        <v>72</v>
      </c>
      <c r="C42" s="20" t="s">
        <v>99</v>
      </c>
      <c r="D42" s="20">
        <v>1996</v>
      </c>
      <c r="E42" s="20">
        <v>40</v>
      </c>
      <c r="F42" s="20" t="s">
        <v>37</v>
      </c>
      <c r="G42" s="53">
        <v>16700</v>
      </c>
      <c r="H42" s="20">
        <v>3</v>
      </c>
      <c r="I42" s="61" t="s">
        <v>469</v>
      </c>
      <c r="J42" s="28">
        <v>13500</v>
      </c>
      <c r="K42" s="46">
        <f>J42*170</f>
        <v>2295000</v>
      </c>
      <c r="L42" s="42"/>
      <c r="M42" s="40"/>
    </row>
    <row r="43" spans="1:13">
      <c r="A43" s="60">
        <v>285</v>
      </c>
      <c r="B43" s="53" t="s">
        <v>73</v>
      </c>
      <c r="C43" s="20" t="s">
        <v>99</v>
      </c>
      <c r="D43" s="20">
        <v>1997</v>
      </c>
      <c r="E43" s="20">
        <v>40</v>
      </c>
      <c r="F43" s="20" t="s">
        <v>37</v>
      </c>
      <c r="G43" s="53">
        <v>16700</v>
      </c>
      <c r="H43" s="20">
        <v>3</v>
      </c>
      <c r="I43" s="61" t="s">
        <v>469</v>
      </c>
      <c r="J43" s="28">
        <v>13500</v>
      </c>
      <c r="K43" s="46">
        <f>J43*170</f>
        <v>2295000</v>
      </c>
      <c r="L43" s="42"/>
      <c r="M43" s="40"/>
    </row>
    <row r="44" spans="1:13">
      <c r="A44" s="60">
        <v>283</v>
      </c>
      <c r="B44" s="55" t="s">
        <v>74</v>
      </c>
      <c r="C44" s="20" t="s">
        <v>99</v>
      </c>
      <c r="D44" s="53">
        <v>1993</v>
      </c>
      <c r="E44" s="20">
        <v>40</v>
      </c>
      <c r="F44" s="20" t="s">
        <v>37</v>
      </c>
      <c r="G44" s="55">
        <v>16710</v>
      </c>
      <c r="H44" s="20">
        <v>3</v>
      </c>
      <c r="I44" s="61" t="s">
        <v>469</v>
      </c>
      <c r="J44" s="28">
        <v>13500</v>
      </c>
      <c r="K44" s="46">
        <f>J44*170</f>
        <v>2295000</v>
      </c>
      <c r="L44" s="42"/>
      <c r="M44" s="40"/>
    </row>
    <row r="45" spans="1:13">
      <c r="A45" s="60">
        <v>282</v>
      </c>
      <c r="B45" s="53" t="s">
        <v>75</v>
      </c>
      <c r="C45" s="20" t="s">
        <v>41</v>
      </c>
      <c r="D45" s="20" t="s">
        <v>32</v>
      </c>
      <c r="E45" s="20">
        <v>40</v>
      </c>
      <c r="F45" s="20" t="s">
        <v>37</v>
      </c>
      <c r="G45" s="53">
        <v>114060</v>
      </c>
      <c r="H45" s="20">
        <v>3</v>
      </c>
      <c r="I45" s="61" t="s">
        <v>469</v>
      </c>
      <c r="J45" s="28">
        <v>13400</v>
      </c>
      <c r="K45" s="46">
        <f>J45*170</f>
        <v>2278000</v>
      </c>
      <c r="L45" s="42"/>
      <c r="M45" s="40"/>
    </row>
    <row r="46" spans="1:13">
      <c r="A46" s="60">
        <v>281</v>
      </c>
      <c r="B46" s="53" t="s">
        <v>76</v>
      </c>
      <c r="C46" s="20" t="s">
        <v>41</v>
      </c>
      <c r="D46" s="20" t="s">
        <v>32</v>
      </c>
      <c r="E46" s="20">
        <v>40</v>
      </c>
      <c r="F46" s="20" t="s">
        <v>37</v>
      </c>
      <c r="G46" s="53">
        <v>114060</v>
      </c>
      <c r="H46" s="20">
        <v>3</v>
      </c>
      <c r="I46" s="61" t="s">
        <v>469</v>
      </c>
      <c r="J46" s="28">
        <v>13400</v>
      </c>
      <c r="K46" s="46">
        <f>J46*170</f>
        <v>2278000</v>
      </c>
      <c r="L46" s="42"/>
      <c r="M46" s="40"/>
    </row>
    <row r="47" spans="1:13">
      <c r="A47" s="60">
        <v>278</v>
      </c>
      <c r="B47" s="53" t="s">
        <v>102</v>
      </c>
      <c r="C47" s="20" t="s">
        <v>41</v>
      </c>
      <c r="D47" s="20">
        <v>2001</v>
      </c>
      <c r="E47" s="20">
        <v>40</v>
      </c>
      <c r="F47" s="20" t="s">
        <v>37</v>
      </c>
      <c r="G47" s="20">
        <v>14060</v>
      </c>
      <c r="H47" s="20">
        <v>3</v>
      </c>
      <c r="I47" s="20" t="s">
        <v>384</v>
      </c>
      <c r="J47" s="28">
        <v>11900</v>
      </c>
      <c r="K47" s="46">
        <f>J47*170</f>
        <v>2023000</v>
      </c>
      <c r="L47" s="42"/>
      <c r="M47" s="40"/>
    </row>
    <row r="48" spans="1:13">
      <c r="A48" s="60">
        <v>277</v>
      </c>
      <c r="B48" s="53" t="s">
        <v>103</v>
      </c>
      <c r="C48" s="20" t="s">
        <v>107</v>
      </c>
      <c r="D48" s="20">
        <v>1999</v>
      </c>
      <c r="E48" s="20">
        <v>40</v>
      </c>
      <c r="F48" s="20" t="s">
        <v>108</v>
      </c>
      <c r="G48" s="20">
        <v>16622</v>
      </c>
      <c r="H48" s="20">
        <v>3</v>
      </c>
      <c r="I48" s="20" t="s">
        <v>385</v>
      </c>
      <c r="J48" s="28">
        <v>12500</v>
      </c>
      <c r="K48" s="46">
        <f>J48*170</f>
        <v>2125000</v>
      </c>
      <c r="L48" s="42"/>
      <c r="M48" s="40"/>
    </row>
    <row r="49" spans="1:13">
      <c r="A49" s="60">
        <v>276</v>
      </c>
      <c r="B49" s="53" t="s">
        <v>104</v>
      </c>
      <c r="C49" s="20" t="s">
        <v>97</v>
      </c>
      <c r="D49" s="20">
        <v>1993</v>
      </c>
      <c r="E49" s="20">
        <v>36</v>
      </c>
      <c r="F49" s="20" t="s">
        <v>62</v>
      </c>
      <c r="G49" s="53">
        <v>18239</v>
      </c>
      <c r="H49" s="20">
        <v>3</v>
      </c>
      <c r="I49" s="20" t="s">
        <v>385</v>
      </c>
      <c r="J49" s="28">
        <v>24200</v>
      </c>
      <c r="K49" s="46">
        <f>J49*170</f>
        <v>4114000</v>
      </c>
      <c r="L49" s="42"/>
      <c r="M49" s="40"/>
    </row>
    <row r="50" spans="1:13">
      <c r="A50" s="60">
        <v>279</v>
      </c>
      <c r="B50" s="53" t="s">
        <v>94</v>
      </c>
      <c r="C50" s="20" t="s">
        <v>97</v>
      </c>
      <c r="D50" s="20">
        <v>1993</v>
      </c>
      <c r="E50" s="20">
        <v>36</v>
      </c>
      <c r="F50" s="20" t="s">
        <v>62</v>
      </c>
      <c r="G50" s="53">
        <v>18239</v>
      </c>
      <c r="H50" s="20">
        <v>3</v>
      </c>
      <c r="I50" s="61" t="s">
        <v>460</v>
      </c>
      <c r="J50" s="28">
        <v>24500</v>
      </c>
      <c r="K50" s="46">
        <f>J50*170</f>
        <v>4165000</v>
      </c>
      <c r="L50" s="42"/>
      <c r="M50" s="40"/>
    </row>
    <row r="51" spans="1:13">
      <c r="A51" s="60">
        <v>275</v>
      </c>
      <c r="B51" s="53" t="s">
        <v>105</v>
      </c>
      <c r="C51" s="20" t="s">
        <v>107</v>
      </c>
      <c r="D51" s="20">
        <v>2002</v>
      </c>
      <c r="E51" s="20">
        <v>35</v>
      </c>
      <c r="F51" s="20" t="s">
        <v>108</v>
      </c>
      <c r="G51" s="53">
        <v>168622</v>
      </c>
      <c r="H51" s="20">
        <v>3</v>
      </c>
      <c r="I51" s="20" t="s">
        <v>385</v>
      </c>
      <c r="J51" s="28">
        <v>8500</v>
      </c>
      <c r="K51" s="46">
        <f>J51*170</f>
        <v>1445000</v>
      </c>
      <c r="L51" s="42"/>
      <c r="M51" s="40"/>
    </row>
    <row r="52" spans="1:13">
      <c r="A52" s="60">
        <v>274</v>
      </c>
      <c r="B52" s="53" t="s">
        <v>118</v>
      </c>
      <c r="C52" s="20" t="s">
        <v>441</v>
      </c>
      <c r="D52" s="20">
        <v>1996</v>
      </c>
      <c r="E52" s="20">
        <v>40</v>
      </c>
      <c r="F52" s="20" t="s">
        <v>37</v>
      </c>
      <c r="G52" s="53">
        <v>16600</v>
      </c>
      <c r="H52" s="20">
        <v>3</v>
      </c>
      <c r="I52" s="61" t="s">
        <v>469</v>
      </c>
      <c r="J52" s="28">
        <v>12000</v>
      </c>
      <c r="K52" s="46">
        <f>J52*170</f>
        <v>2040000</v>
      </c>
      <c r="L52" s="42"/>
      <c r="M52" s="40"/>
    </row>
    <row r="53" spans="1:13">
      <c r="A53" s="60">
        <v>273</v>
      </c>
      <c r="B53" s="53" t="s">
        <v>119</v>
      </c>
      <c r="C53" s="20" t="s">
        <v>97</v>
      </c>
      <c r="D53" s="20">
        <v>2008</v>
      </c>
      <c r="E53" s="20">
        <v>34</v>
      </c>
      <c r="F53" s="20" t="s">
        <v>90</v>
      </c>
      <c r="G53" s="53">
        <v>115234</v>
      </c>
      <c r="H53" s="20">
        <v>3</v>
      </c>
      <c r="I53" s="61" t="s">
        <v>469</v>
      </c>
      <c r="J53" s="28">
        <v>9800</v>
      </c>
      <c r="K53" s="46">
        <f>J53*170</f>
        <v>1666000</v>
      </c>
      <c r="L53" s="42"/>
      <c r="M53" s="40"/>
    </row>
    <row r="54" spans="1:13">
      <c r="A54" s="60">
        <v>272</v>
      </c>
      <c r="B54" s="53" t="s">
        <v>120</v>
      </c>
      <c r="C54" s="20" t="s">
        <v>41</v>
      </c>
      <c r="D54" s="20">
        <v>2007</v>
      </c>
      <c r="E54" s="20">
        <v>40</v>
      </c>
      <c r="F54" s="20" t="s">
        <v>37</v>
      </c>
      <c r="G54" s="53">
        <v>16610</v>
      </c>
      <c r="H54" s="20">
        <v>3</v>
      </c>
      <c r="I54" s="61" t="s">
        <v>469</v>
      </c>
      <c r="J54" s="28">
        <v>12200</v>
      </c>
      <c r="K54" s="46">
        <f>J54*170</f>
        <v>2074000</v>
      </c>
      <c r="L54" s="42"/>
      <c r="M54" s="40"/>
    </row>
    <row r="55" spans="1:13">
      <c r="A55" s="60">
        <v>270</v>
      </c>
      <c r="B55" s="53" t="s">
        <v>121</v>
      </c>
      <c r="C55" s="20" t="s">
        <v>99</v>
      </c>
      <c r="D55" s="20">
        <v>1991</v>
      </c>
      <c r="E55" s="20">
        <v>40</v>
      </c>
      <c r="F55" s="20" t="s">
        <v>37</v>
      </c>
      <c r="G55" s="53">
        <v>16700</v>
      </c>
      <c r="H55" s="20">
        <v>3</v>
      </c>
      <c r="I55" s="61" t="s">
        <v>469</v>
      </c>
      <c r="J55" s="28">
        <v>13500</v>
      </c>
      <c r="K55" s="46">
        <f>J55*170</f>
        <v>2295000</v>
      </c>
      <c r="L55" s="42"/>
      <c r="M55" s="40"/>
    </row>
    <row r="56" spans="1:13">
      <c r="A56" s="60">
        <v>271</v>
      </c>
      <c r="B56" s="53" t="s">
        <v>122</v>
      </c>
      <c r="C56" s="20" t="s">
        <v>99</v>
      </c>
      <c r="D56" s="20">
        <v>1990</v>
      </c>
      <c r="E56" s="20">
        <v>40</v>
      </c>
      <c r="F56" s="20" t="s">
        <v>37</v>
      </c>
      <c r="G56" s="53">
        <v>16710</v>
      </c>
      <c r="H56" s="20">
        <v>3</v>
      </c>
      <c r="I56" s="61" t="s">
        <v>469</v>
      </c>
      <c r="J56" s="28">
        <v>13500</v>
      </c>
      <c r="K56" s="46">
        <f>J56*170</f>
        <v>2295000</v>
      </c>
      <c r="L56" s="42"/>
      <c r="M56" s="40"/>
    </row>
    <row r="57" spans="1:13">
      <c r="A57" s="60">
        <v>269</v>
      </c>
      <c r="B57" s="53" t="s">
        <v>123</v>
      </c>
      <c r="C57" s="20" t="s">
        <v>99</v>
      </c>
      <c r="D57" s="53">
        <v>1984</v>
      </c>
      <c r="E57" s="20">
        <v>40</v>
      </c>
      <c r="F57" s="20" t="s">
        <v>37</v>
      </c>
      <c r="G57" s="53">
        <v>16760</v>
      </c>
      <c r="H57" s="20">
        <v>3</v>
      </c>
      <c r="I57" s="61" t="s">
        <v>469</v>
      </c>
      <c r="J57" s="28">
        <v>14900</v>
      </c>
      <c r="K57" s="46">
        <f>J57*170</f>
        <v>2533000</v>
      </c>
      <c r="L57" s="42"/>
      <c r="M57" s="40"/>
    </row>
    <row r="58" spans="1:13">
      <c r="A58" s="60">
        <v>266</v>
      </c>
      <c r="B58" s="53" t="s">
        <v>124</v>
      </c>
      <c r="C58" s="20" t="s">
        <v>41</v>
      </c>
      <c r="D58" s="20">
        <v>2008</v>
      </c>
      <c r="E58" s="20">
        <v>40</v>
      </c>
      <c r="F58" s="20" t="s">
        <v>37</v>
      </c>
      <c r="G58" s="53">
        <v>116610</v>
      </c>
      <c r="H58" s="20">
        <v>3</v>
      </c>
      <c r="I58" s="61" t="s">
        <v>469</v>
      </c>
      <c r="J58" s="28">
        <v>13500</v>
      </c>
      <c r="K58" s="46">
        <f>J58*170</f>
        <v>2295000</v>
      </c>
      <c r="L58" s="42"/>
      <c r="M58" s="40"/>
    </row>
    <row r="59" spans="1:13">
      <c r="A59" s="60">
        <v>267</v>
      </c>
      <c r="B59" s="53" t="s">
        <v>125</v>
      </c>
      <c r="C59" s="20" t="s">
        <v>388</v>
      </c>
      <c r="D59" s="20">
        <v>2008</v>
      </c>
      <c r="E59" s="20">
        <v>44</v>
      </c>
      <c r="F59" s="20" t="s">
        <v>37</v>
      </c>
      <c r="G59" s="53">
        <v>116660</v>
      </c>
      <c r="H59" s="20">
        <v>3</v>
      </c>
      <c r="I59" s="61" t="s">
        <v>469</v>
      </c>
      <c r="J59" s="28">
        <v>14000</v>
      </c>
      <c r="K59" s="46">
        <f>J59*170</f>
        <v>2380000</v>
      </c>
      <c r="L59" s="42"/>
      <c r="M59" s="40"/>
    </row>
    <row r="60" spans="1:13">
      <c r="A60" s="60">
        <v>265</v>
      </c>
      <c r="B60" s="53" t="s">
        <v>126</v>
      </c>
      <c r="C60" s="20" t="s">
        <v>99</v>
      </c>
      <c r="D60" s="20" t="s">
        <v>32</v>
      </c>
      <c r="E60" s="20">
        <v>40</v>
      </c>
      <c r="F60" s="20" t="s">
        <v>37</v>
      </c>
      <c r="G60" s="53">
        <v>16710</v>
      </c>
      <c r="H60" s="20">
        <v>3</v>
      </c>
      <c r="I60" s="61" t="s">
        <v>469</v>
      </c>
      <c r="J60" s="28">
        <v>13500</v>
      </c>
      <c r="K60" s="46">
        <f>J60*170</f>
        <v>2295000</v>
      </c>
      <c r="L60" s="42"/>
      <c r="M60" s="40"/>
    </row>
    <row r="61" spans="1:13">
      <c r="A61" s="60">
        <v>264</v>
      </c>
      <c r="B61" s="53" t="s">
        <v>127</v>
      </c>
      <c r="C61" s="20" t="s">
        <v>41</v>
      </c>
      <c r="D61" s="20">
        <v>2008</v>
      </c>
      <c r="E61" s="20">
        <v>40</v>
      </c>
      <c r="F61" s="20" t="s">
        <v>37</v>
      </c>
      <c r="G61" s="53">
        <v>16610</v>
      </c>
      <c r="H61" s="20">
        <v>3</v>
      </c>
      <c r="I61" s="61" t="s">
        <v>469</v>
      </c>
      <c r="J61" s="28">
        <v>12500</v>
      </c>
      <c r="K61" s="46">
        <f>J61*170</f>
        <v>2125000</v>
      </c>
      <c r="L61" s="42"/>
      <c r="M61" s="40"/>
    </row>
    <row r="62" spans="1:13">
      <c r="A62" s="60">
        <v>268</v>
      </c>
      <c r="B62" s="53" t="s">
        <v>128</v>
      </c>
      <c r="C62" s="20" t="s">
        <v>99</v>
      </c>
      <c r="D62" s="20">
        <v>2006</v>
      </c>
      <c r="E62" s="20">
        <v>40</v>
      </c>
      <c r="F62" s="20" t="s">
        <v>37</v>
      </c>
      <c r="G62" s="53" t="s">
        <v>587</v>
      </c>
      <c r="H62" s="20">
        <v>3</v>
      </c>
      <c r="I62" s="61" t="s">
        <v>469</v>
      </c>
      <c r="J62" s="28">
        <v>14500</v>
      </c>
      <c r="K62" s="46">
        <f>J62*170</f>
        <v>2465000</v>
      </c>
      <c r="L62" s="42"/>
      <c r="M62" s="40"/>
    </row>
    <row r="63" spans="1:13">
      <c r="A63" s="60">
        <v>263</v>
      </c>
      <c r="B63" s="53" t="s">
        <v>129</v>
      </c>
      <c r="C63" s="20" t="s">
        <v>41</v>
      </c>
      <c r="D63" s="20" t="s">
        <v>32</v>
      </c>
      <c r="E63" s="20">
        <v>40</v>
      </c>
      <c r="F63" s="20" t="s">
        <v>45</v>
      </c>
      <c r="G63" s="53">
        <v>16618</v>
      </c>
      <c r="H63" s="20">
        <v>3</v>
      </c>
      <c r="I63" s="61" t="s">
        <v>469</v>
      </c>
      <c r="J63" s="28">
        <v>37000</v>
      </c>
      <c r="K63" s="46">
        <f>J63*170</f>
        <v>6290000</v>
      </c>
      <c r="L63" s="42"/>
      <c r="M63" s="40"/>
    </row>
    <row r="64" spans="1:13">
      <c r="A64" s="60">
        <v>212</v>
      </c>
      <c r="B64" s="53" t="s">
        <v>231</v>
      </c>
      <c r="C64" s="20" t="s">
        <v>41</v>
      </c>
      <c r="D64" s="20" t="s">
        <v>32</v>
      </c>
      <c r="E64" s="20">
        <v>40</v>
      </c>
      <c r="F64" s="20" t="s">
        <v>37</v>
      </c>
      <c r="G64" s="55">
        <v>116610</v>
      </c>
      <c r="H64" s="20">
        <v>3</v>
      </c>
      <c r="I64" s="61" t="s">
        <v>469</v>
      </c>
      <c r="J64" s="28">
        <v>13500</v>
      </c>
      <c r="K64" s="46">
        <f>J64*170</f>
        <v>2295000</v>
      </c>
      <c r="L64" s="42"/>
      <c r="M64" s="40"/>
    </row>
    <row r="65" spans="1:13">
      <c r="A65" s="60">
        <v>258</v>
      </c>
      <c r="B65" s="53" t="s">
        <v>138</v>
      </c>
      <c r="C65" s="20" t="s">
        <v>441</v>
      </c>
      <c r="D65" s="20">
        <v>1995</v>
      </c>
      <c r="E65" s="20">
        <v>40</v>
      </c>
      <c r="F65" s="20" t="s">
        <v>37</v>
      </c>
      <c r="G65" s="53">
        <v>16600</v>
      </c>
      <c r="H65" s="20">
        <v>3</v>
      </c>
      <c r="I65" s="61" t="s">
        <v>469</v>
      </c>
      <c r="J65" s="28">
        <v>12000</v>
      </c>
      <c r="K65" s="46">
        <f>J65*170</f>
        <v>2040000</v>
      </c>
      <c r="L65" s="42"/>
      <c r="M65" s="40"/>
    </row>
    <row r="66" spans="1:13">
      <c r="A66" s="60">
        <v>262</v>
      </c>
      <c r="B66" s="53" t="s">
        <v>139</v>
      </c>
      <c r="C66" s="20" t="s">
        <v>111</v>
      </c>
      <c r="D66" s="20">
        <v>1991</v>
      </c>
      <c r="E66" s="20">
        <v>40</v>
      </c>
      <c r="F66" s="20" t="s">
        <v>45</v>
      </c>
      <c r="G66" s="53">
        <v>16528</v>
      </c>
      <c r="H66" s="20">
        <v>3</v>
      </c>
      <c r="I66" s="61" t="s">
        <v>469</v>
      </c>
      <c r="J66" s="28">
        <v>52000</v>
      </c>
      <c r="K66" s="46">
        <f>J66*170</f>
        <v>8840000</v>
      </c>
      <c r="L66" s="42"/>
      <c r="M66" s="40"/>
    </row>
    <row r="67" spans="1:13">
      <c r="A67" s="60">
        <v>261</v>
      </c>
      <c r="B67" s="53" t="s">
        <v>140</v>
      </c>
      <c r="C67" s="20" t="s">
        <v>111</v>
      </c>
      <c r="D67" s="53">
        <v>2004</v>
      </c>
      <c r="E67" s="20">
        <v>40</v>
      </c>
      <c r="F67" s="20" t="s">
        <v>62</v>
      </c>
      <c r="G67" s="53">
        <v>116509</v>
      </c>
      <c r="H67" s="20">
        <v>3</v>
      </c>
      <c r="I67" s="61" t="s">
        <v>469</v>
      </c>
      <c r="J67" s="28">
        <v>43000</v>
      </c>
      <c r="K67" s="46">
        <f>J67*170</f>
        <v>7310000</v>
      </c>
      <c r="L67" s="42"/>
      <c r="M67" s="40"/>
    </row>
    <row r="68" spans="1:13">
      <c r="A68" s="60">
        <v>257</v>
      </c>
      <c r="B68" s="53" t="s">
        <v>141</v>
      </c>
      <c r="C68" s="20" t="s">
        <v>99</v>
      </c>
      <c r="D68" s="20" t="s">
        <v>32</v>
      </c>
      <c r="E68" s="20">
        <v>40</v>
      </c>
      <c r="F68" s="20" t="s">
        <v>37</v>
      </c>
      <c r="G68" s="53">
        <v>116710</v>
      </c>
      <c r="H68" s="20">
        <v>3</v>
      </c>
      <c r="I68" s="61" t="s">
        <v>469</v>
      </c>
      <c r="J68" s="28">
        <v>14400</v>
      </c>
      <c r="K68" s="46">
        <f>J68*170</f>
        <v>2448000</v>
      </c>
      <c r="L68" s="42"/>
      <c r="M68" s="40"/>
    </row>
    <row r="69" spans="1:13">
      <c r="A69" s="60">
        <v>260</v>
      </c>
      <c r="B69" s="53" t="s">
        <v>142</v>
      </c>
      <c r="C69" s="20" t="s">
        <v>38</v>
      </c>
      <c r="D69" s="53">
        <v>2002</v>
      </c>
      <c r="E69" s="20">
        <v>36</v>
      </c>
      <c r="F69" s="20" t="s">
        <v>37</v>
      </c>
      <c r="G69" s="53">
        <v>16200</v>
      </c>
      <c r="H69" s="20">
        <v>3</v>
      </c>
      <c r="I69" s="61" t="s">
        <v>469</v>
      </c>
      <c r="J69" s="28">
        <v>7000</v>
      </c>
      <c r="K69" s="46">
        <f>J69*170</f>
        <v>1190000</v>
      </c>
      <c r="L69" s="42"/>
      <c r="M69" s="40"/>
    </row>
    <row r="70" spans="1:13">
      <c r="A70" s="60">
        <v>259</v>
      </c>
      <c r="B70" s="53" t="s">
        <v>143</v>
      </c>
      <c r="C70" s="20" t="s">
        <v>106</v>
      </c>
      <c r="D70" s="20" t="s">
        <v>32</v>
      </c>
      <c r="E70" s="20">
        <v>36</v>
      </c>
      <c r="F70" s="20" t="s">
        <v>90</v>
      </c>
      <c r="G70" s="53">
        <v>116034</v>
      </c>
      <c r="H70" s="20">
        <v>3</v>
      </c>
      <c r="I70" s="61" t="s">
        <v>459</v>
      </c>
      <c r="J70" s="28">
        <v>8400</v>
      </c>
      <c r="K70" s="46">
        <f>J70*170</f>
        <v>1428000</v>
      </c>
      <c r="L70" s="42"/>
      <c r="M70" s="40"/>
    </row>
    <row r="71" spans="1:13">
      <c r="A71" s="60">
        <v>256</v>
      </c>
      <c r="B71" s="53" t="s">
        <v>150</v>
      </c>
      <c r="C71" s="20" t="s">
        <v>41</v>
      </c>
      <c r="D71" s="20" t="s">
        <v>32</v>
      </c>
      <c r="E71" s="20">
        <v>40</v>
      </c>
      <c r="F71" s="20" t="s">
        <v>37</v>
      </c>
      <c r="G71" s="53" t="s">
        <v>89</v>
      </c>
      <c r="H71" s="20">
        <v>3</v>
      </c>
      <c r="I71" s="61" t="s">
        <v>469</v>
      </c>
      <c r="J71" s="28">
        <v>11900</v>
      </c>
      <c r="K71" s="46">
        <f>J71*170</f>
        <v>2023000</v>
      </c>
      <c r="L71" s="42"/>
      <c r="M71" s="40"/>
    </row>
    <row r="72" spans="1:13">
      <c r="A72" s="60">
        <v>254</v>
      </c>
      <c r="B72" s="53" t="s">
        <v>149</v>
      </c>
      <c r="C72" s="20" t="s">
        <v>41</v>
      </c>
      <c r="D72" s="20">
        <v>2005</v>
      </c>
      <c r="E72" s="20">
        <v>40</v>
      </c>
      <c r="F72" s="20" t="s">
        <v>45</v>
      </c>
      <c r="G72" s="53" t="s">
        <v>164</v>
      </c>
      <c r="H72" s="20">
        <v>3</v>
      </c>
      <c r="I72" s="61" t="s">
        <v>459</v>
      </c>
      <c r="J72" s="28">
        <v>44000</v>
      </c>
      <c r="K72" s="46">
        <f>J72*170</f>
        <v>7480000</v>
      </c>
      <c r="L72" s="42"/>
      <c r="M72" s="40"/>
    </row>
    <row r="73" spans="1:13">
      <c r="A73" s="60">
        <v>255</v>
      </c>
      <c r="B73" s="53" t="s">
        <v>148</v>
      </c>
      <c r="C73" s="20" t="s">
        <v>99</v>
      </c>
      <c r="D73" s="20" t="s">
        <v>32</v>
      </c>
      <c r="E73" s="20">
        <v>40</v>
      </c>
      <c r="F73" s="20" t="s">
        <v>37</v>
      </c>
      <c r="G73" s="53">
        <v>116710</v>
      </c>
      <c r="H73" s="20">
        <v>3</v>
      </c>
      <c r="I73" s="61" t="s">
        <v>469</v>
      </c>
      <c r="J73" s="28">
        <v>18500</v>
      </c>
      <c r="K73" s="46">
        <f>J73*170</f>
        <v>3145000</v>
      </c>
      <c r="L73" s="42"/>
      <c r="M73" s="40"/>
    </row>
    <row r="74" spans="1:13">
      <c r="A74" s="60">
        <v>253</v>
      </c>
      <c r="B74" s="53" t="s">
        <v>147</v>
      </c>
      <c r="C74" s="20" t="s">
        <v>111</v>
      </c>
      <c r="D74" s="53">
        <v>2007</v>
      </c>
      <c r="E74" s="20">
        <v>40</v>
      </c>
      <c r="F74" s="20" t="s">
        <v>77</v>
      </c>
      <c r="G74" s="53">
        <v>116523</v>
      </c>
      <c r="H74" s="20">
        <v>3</v>
      </c>
      <c r="I74" s="61" t="s">
        <v>459</v>
      </c>
      <c r="J74" s="28">
        <v>23000</v>
      </c>
      <c r="K74" s="46">
        <f>J74*170</f>
        <v>3910000</v>
      </c>
      <c r="L74" s="42"/>
      <c r="M74" s="40"/>
    </row>
    <row r="75" spans="1:13">
      <c r="A75" s="60">
        <v>252</v>
      </c>
      <c r="B75" s="53" t="s">
        <v>146</v>
      </c>
      <c r="C75" s="20" t="s">
        <v>398</v>
      </c>
      <c r="D75" s="20">
        <v>1979</v>
      </c>
      <c r="E75" s="20">
        <v>36</v>
      </c>
      <c r="F75" s="20" t="s">
        <v>62</v>
      </c>
      <c r="G75" s="55">
        <v>19019</v>
      </c>
      <c r="H75" s="20">
        <v>3</v>
      </c>
      <c r="I75" s="61" t="s">
        <v>483</v>
      </c>
      <c r="J75" s="28">
        <v>28900</v>
      </c>
      <c r="K75" s="46">
        <f>J75*170</f>
        <v>4913000</v>
      </c>
      <c r="L75" s="42"/>
      <c r="M75" s="40"/>
    </row>
    <row r="76" spans="1:13">
      <c r="A76" s="60">
        <v>251</v>
      </c>
      <c r="B76" s="53" t="s">
        <v>145</v>
      </c>
      <c r="C76" s="20" t="s">
        <v>106</v>
      </c>
      <c r="D76" s="20">
        <v>2006</v>
      </c>
      <c r="E76" s="20">
        <v>34</v>
      </c>
      <c r="F76" s="20" t="s">
        <v>37</v>
      </c>
      <c r="G76" s="55">
        <v>114200</v>
      </c>
      <c r="H76" s="20">
        <v>3</v>
      </c>
      <c r="I76" s="61" t="s">
        <v>478</v>
      </c>
      <c r="J76" s="28">
        <v>7000</v>
      </c>
      <c r="K76" s="46">
        <f>J76*170</f>
        <v>1190000</v>
      </c>
      <c r="L76" s="42"/>
      <c r="M76" s="40"/>
    </row>
    <row r="77" spans="1:13">
      <c r="A77" s="60">
        <v>250</v>
      </c>
      <c r="B77" s="53" t="s">
        <v>144</v>
      </c>
      <c r="C77" s="20" t="s">
        <v>388</v>
      </c>
      <c r="D77" s="20" t="s">
        <v>32</v>
      </c>
      <c r="E77" s="20">
        <v>44</v>
      </c>
      <c r="F77" s="20" t="s">
        <v>37</v>
      </c>
      <c r="G77" s="55">
        <v>116660</v>
      </c>
      <c r="H77" s="20">
        <v>3</v>
      </c>
      <c r="I77" s="61" t="s">
        <v>469</v>
      </c>
      <c r="J77" s="28">
        <v>14500</v>
      </c>
      <c r="K77" s="46">
        <f>J77*170</f>
        <v>2465000</v>
      </c>
      <c r="L77" s="42"/>
      <c r="M77" s="40"/>
    </row>
    <row r="78" spans="1:13">
      <c r="A78" s="60">
        <v>196</v>
      </c>
      <c r="B78" s="53" t="s">
        <v>232</v>
      </c>
      <c r="C78" s="20" t="s">
        <v>41</v>
      </c>
      <c r="D78" s="20">
        <v>2007</v>
      </c>
      <c r="E78" s="20">
        <v>40</v>
      </c>
      <c r="F78" s="20" t="s">
        <v>37</v>
      </c>
      <c r="G78" s="20">
        <v>19000</v>
      </c>
      <c r="H78" s="20">
        <v>3</v>
      </c>
      <c r="I78" s="61" t="s">
        <v>469</v>
      </c>
      <c r="J78" s="28">
        <v>19000</v>
      </c>
      <c r="K78" s="46">
        <f>J78*170</f>
        <v>3230000</v>
      </c>
      <c r="L78" s="42"/>
      <c r="M78" s="40"/>
    </row>
    <row r="79" spans="1:13">
      <c r="A79" s="60">
        <v>248</v>
      </c>
      <c r="B79" s="53" t="s">
        <v>157</v>
      </c>
      <c r="C79" s="20" t="s">
        <v>106</v>
      </c>
      <c r="D79" s="20">
        <v>2008</v>
      </c>
      <c r="E79" s="20">
        <v>34</v>
      </c>
      <c r="F79" s="20" t="s">
        <v>37</v>
      </c>
      <c r="G79" s="53">
        <v>114200</v>
      </c>
      <c r="H79" s="20">
        <v>3</v>
      </c>
      <c r="I79" s="61" t="s">
        <v>478</v>
      </c>
      <c r="J79" s="28">
        <v>7200</v>
      </c>
      <c r="K79" s="46">
        <f>J79*170</f>
        <v>1224000</v>
      </c>
      <c r="L79" s="42"/>
      <c r="M79" s="40"/>
    </row>
    <row r="80" spans="1:13">
      <c r="A80" s="60">
        <v>246</v>
      </c>
      <c r="B80" s="53" t="s">
        <v>158</v>
      </c>
      <c r="C80" s="20" t="s">
        <v>41</v>
      </c>
      <c r="D80" s="20">
        <v>2002</v>
      </c>
      <c r="E80" s="20">
        <v>40</v>
      </c>
      <c r="F80" s="20" t="s">
        <v>37</v>
      </c>
      <c r="G80" s="53">
        <v>16610</v>
      </c>
      <c r="H80" s="20">
        <v>3</v>
      </c>
      <c r="I80" s="61" t="s">
        <v>469</v>
      </c>
      <c r="J80" s="28">
        <v>12600</v>
      </c>
      <c r="K80" s="46">
        <f>J80*170</f>
        <v>2142000</v>
      </c>
      <c r="L80" s="42"/>
      <c r="M80" s="40"/>
    </row>
    <row r="81" spans="1:13">
      <c r="A81" s="60">
        <v>243</v>
      </c>
      <c r="B81" s="53" t="s">
        <v>159</v>
      </c>
      <c r="C81" s="20" t="s">
        <v>41</v>
      </c>
      <c r="D81" s="55">
        <v>2000</v>
      </c>
      <c r="E81" s="20">
        <v>40</v>
      </c>
      <c r="F81" s="20" t="s">
        <v>37</v>
      </c>
      <c r="G81" s="53">
        <v>16610</v>
      </c>
      <c r="H81" s="20">
        <v>3</v>
      </c>
      <c r="I81" s="61" t="s">
        <v>469</v>
      </c>
      <c r="J81" s="28">
        <v>12600</v>
      </c>
      <c r="K81" s="46">
        <f>J81*170</f>
        <v>2142000</v>
      </c>
      <c r="L81" s="42"/>
      <c r="M81" s="40"/>
    </row>
    <row r="82" spans="1:13">
      <c r="A82" s="60">
        <v>249</v>
      </c>
      <c r="B82" s="53" t="s">
        <v>160</v>
      </c>
      <c r="C82" s="20" t="s">
        <v>111</v>
      </c>
      <c r="D82" s="53">
        <v>1999</v>
      </c>
      <c r="E82" s="20">
        <v>40</v>
      </c>
      <c r="F82" s="20" t="s">
        <v>77</v>
      </c>
      <c r="G82" s="55">
        <v>16523</v>
      </c>
      <c r="H82" s="20">
        <v>3</v>
      </c>
      <c r="I82" s="61" t="s">
        <v>478</v>
      </c>
      <c r="J82" s="28">
        <v>25500</v>
      </c>
      <c r="K82" s="46">
        <f>J82*170</f>
        <v>4335000</v>
      </c>
      <c r="L82" s="42"/>
      <c r="M82" s="40"/>
    </row>
    <row r="83" spans="1:13">
      <c r="A83" s="60">
        <v>245</v>
      </c>
      <c r="B83" s="53" t="s">
        <v>161</v>
      </c>
      <c r="C83" s="20" t="s">
        <v>41</v>
      </c>
      <c r="D83" s="20">
        <v>2004</v>
      </c>
      <c r="E83" s="20">
        <v>40</v>
      </c>
      <c r="F83" s="20" t="s">
        <v>37</v>
      </c>
      <c r="G83" s="55" t="s">
        <v>89</v>
      </c>
      <c r="H83" s="20">
        <v>3</v>
      </c>
      <c r="I83" s="61" t="s">
        <v>469</v>
      </c>
      <c r="J83" s="28">
        <v>11900</v>
      </c>
      <c r="K83" s="46">
        <f>J83*170</f>
        <v>2023000</v>
      </c>
      <c r="L83" s="42"/>
      <c r="M83" s="40"/>
    </row>
    <row r="84" spans="1:13">
      <c r="A84" s="60">
        <v>247</v>
      </c>
      <c r="B84" s="53" t="s">
        <v>162</v>
      </c>
      <c r="C84" s="20" t="s">
        <v>107</v>
      </c>
      <c r="D84" s="20">
        <v>2004</v>
      </c>
      <c r="E84" s="20">
        <v>40</v>
      </c>
      <c r="F84" s="20" t="s">
        <v>108</v>
      </c>
      <c r="G84" s="53">
        <v>16622</v>
      </c>
      <c r="H84" s="20">
        <v>3</v>
      </c>
      <c r="I84" s="61" t="s">
        <v>459</v>
      </c>
      <c r="J84" s="28">
        <v>12000</v>
      </c>
      <c r="K84" s="46">
        <f>J84*170</f>
        <v>2040000</v>
      </c>
      <c r="L84" s="42"/>
      <c r="M84" s="40"/>
    </row>
    <row r="85" spans="1:13">
      <c r="A85" s="60">
        <v>244</v>
      </c>
      <c r="B85" s="53" t="s">
        <v>163</v>
      </c>
      <c r="C85" s="20" t="s">
        <v>97</v>
      </c>
      <c r="D85" s="20">
        <v>1991</v>
      </c>
      <c r="E85" s="20">
        <v>36</v>
      </c>
      <c r="F85" s="20" t="s">
        <v>62</v>
      </c>
      <c r="G85" s="53">
        <v>18239</v>
      </c>
      <c r="H85" s="20">
        <v>3</v>
      </c>
      <c r="I85" s="61" t="s">
        <v>460</v>
      </c>
      <c r="J85" s="28">
        <v>24200</v>
      </c>
      <c r="K85" s="46">
        <f>J85*170</f>
        <v>4114000</v>
      </c>
      <c r="L85" s="42"/>
      <c r="M85" s="40"/>
    </row>
    <row r="86" spans="1:13">
      <c r="A86" s="60">
        <v>205</v>
      </c>
      <c r="B86" s="53" t="s">
        <v>233</v>
      </c>
      <c r="C86" s="20" t="s">
        <v>107</v>
      </c>
      <c r="D86" s="53">
        <v>2005</v>
      </c>
      <c r="E86" s="20">
        <v>44</v>
      </c>
      <c r="F86" s="20" t="s">
        <v>45</v>
      </c>
      <c r="G86" s="53">
        <v>16628</v>
      </c>
      <c r="H86" s="20">
        <v>3</v>
      </c>
      <c r="I86" s="61" t="s">
        <v>478</v>
      </c>
      <c r="J86" s="28">
        <v>31000</v>
      </c>
      <c r="K86" s="46">
        <f>J86*170</f>
        <v>5270000</v>
      </c>
      <c r="L86" s="42"/>
      <c r="M86" s="40"/>
    </row>
    <row r="87" spans="1:13">
      <c r="A87" s="60">
        <v>211</v>
      </c>
      <c r="B87" s="55" t="s">
        <v>234</v>
      </c>
      <c r="C87" s="20" t="s">
        <v>388</v>
      </c>
      <c r="D87" s="53">
        <v>2010</v>
      </c>
      <c r="E87" s="20">
        <v>44</v>
      </c>
      <c r="F87" s="20" t="s">
        <v>37</v>
      </c>
      <c r="G87" s="55">
        <v>116660</v>
      </c>
      <c r="H87" s="20">
        <v>3</v>
      </c>
      <c r="I87" s="61" t="s">
        <v>469</v>
      </c>
      <c r="J87" s="28">
        <v>14500</v>
      </c>
      <c r="K87" s="46">
        <f>J87*170</f>
        <v>2465000</v>
      </c>
      <c r="L87" s="42"/>
      <c r="M87" s="40"/>
    </row>
    <row r="88" spans="1:13">
      <c r="A88" s="60">
        <v>206</v>
      </c>
      <c r="B88" s="53" t="s">
        <v>235</v>
      </c>
      <c r="C88" s="20" t="s">
        <v>111</v>
      </c>
      <c r="D88" s="20">
        <v>1991</v>
      </c>
      <c r="E88" s="20">
        <v>40</v>
      </c>
      <c r="F88" s="20" t="s">
        <v>45</v>
      </c>
      <c r="G88" s="53">
        <v>16528</v>
      </c>
      <c r="H88" s="20">
        <v>3</v>
      </c>
      <c r="I88" s="61" t="s">
        <v>460</v>
      </c>
      <c r="J88" s="28">
        <v>50000</v>
      </c>
      <c r="K88" s="46">
        <f>J88*170</f>
        <v>8500000</v>
      </c>
      <c r="L88" s="42"/>
      <c r="M88" s="40"/>
    </row>
    <row r="89" spans="1:13">
      <c r="A89" s="60">
        <v>210</v>
      </c>
      <c r="B89" s="53" t="s">
        <v>236</v>
      </c>
      <c r="C89" s="20" t="s">
        <v>107</v>
      </c>
      <c r="D89" s="20">
        <v>2002</v>
      </c>
      <c r="E89" s="20">
        <v>40</v>
      </c>
      <c r="F89" s="20" t="s">
        <v>108</v>
      </c>
      <c r="G89" s="55">
        <v>16622</v>
      </c>
      <c r="H89" s="20">
        <v>3</v>
      </c>
      <c r="I89" s="61" t="s">
        <v>459</v>
      </c>
      <c r="J89" s="28">
        <v>12400</v>
      </c>
      <c r="K89" s="46">
        <f>J89*170</f>
        <v>2108000</v>
      </c>
      <c r="L89" s="42"/>
      <c r="M89" s="40"/>
    </row>
    <row r="90" spans="1:13">
      <c r="A90" s="60">
        <v>236</v>
      </c>
      <c r="B90" s="53" t="s">
        <v>237</v>
      </c>
      <c r="C90" s="20" t="s">
        <v>107</v>
      </c>
      <c r="D90" s="20" t="s">
        <v>32</v>
      </c>
      <c r="E90" s="20">
        <v>35</v>
      </c>
      <c r="F90" s="20" t="s">
        <v>108</v>
      </c>
      <c r="G90" s="53">
        <v>168622</v>
      </c>
      <c r="H90" s="20">
        <v>3</v>
      </c>
      <c r="I90" s="61" t="s">
        <v>459</v>
      </c>
      <c r="J90" s="28">
        <v>8900</v>
      </c>
      <c r="K90" s="46">
        <f>J90*170</f>
        <v>1513000</v>
      </c>
      <c r="L90" s="42"/>
      <c r="M90" s="40"/>
    </row>
    <row r="91" spans="1:13">
      <c r="A91" s="60">
        <v>237</v>
      </c>
      <c r="B91" s="53" t="s">
        <v>238</v>
      </c>
      <c r="C91" s="20" t="s">
        <v>107</v>
      </c>
      <c r="D91" s="20" t="s">
        <v>32</v>
      </c>
      <c r="E91" s="20">
        <v>29</v>
      </c>
      <c r="F91" s="20" t="s">
        <v>108</v>
      </c>
      <c r="G91" s="53">
        <v>169622</v>
      </c>
      <c r="H91" s="20">
        <v>3</v>
      </c>
      <c r="I91" s="61" t="s">
        <v>459</v>
      </c>
      <c r="J91" s="28">
        <v>8900</v>
      </c>
      <c r="K91" s="46">
        <f>J91*170</f>
        <v>1513000</v>
      </c>
      <c r="L91" s="42"/>
      <c r="M91" s="40"/>
    </row>
    <row r="92" spans="1:13">
      <c r="A92" s="60">
        <v>204</v>
      </c>
      <c r="B92" s="53" t="s">
        <v>239</v>
      </c>
      <c r="C92" s="20" t="s">
        <v>38</v>
      </c>
      <c r="D92" s="53">
        <v>2010</v>
      </c>
      <c r="E92" s="20">
        <v>36</v>
      </c>
      <c r="F92" s="20" t="s">
        <v>90</v>
      </c>
      <c r="G92" s="53">
        <v>116234</v>
      </c>
      <c r="H92" s="20">
        <v>3</v>
      </c>
      <c r="I92" s="61" t="s">
        <v>469</v>
      </c>
      <c r="J92" s="28">
        <v>11500</v>
      </c>
      <c r="K92" s="46">
        <f>J92*170</f>
        <v>1955000</v>
      </c>
      <c r="L92" s="42"/>
      <c r="M92" s="40"/>
    </row>
    <row r="93" spans="1:13">
      <c r="A93" s="60">
        <v>235</v>
      </c>
      <c r="B93" s="53" t="s">
        <v>240</v>
      </c>
      <c r="C93" s="20" t="s">
        <v>93</v>
      </c>
      <c r="D93" s="20">
        <v>2002</v>
      </c>
      <c r="E93" s="20">
        <v>40</v>
      </c>
      <c r="F93" s="20" t="s">
        <v>37</v>
      </c>
      <c r="G93" s="55" t="s">
        <v>92</v>
      </c>
      <c r="H93" s="20">
        <v>3</v>
      </c>
      <c r="I93" s="61" t="s">
        <v>469</v>
      </c>
      <c r="J93" s="28">
        <v>9800</v>
      </c>
      <c r="K93" s="46">
        <f>J93*170</f>
        <v>1666000</v>
      </c>
      <c r="L93" s="42"/>
      <c r="M93" s="40"/>
    </row>
    <row r="94" spans="1:13">
      <c r="A94" s="60">
        <v>234</v>
      </c>
      <c r="B94" s="53" t="s">
        <v>241</v>
      </c>
      <c r="C94" s="20" t="s">
        <v>97</v>
      </c>
      <c r="D94" s="20" t="s">
        <v>32</v>
      </c>
      <c r="E94" s="20">
        <v>36</v>
      </c>
      <c r="F94" s="20" t="s">
        <v>46</v>
      </c>
      <c r="G94" s="53" t="s">
        <v>591</v>
      </c>
      <c r="H94" s="20">
        <v>3</v>
      </c>
      <c r="I94" s="61" t="s">
        <v>568</v>
      </c>
      <c r="J94" s="28">
        <v>32000</v>
      </c>
      <c r="K94" s="46">
        <f>J94*170</f>
        <v>5440000</v>
      </c>
      <c r="L94" s="42"/>
      <c r="M94" s="40"/>
    </row>
    <row r="95" spans="1:13">
      <c r="A95" s="60">
        <v>209</v>
      </c>
      <c r="B95" s="53" t="s">
        <v>242</v>
      </c>
      <c r="C95" s="20" t="s">
        <v>41</v>
      </c>
      <c r="D95" s="53">
        <v>2005</v>
      </c>
      <c r="E95" s="20">
        <v>40</v>
      </c>
      <c r="F95" s="20" t="s">
        <v>37</v>
      </c>
      <c r="G95" s="53" t="s">
        <v>89</v>
      </c>
      <c r="H95" s="20">
        <v>3</v>
      </c>
      <c r="I95" s="61" t="s">
        <v>469</v>
      </c>
      <c r="J95" s="28">
        <v>42000</v>
      </c>
      <c r="K95" s="46">
        <f>J95*170</f>
        <v>7140000</v>
      </c>
      <c r="L95" s="42"/>
      <c r="M95" s="40"/>
    </row>
    <row r="96" spans="1:13">
      <c r="A96" s="60">
        <v>207</v>
      </c>
      <c r="B96" s="53" t="s">
        <v>243</v>
      </c>
      <c r="C96" s="20" t="s">
        <v>41</v>
      </c>
      <c r="D96" s="53">
        <v>2004</v>
      </c>
      <c r="E96" s="20">
        <v>40</v>
      </c>
      <c r="F96" s="20" t="s">
        <v>37</v>
      </c>
      <c r="G96" s="53" t="s">
        <v>89</v>
      </c>
      <c r="H96" s="20">
        <v>3</v>
      </c>
      <c r="I96" s="61" t="s">
        <v>469</v>
      </c>
      <c r="J96" s="28">
        <v>11900</v>
      </c>
      <c r="K96" s="46">
        <f>J96*170</f>
        <v>2023000</v>
      </c>
      <c r="L96" s="42"/>
      <c r="M96" s="40"/>
    </row>
    <row r="97" spans="1:13">
      <c r="A97" s="60">
        <v>208</v>
      </c>
      <c r="B97" s="53" t="s">
        <v>244</v>
      </c>
      <c r="C97" s="20" t="s">
        <v>41</v>
      </c>
      <c r="D97" s="53">
        <v>2000</v>
      </c>
      <c r="E97" s="20">
        <v>40</v>
      </c>
      <c r="F97" s="20" t="s">
        <v>37</v>
      </c>
      <c r="G97" s="53" t="s">
        <v>89</v>
      </c>
      <c r="H97" s="20">
        <v>3</v>
      </c>
      <c r="I97" s="61" t="s">
        <v>469</v>
      </c>
      <c r="J97" s="28">
        <v>11600</v>
      </c>
      <c r="K97" s="46">
        <f>J97*170</f>
        <v>1972000</v>
      </c>
      <c r="L97" s="42"/>
      <c r="M97" s="40"/>
    </row>
    <row r="98" spans="1:13">
      <c r="A98" s="60">
        <v>203</v>
      </c>
      <c r="B98" s="55" t="s">
        <v>245</v>
      </c>
      <c r="C98" s="20" t="s">
        <v>107</v>
      </c>
      <c r="D98" s="20">
        <v>1999</v>
      </c>
      <c r="E98" s="20">
        <v>40</v>
      </c>
      <c r="F98" s="20" t="s">
        <v>108</v>
      </c>
      <c r="G98" s="53">
        <v>16622</v>
      </c>
      <c r="H98" s="20">
        <v>3</v>
      </c>
      <c r="I98" s="61" t="s">
        <v>459</v>
      </c>
      <c r="J98" s="28">
        <v>12400</v>
      </c>
      <c r="K98" s="46">
        <f>J98*170</f>
        <v>2108000</v>
      </c>
      <c r="L98" s="42"/>
      <c r="M98" s="40"/>
    </row>
    <row r="99" spans="1:13">
      <c r="A99" s="60">
        <v>219</v>
      </c>
      <c r="B99" s="53" t="s">
        <v>186</v>
      </c>
      <c r="C99" s="20" t="s">
        <v>41</v>
      </c>
      <c r="D99" s="53">
        <v>2006</v>
      </c>
      <c r="E99" s="20">
        <v>40</v>
      </c>
      <c r="F99" s="20" t="s">
        <v>37</v>
      </c>
      <c r="G99" s="53">
        <v>16610</v>
      </c>
      <c r="H99" s="20">
        <v>3</v>
      </c>
      <c r="I99" s="61" t="s">
        <v>469</v>
      </c>
      <c r="J99" s="28">
        <v>12600</v>
      </c>
      <c r="K99" s="46">
        <f>J99*170</f>
        <v>2142000</v>
      </c>
      <c r="L99" s="42"/>
      <c r="M99" s="40"/>
    </row>
    <row r="100" spans="1:13">
      <c r="A100" s="60">
        <v>178</v>
      </c>
      <c r="B100" s="53" t="s">
        <v>299</v>
      </c>
      <c r="C100" s="20" t="s">
        <v>41</v>
      </c>
      <c r="D100" s="53">
        <v>2000</v>
      </c>
      <c r="E100" s="20">
        <v>40</v>
      </c>
      <c r="F100" s="20" t="s">
        <v>37</v>
      </c>
      <c r="G100" s="53">
        <v>16610</v>
      </c>
      <c r="H100" s="20">
        <v>3</v>
      </c>
      <c r="I100" s="61" t="s">
        <v>469</v>
      </c>
      <c r="J100" s="28">
        <v>12100</v>
      </c>
      <c r="K100" s="46">
        <f>J100*170</f>
        <v>2057000</v>
      </c>
      <c r="L100" s="42"/>
      <c r="M100" s="40"/>
    </row>
    <row r="101" spans="1:13">
      <c r="A101" s="60">
        <v>233</v>
      </c>
      <c r="B101" s="53" t="s">
        <v>183</v>
      </c>
      <c r="C101" s="20" t="s">
        <v>41</v>
      </c>
      <c r="D101" s="53">
        <v>2001</v>
      </c>
      <c r="E101" s="20">
        <v>40</v>
      </c>
      <c r="F101" s="20" t="s">
        <v>37</v>
      </c>
      <c r="G101" s="53">
        <v>16610</v>
      </c>
      <c r="H101" s="20">
        <v>3</v>
      </c>
      <c r="I101" s="61" t="s">
        <v>469</v>
      </c>
      <c r="J101" s="28">
        <v>12100</v>
      </c>
      <c r="K101" s="46">
        <f>J101*170</f>
        <v>2057000</v>
      </c>
      <c r="L101" s="42"/>
      <c r="M101" s="40"/>
    </row>
    <row r="102" spans="1:13">
      <c r="A102" s="60">
        <v>232</v>
      </c>
      <c r="B102" s="53" t="s">
        <v>182</v>
      </c>
      <c r="C102" s="20" t="s">
        <v>41</v>
      </c>
      <c r="D102" s="53">
        <v>2004</v>
      </c>
      <c r="E102" s="20">
        <v>40</v>
      </c>
      <c r="F102" s="20" t="s">
        <v>37</v>
      </c>
      <c r="G102" s="53">
        <v>16610</v>
      </c>
      <c r="H102" s="20">
        <v>3</v>
      </c>
      <c r="I102" s="61" t="s">
        <v>469</v>
      </c>
      <c r="J102" s="28">
        <v>12100</v>
      </c>
      <c r="K102" s="46">
        <f>J102*170</f>
        <v>2057000</v>
      </c>
      <c r="L102" s="42"/>
      <c r="M102" s="40"/>
    </row>
    <row r="103" spans="1:13">
      <c r="A103" s="60">
        <v>231</v>
      </c>
      <c r="B103" s="53" t="s">
        <v>180</v>
      </c>
      <c r="C103" s="20" t="s">
        <v>41</v>
      </c>
      <c r="D103" s="53">
        <v>1991</v>
      </c>
      <c r="E103" s="20">
        <v>40</v>
      </c>
      <c r="F103" s="20" t="s">
        <v>37</v>
      </c>
      <c r="G103" s="53">
        <v>16610</v>
      </c>
      <c r="H103" s="20">
        <v>3</v>
      </c>
      <c r="I103" s="61" t="s">
        <v>469</v>
      </c>
      <c r="J103" s="28">
        <v>12500</v>
      </c>
      <c r="K103" s="46">
        <f>J103*170</f>
        <v>2125000</v>
      </c>
      <c r="L103" s="42"/>
      <c r="M103" s="40"/>
    </row>
    <row r="104" spans="1:13">
      <c r="A104" s="60">
        <v>180</v>
      </c>
      <c r="B104" s="53" t="s">
        <v>301</v>
      </c>
      <c r="C104" s="20" t="s">
        <v>41</v>
      </c>
      <c r="D104" s="20" t="s">
        <v>32</v>
      </c>
      <c r="E104" s="20">
        <v>40</v>
      </c>
      <c r="F104" s="20" t="s">
        <v>37</v>
      </c>
      <c r="G104" s="53">
        <v>16610</v>
      </c>
      <c r="H104" s="20">
        <v>3</v>
      </c>
      <c r="I104" s="61" t="s">
        <v>469</v>
      </c>
      <c r="J104" s="28">
        <v>12500</v>
      </c>
      <c r="K104" s="46">
        <f>J104*170</f>
        <v>2125000</v>
      </c>
      <c r="L104" s="42"/>
      <c r="M104" s="40"/>
    </row>
    <row r="105" spans="1:13">
      <c r="A105" s="60">
        <v>226</v>
      </c>
      <c r="B105" s="53" t="s">
        <v>176</v>
      </c>
      <c r="C105" s="20" t="s">
        <v>41</v>
      </c>
      <c r="D105" s="53">
        <v>1996</v>
      </c>
      <c r="E105" s="20">
        <v>40</v>
      </c>
      <c r="F105" s="20" t="s">
        <v>37</v>
      </c>
      <c r="G105" s="53">
        <v>16610</v>
      </c>
      <c r="H105" s="20">
        <v>3</v>
      </c>
      <c r="I105" s="61" t="s">
        <v>469</v>
      </c>
      <c r="J105" s="28">
        <v>12100</v>
      </c>
      <c r="K105" s="46">
        <f>J105*170</f>
        <v>2057000</v>
      </c>
      <c r="L105" s="42"/>
      <c r="M105" s="40"/>
    </row>
    <row r="106" spans="1:13">
      <c r="A106" s="60">
        <v>202</v>
      </c>
      <c r="B106" s="53" t="s">
        <v>246</v>
      </c>
      <c r="C106" s="20" t="s">
        <v>41</v>
      </c>
      <c r="D106" s="20">
        <v>1993</v>
      </c>
      <c r="E106" s="20">
        <v>40</v>
      </c>
      <c r="F106" s="20" t="s">
        <v>37</v>
      </c>
      <c r="G106" s="53">
        <v>16610</v>
      </c>
      <c r="H106" s="20">
        <v>3</v>
      </c>
      <c r="I106" s="61" t="s">
        <v>469</v>
      </c>
      <c r="J106" s="28">
        <v>12600</v>
      </c>
      <c r="K106" s="46">
        <f>J106*170</f>
        <v>2142000</v>
      </c>
      <c r="L106" s="42"/>
      <c r="M106" s="40"/>
    </row>
    <row r="107" spans="1:13">
      <c r="A107" s="60">
        <v>199</v>
      </c>
      <c r="B107" s="53" t="s">
        <v>247</v>
      </c>
      <c r="C107" s="20" t="s">
        <v>41</v>
      </c>
      <c r="D107" s="20" t="s">
        <v>32</v>
      </c>
      <c r="E107" s="20">
        <v>40</v>
      </c>
      <c r="F107" s="20" t="s">
        <v>37</v>
      </c>
      <c r="G107" s="53">
        <v>16610</v>
      </c>
      <c r="H107" s="20">
        <v>3</v>
      </c>
      <c r="I107" s="61" t="s">
        <v>469</v>
      </c>
      <c r="J107" s="28">
        <v>12100</v>
      </c>
      <c r="K107" s="46">
        <f>J107*170</f>
        <v>2057000</v>
      </c>
      <c r="L107" s="42"/>
      <c r="M107" s="40"/>
    </row>
    <row r="108" spans="1:13">
      <c r="A108" s="60">
        <v>198</v>
      </c>
      <c r="B108" s="53" t="s">
        <v>248</v>
      </c>
      <c r="C108" s="20" t="s">
        <v>41</v>
      </c>
      <c r="D108" s="53">
        <v>2000</v>
      </c>
      <c r="E108" s="20">
        <v>40</v>
      </c>
      <c r="F108" s="20" t="s">
        <v>37</v>
      </c>
      <c r="G108" s="53">
        <v>16610</v>
      </c>
      <c r="H108" s="20">
        <v>3</v>
      </c>
      <c r="I108" s="61" t="s">
        <v>469</v>
      </c>
      <c r="J108" s="28">
        <v>12600</v>
      </c>
      <c r="K108" s="46">
        <f>J108*170</f>
        <v>2142000</v>
      </c>
      <c r="L108" s="42"/>
      <c r="M108" s="40"/>
    </row>
    <row r="109" spans="1:13">
      <c r="A109" s="60">
        <v>221</v>
      </c>
      <c r="B109" s="53" t="s">
        <v>170</v>
      </c>
      <c r="C109" s="20" t="s">
        <v>41</v>
      </c>
      <c r="D109" s="53">
        <v>2000</v>
      </c>
      <c r="E109" s="20">
        <v>40</v>
      </c>
      <c r="F109" s="20" t="s">
        <v>37</v>
      </c>
      <c r="G109" s="53">
        <v>16610</v>
      </c>
      <c r="H109" s="20">
        <v>3</v>
      </c>
      <c r="I109" s="61" t="s">
        <v>469</v>
      </c>
      <c r="J109" s="28">
        <v>12600</v>
      </c>
      <c r="K109" s="46">
        <f>J109*170</f>
        <v>2142000</v>
      </c>
      <c r="L109" s="42"/>
      <c r="M109" s="40"/>
    </row>
    <row r="110" spans="1:13">
      <c r="A110" s="60">
        <v>222</v>
      </c>
      <c r="B110" s="53" t="s">
        <v>172</v>
      </c>
      <c r="C110" s="20" t="s">
        <v>41</v>
      </c>
      <c r="D110" s="53">
        <v>2002</v>
      </c>
      <c r="E110" s="20">
        <v>40</v>
      </c>
      <c r="F110" s="20" t="s">
        <v>37</v>
      </c>
      <c r="G110" s="55">
        <v>16610</v>
      </c>
      <c r="H110" s="20">
        <v>3</v>
      </c>
      <c r="I110" s="61" t="s">
        <v>469</v>
      </c>
      <c r="J110" s="28">
        <v>12600</v>
      </c>
      <c r="K110" s="46">
        <f>J110*170</f>
        <v>2142000</v>
      </c>
      <c r="L110" s="42"/>
      <c r="M110" s="40"/>
    </row>
    <row r="111" spans="1:13">
      <c r="A111" s="60">
        <v>229</v>
      </c>
      <c r="B111" s="53" t="s">
        <v>592</v>
      </c>
      <c r="C111" s="20" t="s">
        <v>41</v>
      </c>
      <c r="D111" s="20">
        <v>1995</v>
      </c>
      <c r="E111" s="20">
        <v>40</v>
      </c>
      <c r="F111" s="20" t="s">
        <v>37</v>
      </c>
      <c r="G111" s="53">
        <v>16610</v>
      </c>
      <c r="H111" s="20">
        <v>3</v>
      </c>
      <c r="I111" s="61" t="s">
        <v>469</v>
      </c>
      <c r="J111" s="28">
        <v>12100</v>
      </c>
      <c r="K111" s="46">
        <f>J111*170</f>
        <v>2057000</v>
      </c>
      <c r="L111" s="42"/>
      <c r="M111" s="40"/>
    </row>
    <row r="112" spans="1:13">
      <c r="A112" s="60">
        <v>223</v>
      </c>
      <c r="B112" s="53" t="s">
        <v>173</v>
      </c>
      <c r="C112" s="20" t="s">
        <v>41</v>
      </c>
      <c r="D112" s="20">
        <v>2000</v>
      </c>
      <c r="E112" s="20">
        <v>40</v>
      </c>
      <c r="F112" s="20" t="s">
        <v>37</v>
      </c>
      <c r="G112" s="55">
        <v>16610</v>
      </c>
      <c r="H112" s="20">
        <v>3</v>
      </c>
      <c r="I112" s="61" t="s">
        <v>469</v>
      </c>
      <c r="J112" s="28">
        <v>12100</v>
      </c>
      <c r="K112" s="46">
        <f>J112*170</f>
        <v>2057000</v>
      </c>
      <c r="L112" s="42"/>
      <c r="M112" s="40"/>
    </row>
    <row r="113" spans="1:13">
      <c r="A113" s="60">
        <v>230</v>
      </c>
      <c r="B113" s="53" t="s">
        <v>593</v>
      </c>
      <c r="C113" s="20" t="s">
        <v>41</v>
      </c>
      <c r="D113" s="20">
        <v>1991</v>
      </c>
      <c r="E113" s="20">
        <v>40</v>
      </c>
      <c r="F113" s="20" t="s">
        <v>37</v>
      </c>
      <c r="G113" s="53">
        <v>16610</v>
      </c>
      <c r="H113" s="20">
        <v>3</v>
      </c>
      <c r="I113" s="61" t="s">
        <v>469</v>
      </c>
      <c r="J113" s="28">
        <v>12100</v>
      </c>
      <c r="K113" s="46">
        <f>J113*170</f>
        <v>2057000</v>
      </c>
      <c r="L113" s="42"/>
      <c r="M113" s="40"/>
    </row>
    <row r="114" spans="1:13">
      <c r="A114" s="60">
        <v>177</v>
      </c>
      <c r="B114" s="53" t="s">
        <v>298</v>
      </c>
      <c r="C114" s="20" t="s">
        <v>41</v>
      </c>
      <c r="D114" s="53">
        <v>1995</v>
      </c>
      <c r="E114" s="20">
        <v>40</v>
      </c>
      <c r="F114" s="20" t="s">
        <v>37</v>
      </c>
      <c r="G114" s="53">
        <v>16610</v>
      </c>
      <c r="H114" s="20">
        <v>3</v>
      </c>
      <c r="I114" s="61" t="s">
        <v>469</v>
      </c>
      <c r="J114" s="28">
        <v>12100</v>
      </c>
      <c r="K114" s="46">
        <f>J114*170</f>
        <v>2057000</v>
      </c>
      <c r="L114" s="42"/>
      <c r="M114" s="40"/>
    </row>
    <row r="115" spans="1:13">
      <c r="A115" s="60">
        <v>181</v>
      </c>
      <c r="B115" s="53" t="s">
        <v>302</v>
      </c>
      <c r="C115" s="20" t="s">
        <v>41</v>
      </c>
      <c r="D115" s="53">
        <v>2006</v>
      </c>
      <c r="E115" s="20">
        <v>40</v>
      </c>
      <c r="F115" s="20" t="s">
        <v>37</v>
      </c>
      <c r="G115" s="53" t="s">
        <v>579</v>
      </c>
      <c r="H115" s="20">
        <v>3</v>
      </c>
      <c r="I115" s="61" t="s">
        <v>469</v>
      </c>
      <c r="J115" s="28">
        <v>19500</v>
      </c>
      <c r="K115" s="46">
        <f>J115*170</f>
        <v>3315000</v>
      </c>
      <c r="L115" s="42"/>
      <c r="M115" s="40"/>
    </row>
    <row r="116" spans="1:13">
      <c r="A116" s="60">
        <v>179</v>
      </c>
      <c r="B116" s="53" t="s">
        <v>300</v>
      </c>
      <c r="C116" s="20" t="s">
        <v>41</v>
      </c>
      <c r="D116" s="20" t="s">
        <v>32</v>
      </c>
      <c r="E116" s="20">
        <v>40</v>
      </c>
      <c r="F116" s="20" t="s">
        <v>37</v>
      </c>
      <c r="G116" s="53">
        <v>116610</v>
      </c>
      <c r="H116" s="20">
        <v>3</v>
      </c>
      <c r="I116" s="61" t="s">
        <v>469</v>
      </c>
      <c r="J116" s="28">
        <v>14000</v>
      </c>
      <c r="K116" s="46">
        <f>J116*170</f>
        <v>2380000</v>
      </c>
      <c r="L116" s="42"/>
      <c r="M116" s="40"/>
    </row>
    <row r="117" spans="1:13">
      <c r="A117" s="60">
        <v>197</v>
      </c>
      <c r="B117" s="53" t="s">
        <v>249</v>
      </c>
      <c r="C117" s="20" t="s">
        <v>41</v>
      </c>
      <c r="D117" s="20">
        <v>2001</v>
      </c>
      <c r="E117" s="20">
        <v>40</v>
      </c>
      <c r="F117" s="20" t="s">
        <v>37</v>
      </c>
      <c r="G117" s="53" t="s">
        <v>89</v>
      </c>
      <c r="H117" s="20">
        <v>3</v>
      </c>
      <c r="I117" s="61" t="s">
        <v>469</v>
      </c>
      <c r="J117" s="28">
        <v>11500</v>
      </c>
      <c r="K117" s="46">
        <f>J117*170</f>
        <v>1955000</v>
      </c>
      <c r="L117" s="42"/>
      <c r="M117" s="40"/>
    </row>
    <row r="118" spans="1:13">
      <c r="A118" s="60">
        <v>225</v>
      </c>
      <c r="B118" s="53" t="s">
        <v>175</v>
      </c>
      <c r="C118" s="20" t="s">
        <v>41</v>
      </c>
      <c r="D118" s="20">
        <v>2001</v>
      </c>
      <c r="E118" s="20">
        <v>40</v>
      </c>
      <c r="F118" s="20" t="s">
        <v>37</v>
      </c>
      <c r="G118" s="55" t="s">
        <v>89</v>
      </c>
      <c r="H118" s="20">
        <v>3</v>
      </c>
      <c r="I118" s="61" t="s">
        <v>469</v>
      </c>
      <c r="J118" s="28">
        <v>11500</v>
      </c>
      <c r="K118" s="46">
        <f>J118*170</f>
        <v>1955000</v>
      </c>
      <c r="L118" s="42"/>
      <c r="M118" s="40"/>
    </row>
    <row r="119" spans="1:13">
      <c r="A119" s="60">
        <v>228</v>
      </c>
      <c r="B119" s="53" t="s">
        <v>178</v>
      </c>
      <c r="C119" s="20" t="s">
        <v>441</v>
      </c>
      <c r="D119" s="20" t="s">
        <v>32</v>
      </c>
      <c r="E119" s="20">
        <v>40</v>
      </c>
      <c r="F119" s="20" t="s">
        <v>37</v>
      </c>
      <c r="G119" s="53">
        <v>16600</v>
      </c>
      <c r="H119" s="20">
        <v>3</v>
      </c>
      <c r="I119" s="61" t="s">
        <v>469</v>
      </c>
      <c r="J119" s="28">
        <v>12500</v>
      </c>
      <c r="K119" s="46">
        <f>J119*170</f>
        <v>2125000</v>
      </c>
      <c r="L119" s="42"/>
      <c r="M119" s="40"/>
    </row>
    <row r="120" spans="1:13">
      <c r="A120" s="60">
        <v>224</v>
      </c>
      <c r="B120" s="53" t="s">
        <v>174</v>
      </c>
      <c r="C120" s="20" t="s">
        <v>441</v>
      </c>
      <c r="D120" s="20">
        <v>2000</v>
      </c>
      <c r="E120" s="20">
        <v>40</v>
      </c>
      <c r="F120" s="20" t="s">
        <v>37</v>
      </c>
      <c r="G120" s="53">
        <v>16600</v>
      </c>
      <c r="H120" s="20">
        <v>3</v>
      </c>
      <c r="I120" s="61" t="s">
        <v>469</v>
      </c>
      <c r="J120" s="28">
        <v>12100</v>
      </c>
      <c r="K120" s="46">
        <f>J120*170</f>
        <v>2057000</v>
      </c>
      <c r="L120" s="42"/>
      <c r="M120" s="40"/>
    </row>
    <row r="121" spans="1:13">
      <c r="A121" s="60">
        <v>218</v>
      </c>
      <c r="B121" s="53" t="s">
        <v>185</v>
      </c>
      <c r="C121" s="20" t="s">
        <v>441</v>
      </c>
      <c r="D121" s="20">
        <v>2001</v>
      </c>
      <c r="E121" s="20">
        <v>40</v>
      </c>
      <c r="F121" s="20" t="s">
        <v>37</v>
      </c>
      <c r="G121" s="53">
        <v>16600</v>
      </c>
      <c r="H121" s="20">
        <v>3</v>
      </c>
      <c r="I121" s="61" t="s">
        <v>469</v>
      </c>
      <c r="J121" s="28">
        <v>12100</v>
      </c>
      <c r="K121" s="46">
        <f>J121*170</f>
        <v>2057000</v>
      </c>
      <c r="L121" s="42"/>
      <c r="M121" s="40"/>
    </row>
    <row r="122" spans="1:13">
      <c r="A122" s="60">
        <v>220</v>
      </c>
      <c r="B122" s="53" t="s">
        <v>169</v>
      </c>
      <c r="C122" s="20" t="s">
        <v>110</v>
      </c>
      <c r="D122" s="53">
        <v>2004</v>
      </c>
      <c r="E122" s="20">
        <v>36</v>
      </c>
      <c r="F122" s="20" t="s">
        <v>37</v>
      </c>
      <c r="G122" s="53">
        <v>114270</v>
      </c>
      <c r="H122" s="20">
        <v>3</v>
      </c>
      <c r="I122" s="61" t="s">
        <v>469</v>
      </c>
      <c r="J122" s="28">
        <v>7100</v>
      </c>
      <c r="K122" s="46">
        <f>J122*170</f>
        <v>1207000</v>
      </c>
      <c r="L122" s="42"/>
      <c r="M122" s="40"/>
    </row>
    <row r="123" spans="1:13">
      <c r="A123" s="60">
        <v>217</v>
      </c>
      <c r="B123" s="53" t="s">
        <v>184</v>
      </c>
      <c r="C123" s="20" t="s">
        <v>38</v>
      </c>
      <c r="D123" s="20" t="s">
        <v>32</v>
      </c>
      <c r="E123" s="20">
        <v>36</v>
      </c>
      <c r="F123" s="20" t="s">
        <v>37</v>
      </c>
      <c r="G123" s="53">
        <v>116200</v>
      </c>
      <c r="H123" s="20">
        <v>3</v>
      </c>
      <c r="I123" s="61" t="s">
        <v>459</v>
      </c>
      <c r="J123" s="28">
        <v>8500</v>
      </c>
      <c r="K123" s="46">
        <f>J123*170</f>
        <v>1445000</v>
      </c>
      <c r="L123" s="42"/>
      <c r="M123" s="40"/>
    </row>
    <row r="124" spans="1:13">
      <c r="A124" s="60">
        <v>227</v>
      </c>
      <c r="B124" s="53" t="s">
        <v>177</v>
      </c>
      <c r="C124" s="20" t="s">
        <v>388</v>
      </c>
      <c r="D124" s="20" t="s">
        <v>32</v>
      </c>
      <c r="E124" s="20">
        <v>44</v>
      </c>
      <c r="F124" s="20" t="s">
        <v>37</v>
      </c>
      <c r="G124" s="53">
        <v>116660</v>
      </c>
      <c r="H124" s="20">
        <v>3</v>
      </c>
      <c r="I124" s="61" t="s">
        <v>469</v>
      </c>
      <c r="J124" s="28">
        <v>14500</v>
      </c>
      <c r="K124" s="46">
        <f>J124*170</f>
        <v>2465000</v>
      </c>
      <c r="L124" s="42"/>
      <c r="M124" s="40"/>
    </row>
    <row r="125" spans="1:13">
      <c r="A125" s="60">
        <v>216</v>
      </c>
      <c r="B125" s="53" t="s">
        <v>250</v>
      </c>
      <c r="C125" s="20" t="s">
        <v>107</v>
      </c>
      <c r="D125" s="53">
        <v>2004</v>
      </c>
      <c r="E125" s="20">
        <v>40</v>
      </c>
      <c r="F125" s="20" t="s">
        <v>45</v>
      </c>
      <c r="G125" s="53">
        <v>16628</v>
      </c>
      <c r="H125" s="20">
        <v>3</v>
      </c>
      <c r="I125" s="61" t="s">
        <v>460</v>
      </c>
      <c r="J125" s="28">
        <v>27000</v>
      </c>
      <c r="K125" s="46">
        <f>J125*170</f>
        <v>4590000</v>
      </c>
      <c r="L125" s="42"/>
      <c r="M125" s="40"/>
    </row>
    <row r="126" spans="1:13">
      <c r="A126" s="60">
        <v>201</v>
      </c>
      <c r="B126" s="53" t="s">
        <v>251</v>
      </c>
      <c r="C126" s="20" t="s">
        <v>93</v>
      </c>
      <c r="D126" s="20">
        <v>2006</v>
      </c>
      <c r="E126" s="20">
        <v>40</v>
      </c>
      <c r="F126" s="20" t="s">
        <v>37</v>
      </c>
      <c r="G126" s="53">
        <v>16570</v>
      </c>
      <c r="H126" s="20">
        <v>3</v>
      </c>
      <c r="I126" s="61" t="s">
        <v>469</v>
      </c>
      <c r="J126" s="28">
        <v>7400</v>
      </c>
      <c r="K126" s="46">
        <f>J126*170</f>
        <v>1258000</v>
      </c>
      <c r="L126" s="42"/>
      <c r="M126" s="40"/>
    </row>
    <row r="127" spans="1:13">
      <c r="A127" s="60">
        <v>200</v>
      </c>
      <c r="B127" s="53" t="s">
        <v>252</v>
      </c>
      <c r="C127" s="20" t="s">
        <v>93</v>
      </c>
      <c r="D127" s="20">
        <v>1993</v>
      </c>
      <c r="E127" s="20">
        <v>40</v>
      </c>
      <c r="F127" s="20" t="s">
        <v>37</v>
      </c>
      <c r="G127" s="53">
        <v>16570</v>
      </c>
      <c r="H127" s="20">
        <v>3</v>
      </c>
      <c r="I127" s="61" t="s">
        <v>469</v>
      </c>
      <c r="J127" s="28">
        <v>9500</v>
      </c>
      <c r="K127" s="46">
        <f>J127*170</f>
        <v>1615000</v>
      </c>
      <c r="L127" s="42"/>
      <c r="M127" s="40"/>
    </row>
    <row r="128" spans="1:13">
      <c r="A128" s="60">
        <v>215</v>
      </c>
      <c r="B128" s="53" t="s">
        <v>253</v>
      </c>
      <c r="C128" s="20" t="s">
        <v>93</v>
      </c>
      <c r="D128" s="53">
        <v>2005</v>
      </c>
      <c r="E128" s="20">
        <v>40</v>
      </c>
      <c r="F128" s="20" t="s">
        <v>37</v>
      </c>
      <c r="G128" s="53" t="s">
        <v>92</v>
      </c>
      <c r="H128" s="20">
        <v>3</v>
      </c>
      <c r="I128" s="61" t="s">
        <v>469</v>
      </c>
      <c r="J128" s="28">
        <v>9500</v>
      </c>
      <c r="K128" s="46">
        <f>J128*170</f>
        <v>1615000</v>
      </c>
      <c r="L128" s="42"/>
      <c r="M128" s="40"/>
    </row>
    <row r="129" spans="1:13">
      <c r="A129" s="60">
        <v>214</v>
      </c>
      <c r="B129" s="55" t="s">
        <v>254</v>
      </c>
      <c r="C129" s="20" t="s">
        <v>111</v>
      </c>
      <c r="D129" s="20">
        <v>2006</v>
      </c>
      <c r="E129" s="20">
        <v>40</v>
      </c>
      <c r="F129" s="20" t="s">
        <v>62</v>
      </c>
      <c r="G129" s="53">
        <v>116509</v>
      </c>
      <c r="H129" s="20">
        <v>3</v>
      </c>
      <c r="I129" s="61" t="s">
        <v>469</v>
      </c>
      <c r="J129" s="28">
        <v>42000</v>
      </c>
      <c r="K129" s="46">
        <f>J129*170</f>
        <v>7140000</v>
      </c>
      <c r="L129" s="42"/>
      <c r="M129" s="40"/>
    </row>
    <row r="130" spans="1:13">
      <c r="A130" s="60">
        <v>213</v>
      </c>
      <c r="B130" s="53" t="s">
        <v>255</v>
      </c>
      <c r="C130" s="20" t="s">
        <v>441</v>
      </c>
      <c r="D130" s="20">
        <v>2006</v>
      </c>
      <c r="E130" s="20">
        <v>40</v>
      </c>
      <c r="F130" s="20" t="s">
        <v>37</v>
      </c>
      <c r="G130" s="53" t="s">
        <v>208</v>
      </c>
      <c r="H130" s="20">
        <v>3</v>
      </c>
      <c r="I130" s="61" t="s">
        <v>469</v>
      </c>
      <c r="J130" s="28">
        <v>12000</v>
      </c>
      <c r="K130" s="46">
        <f>J130*170</f>
        <v>2040000</v>
      </c>
      <c r="L130" s="42"/>
      <c r="M130" s="40"/>
    </row>
    <row r="131" spans="1:13">
      <c r="A131" s="60">
        <v>47</v>
      </c>
      <c r="B131" s="27" t="s">
        <v>514</v>
      </c>
      <c r="C131" s="20" t="s">
        <v>38</v>
      </c>
      <c r="D131" s="55">
        <v>1997</v>
      </c>
      <c r="E131" s="20">
        <v>36</v>
      </c>
      <c r="F131" s="20" t="s">
        <v>90</v>
      </c>
      <c r="G131" s="53">
        <v>16234</v>
      </c>
      <c r="H131" s="20">
        <v>5</v>
      </c>
      <c r="I131" s="61" t="s">
        <v>469</v>
      </c>
      <c r="J131" s="28">
        <v>7500</v>
      </c>
      <c r="K131" s="46">
        <f>J131*170</f>
        <v>1275000</v>
      </c>
      <c r="L131" s="42"/>
      <c r="M131" s="40"/>
    </row>
    <row r="132" spans="1:13">
      <c r="A132" s="60">
        <v>49</v>
      </c>
      <c r="B132" s="27" t="s">
        <v>516</v>
      </c>
      <c r="C132" s="20" t="s">
        <v>38</v>
      </c>
      <c r="D132" s="20">
        <v>1996</v>
      </c>
      <c r="E132" s="20">
        <v>36</v>
      </c>
      <c r="F132" s="20" t="s">
        <v>90</v>
      </c>
      <c r="G132" s="53">
        <v>16234</v>
      </c>
      <c r="H132" s="20">
        <v>5</v>
      </c>
      <c r="I132" s="61" t="s">
        <v>469</v>
      </c>
      <c r="J132" s="28">
        <v>7500</v>
      </c>
      <c r="K132" s="46">
        <f>J132*170</f>
        <v>1275000</v>
      </c>
      <c r="L132" s="42"/>
      <c r="M132" s="40"/>
    </row>
    <row r="133" spans="1:13">
      <c r="A133" s="60">
        <v>48</v>
      </c>
      <c r="B133" s="27" t="s">
        <v>515</v>
      </c>
      <c r="C133" s="20" t="s">
        <v>111</v>
      </c>
      <c r="D133" s="53">
        <v>2004</v>
      </c>
      <c r="E133" s="20">
        <v>40</v>
      </c>
      <c r="F133" s="20" t="s">
        <v>45</v>
      </c>
      <c r="G133" s="53">
        <v>116518</v>
      </c>
      <c r="H133" s="20" t="s">
        <v>65</v>
      </c>
      <c r="I133" s="61" t="s">
        <v>460</v>
      </c>
      <c r="J133" s="28">
        <v>38000</v>
      </c>
      <c r="K133" s="46">
        <f>J133*170</f>
        <v>6460000</v>
      </c>
      <c r="L133" s="42"/>
      <c r="M133" s="40"/>
    </row>
    <row r="134" spans="1:13">
      <c r="A134" s="60">
        <v>46</v>
      </c>
      <c r="B134" s="27" t="s">
        <v>513</v>
      </c>
      <c r="C134" s="20" t="s">
        <v>111</v>
      </c>
      <c r="D134" s="53">
        <v>1996</v>
      </c>
      <c r="E134" s="20">
        <v>40</v>
      </c>
      <c r="F134" s="20" t="s">
        <v>45</v>
      </c>
      <c r="G134" s="53">
        <v>16518</v>
      </c>
      <c r="H134" s="20" t="s">
        <v>65</v>
      </c>
      <c r="I134" s="61" t="s">
        <v>478</v>
      </c>
      <c r="J134" s="28">
        <v>31000</v>
      </c>
      <c r="K134" s="46">
        <f>J134*170</f>
        <v>5270000</v>
      </c>
      <c r="L134" s="42"/>
      <c r="M134" s="40"/>
    </row>
    <row r="135" spans="1:13">
      <c r="A135" s="60">
        <v>44</v>
      </c>
      <c r="B135" s="27" t="s">
        <v>511</v>
      </c>
      <c r="C135" s="20" t="s">
        <v>93</v>
      </c>
      <c r="D135" s="53">
        <v>2006</v>
      </c>
      <c r="E135" s="20">
        <v>40</v>
      </c>
      <c r="F135" s="20" t="s">
        <v>37</v>
      </c>
      <c r="G135" s="53">
        <v>16570</v>
      </c>
      <c r="H135" s="20">
        <v>3</v>
      </c>
      <c r="I135" s="61" t="s">
        <v>469</v>
      </c>
      <c r="J135" s="28">
        <v>9600</v>
      </c>
      <c r="K135" s="46">
        <f>J135*170</f>
        <v>1632000</v>
      </c>
      <c r="L135" s="42"/>
      <c r="M135" s="40"/>
    </row>
    <row r="136" spans="1:13">
      <c r="A136" s="60">
        <v>43</v>
      </c>
      <c r="B136" s="27" t="s">
        <v>509</v>
      </c>
      <c r="C136" s="20" t="s">
        <v>41</v>
      </c>
      <c r="D136" s="20" t="s">
        <v>32</v>
      </c>
      <c r="E136" s="20">
        <v>40</v>
      </c>
      <c r="F136" s="20" t="s">
        <v>62</v>
      </c>
      <c r="G136" s="53">
        <v>116619</v>
      </c>
      <c r="H136" s="20">
        <v>3</v>
      </c>
      <c r="I136" s="61" t="s">
        <v>510</v>
      </c>
      <c r="J136" s="28">
        <v>42000</v>
      </c>
      <c r="K136" s="46">
        <f>J136*170</f>
        <v>7140000</v>
      </c>
      <c r="L136" s="42"/>
      <c r="M136" s="40"/>
    </row>
    <row r="137" spans="1:13">
      <c r="A137" s="60">
        <v>45</v>
      </c>
      <c r="B137" s="27" t="s">
        <v>512</v>
      </c>
      <c r="C137" s="20" t="s">
        <v>38</v>
      </c>
      <c r="D137" s="53">
        <v>2006</v>
      </c>
      <c r="E137" s="20">
        <v>36</v>
      </c>
      <c r="F137" s="20" t="s">
        <v>90</v>
      </c>
      <c r="G137" s="53">
        <v>116234</v>
      </c>
      <c r="H137" s="20">
        <v>5</v>
      </c>
      <c r="I137" s="61" t="s">
        <v>485</v>
      </c>
      <c r="J137" s="28">
        <v>9800</v>
      </c>
      <c r="K137" s="46">
        <f>J137*170</f>
        <v>1666000</v>
      </c>
      <c r="L137" s="42"/>
      <c r="M137" s="40"/>
    </row>
    <row r="138" spans="1:13">
      <c r="A138" s="60">
        <v>41</v>
      </c>
      <c r="B138" s="27" t="s">
        <v>507</v>
      </c>
      <c r="C138" s="20" t="s">
        <v>38</v>
      </c>
      <c r="D138" s="20">
        <v>1995</v>
      </c>
      <c r="E138" s="20">
        <v>36</v>
      </c>
      <c r="F138" s="20" t="s">
        <v>90</v>
      </c>
      <c r="G138" s="53">
        <v>16234</v>
      </c>
      <c r="H138" s="20">
        <v>5</v>
      </c>
      <c r="I138" s="61" t="s">
        <v>459</v>
      </c>
      <c r="J138" s="28">
        <v>7500</v>
      </c>
      <c r="K138" s="46">
        <f>J138*170</f>
        <v>1275000</v>
      </c>
      <c r="L138" s="42"/>
      <c r="M138" s="40"/>
    </row>
    <row r="139" spans="1:13">
      <c r="A139" s="60">
        <v>42</v>
      </c>
      <c r="B139" s="27" t="s">
        <v>508</v>
      </c>
      <c r="C139" s="20" t="s">
        <v>38</v>
      </c>
      <c r="D139" s="53">
        <v>1990</v>
      </c>
      <c r="E139" s="20">
        <v>36</v>
      </c>
      <c r="F139" s="20" t="s">
        <v>90</v>
      </c>
      <c r="G139" s="53">
        <v>16234</v>
      </c>
      <c r="H139" s="20">
        <v>5</v>
      </c>
      <c r="I139" s="61" t="s">
        <v>459</v>
      </c>
      <c r="J139" s="28">
        <v>7400</v>
      </c>
      <c r="K139" s="46">
        <f>J139*170</f>
        <v>1258000</v>
      </c>
      <c r="L139" s="42"/>
      <c r="M139" s="40"/>
    </row>
    <row r="140" spans="1:13">
      <c r="A140" s="60">
        <v>40</v>
      </c>
      <c r="B140" s="27" t="s">
        <v>506</v>
      </c>
      <c r="C140" s="20" t="s">
        <v>107</v>
      </c>
      <c r="D140" s="53">
        <v>2005</v>
      </c>
      <c r="E140" s="20">
        <v>35</v>
      </c>
      <c r="F140" s="20" t="s">
        <v>108</v>
      </c>
      <c r="G140" s="53">
        <v>168622</v>
      </c>
      <c r="H140" s="20">
        <v>3</v>
      </c>
      <c r="I140" s="61" t="s">
        <v>459</v>
      </c>
      <c r="J140" s="28">
        <v>9000</v>
      </c>
      <c r="K140" s="46">
        <f>J140*170</f>
        <v>1530000</v>
      </c>
      <c r="L140" s="42"/>
      <c r="M140" s="40"/>
    </row>
    <row r="141" spans="1:13">
      <c r="A141" s="60">
        <v>38</v>
      </c>
      <c r="B141" s="27" t="s">
        <v>504</v>
      </c>
      <c r="C141" s="20" t="s">
        <v>38</v>
      </c>
      <c r="D141" s="20">
        <v>2010</v>
      </c>
      <c r="E141" s="20">
        <v>36</v>
      </c>
      <c r="F141" s="20" t="s">
        <v>37</v>
      </c>
      <c r="G141" s="53">
        <v>116200</v>
      </c>
      <c r="H141" s="20">
        <v>5</v>
      </c>
      <c r="I141" s="61" t="s">
        <v>485</v>
      </c>
      <c r="J141" s="28">
        <v>8200</v>
      </c>
      <c r="K141" s="46">
        <f>J141*170</f>
        <v>1394000</v>
      </c>
      <c r="L141" s="42"/>
      <c r="M141" s="40"/>
    </row>
    <row r="142" spans="1:13">
      <c r="A142" s="60">
        <v>36</v>
      </c>
      <c r="B142" s="27" t="s">
        <v>502</v>
      </c>
      <c r="C142" s="20" t="s">
        <v>38</v>
      </c>
      <c r="D142" s="53">
        <v>2007</v>
      </c>
      <c r="E142" s="20">
        <v>36</v>
      </c>
      <c r="F142" s="20" t="s">
        <v>37</v>
      </c>
      <c r="G142" s="53">
        <v>116200</v>
      </c>
      <c r="H142" s="20">
        <v>3</v>
      </c>
      <c r="I142" s="20" t="s">
        <v>396</v>
      </c>
      <c r="J142" s="28">
        <v>8000</v>
      </c>
      <c r="K142" s="46">
        <f>J142*170</f>
        <v>1360000</v>
      </c>
      <c r="L142" s="42"/>
      <c r="M142" s="40"/>
    </row>
    <row r="143" spans="1:13">
      <c r="A143" s="60">
        <v>39</v>
      </c>
      <c r="B143" s="27" t="s">
        <v>505</v>
      </c>
      <c r="C143" s="20" t="s">
        <v>110</v>
      </c>
      <c r="D143" s="20" t="s">
        <v>32</v>
      </c>
      <c r="E143" s="20">
        <v>40</v>
      </c>
      <c r="F143" s="20" t="s">
        <v>37</v>
      </c>
      <c r="G143" s="53">
        <v>16570</v>
      </c>
      <c r="H143" s="20">
        <v>3</v>
      </c>
      <c r="I143" s="61" t="s">
        <v>485</v>
      </c>
      <c r="J143" s="28">
        <v>9400</v>
      </c>
      <c r="K143" s="46">
        <f>J143*170</f>
        <v>1598000</v>
      </c>
      <c r="L143" s="42"/>
      <c r="M143" s="40"/>
    </row>
    <row r="144" spans="1:13">
      <c r="A144" s="60">
        <v>37</v>
      </c>
      <c r="B144" s="27" t="s">
        <v>503</v>
      </c>
      <c r="C144" s="20" t="s">
        <v>38</v>
      </c>
      <c r="D144" s="53">
        <v>1993</v>
      </c>
      <c r="E144" s="20">
        <v>36</v>
      </c>
      <c r="F144" s="20" t="s">
        <v>90</v>
      </c>
      <c r="G144" s="53">
        <v>16264</v>
      </c>
      <c r="H144" s="20">
        <v>5</v>
      </c>
      <c r="I144" s="61" t="s">
        <v>459</v>
      </c>
      <c r="J144" s="28">
        <v>7600</v>
      </c>
      <c r="K144" s="46">
        <f>J144*170</f>
        <v>1292000</v>
      </c>
      <c r="L144" s="42"/>
      <c r="M144" s="40"/>
    </row>
    <row r="145" spans="1:13">
      <c r="A145" s="60">
        <v>195</v>
      </c>
      <c r="B145" s="53" t="s">
        <v>256</v>
      </c>
      <c r="C145" s="20" t="s">
        <v>441</v>
      </c>
      <c r="D145" s="20">
        <v>1995</v>
      </c>
      <c r="E145" s="20">
        <v>40</v>
      </c>
      <c r="F145" s="20" t="s">
        <v>37</v>
      </c>
      <c r="G145" s="53">
        <v>16600</v>
      </c>
      <c r="H145" s="20">
        <v>3</v>
      </c>
      <c r="I145" s="61" t="s">
        <v>469</v>
      </c>
      <c r="J145" s="28">
        <v>11500</v>
      </c>
      <c r="K145" s="46">
        <f>J145*170</f>
        <v>1955000</v>
      </c>
      <c r="L145" s="42"/>
      <c r="M145" s="40"/>
    </row>
    <row r="146" spans="1:13">
      <c r="A146" s="60">
        <v>194</v>
      </c>
      <c r="B146" s="53" t="s">
        <v>257</v>
      </c>
      <c r="C146" s="20" t="s">
        <v>441</v>
      </c>
      <c r="D146" s="20">
        <v>2000</v>
      </c>
      <c r="E146" s="20">
        <v>40</v>
      </c>
      <c r="F146" s="20" t="s">
        <v>37</v>
      </c>
      <c r="G146" s="53">
        <v>16600</v>
      </c>
      <c r="H146" s="20">
        <v>3</v>
      </c>
      <c r="I146" s="61" t="s">
        <v>469</v>
      </c>
      <c r="J146" s="28">
        <v>11900</v>
      </c>
      <c r="K146" s="46">
        <f>J146*170</f>
        <v>2023000</v>
      </c>
      <c r="L146" s="42"/>
      <c r="M146" s="40"/>
    </row>
    <row r="147" spans="1:13">
      <c r="A147" s="60">
        <v>193</v>
      </c>
      <c r="B147" s="53" t="s">
        <v>258</v>
      </c>
      <c r="C147" s="20" t="s">
        <v>110</v>
      </c>
      <c r="D147" s="20">
        <v>2005</v>
      </c>
      <c r="E147" s="20">
        <v>36</v>
      </c>
      <c r="F147" s="20" t="s">
        <v>37</v>
      </c>
      <c r="G147" s="53">
        <v>114270</v>
      </c>
      <c r="H147" s="20">
        <v>3</v>
      </c>
      <c r="I147" s="61" t="s">
        <v>469</v>
      </c>
      <c r="J147" s="28">
        <v>7400</v>
      </c>
      <c r="K147" s="46">
        <f>J147*170</f>
        <v>1258000</v>
      </c>
      <c r="L147" s="42"/>
      <c r="M147" s="40"/>
    </row>
    <row r="148" spans="1:13">
      <c r="A148" s="60">
        <v>32</v>
      </c>
      <c r="B148" s="27" t="s">
        <v>497</v>
      </c>
      <c r="C148" s="20" t="s">
        <v>38</v>
      </c>
      <c r="D148" s="20" t="s">
        <v>32</v>
      </c>
      <c r="E148" s="20">
        <v>26</v>
      </c>
      <c r="F148" s="20" t="s">
        <v>45</v>
      </c>
      <c r="G148" s="53">
        <v>69158</v>
      </c>
      <c r="H148" s="20">
        <v>3</v>
      </c>
      <c r="I148" s="61" t="s">
        <v>393</v>
      </c>
      <c r="J148" s="28">
        <v>16500</v>
      </c>
      <c r="K148" s="46">
        <f>J148*170</f>
        <v>2805000</v>
      </c>
      <c r="L148" s="42"/>
      <c r="M148" s="40"/>
    </row>
    <row r="149" spans="1:13">
      <c r="A149" s="60">
        <v>192</v>
      </c>
      <c r="B149" s="53" t="s">
        <v>259</v>
      </c>
      <c r="C149" s="20" t="s">
        <v>388</v>
      </c>
      <c r="D149" s="53">
        <v>2010</v>
      </c>
      <c r="E149" s="20">
        <v>44</v>
      </c>
      <c r="F149" s="20" t="s">
        <v>37</v>
      </c>
      <c r="G149" s="53">
        <v>116660</v>
      </c>
      <c r="H149" s="20">
        <v>3</v>
      </c>
      <c r="I149" s="61" t="s">
        <v>469</v>
      </c>
      <c r="J149" s="28">
        <v>12100</v>
      </c>
      <c r="K149" s="46">
        <f>J149*170</f>
        <v>2057000</v>
      </c>
      <c r="L149" s="42"/>
      <c r="M149" s="40"/>
    </row>
    <row r="150" spans="1:13">
      <c r="A150" s="60">
        <v>31</v>
      </c>
      <c r="B150" s="27" t="s">
        <v>496</v>
      </c>
      <c r="C150" s="20" t="s">
        <v>38</v>
      </c>
      <c r="D150" s="20">
        <v>2007</v>
      </c>
      <c r="E150" s="20">
        <v>36</v>
      </c>
      <c r="F150" s="20" t="s">
        <v>37</v>
      </c>
      <c r="G150" s="62">
        <v>116200</v>
      </c>
      <c r="H150" s="20">
        <v>3</v>
      </c>
      <c r="I150" s="61" t="s">
        <v>469</v>
      </c>
      <c r="J150" s="28">
        <v>8000</v>
      </c>
      <c r="K150" s="46">
        <f>J150*170</f>
        <v>1360000</v>
      </c>
      <c r="L150" s="42"/>
      <c r="M150" s="40"/>
    </row>
    <row r="151" spans="1:13">
      <c r="A151" s="60">
        <v>34</v>
      </c>
      <c r="B151" s="27" t="s">
        <v>499</v>
      </c>
      <c r="C151" s="20" t="s">
        <v>472</v>
      </c>
      <c r="D151" s="20" t="s">
        <v>32</v>
      </c>
      <c r="E151" s="20">
        <v>42</v>
      </c>
      <c r="F151" s="20" t="s">
        <v>90</v>
      </c>
      <c r="G151" s="53">
        <v>326934</v>
      </c>
      <c r="H151" s="20">
        <v>3</v>
      </c>
      <c r="I151" s="61" t="s">
        <v>469</v>
      </c>
      <c r="J151" s="28">
        <v>24900</v>
      </c>
      <c r="K151" s="46">
        <f>J151*170</f>
        <v>4233000</v>
      </c>
      <c r="L151" s="42"/>
      <c r="M151" s="40"/>
    </row>
    <row r="152" spans="1:13">
      <c r="A152" s="60">
        <v>33</v>
      </c>
      <c r="B152" s="27" t="s">
        <v>498</v>
      </c>
      <c r="C152" s="20" t="s">
        <v>38</v>
      </c>
      <c r="D152" s="53">
        <v>1998</v>
      </c>
      <c r="E152" s="20">
        <v>26</v>
      </c>
      <c r="F152" s="20" t="s">
        <v>90</v>
      </c>
      <c r="G152" s="53">
        <v>69174</v>
      </c>
      <c r="H152" s="20">
        <v>3</v>
      </c>
      <c r="I152" s="61" t="s">
        <v>464</v>
      </c>
      <c r="J152" s="28">
        <v>5000</v>
      </c>
      <c r="K152" s="46">
        <f>J152*170</f>
        <v>850000</v>
      </c>
      <c r="L152" s="42"/>
      <c r="M152" s="40"/>
    </row>
    <row r="153" spans="1:13">
      <c r="A153" s="60">
        <v>35</v>
      </c>
      <c r="B153" s="27" t="s">
        <v>500</v>
      </c>
      <c r="C153" s="20" t="s">
        <v>97</v>
      </c>
      <c r="D153" s="20" t="s">
        <v>32</v>
      </c>
      <c r="E153" s="20">
        <v>36</v>
      </c>
      <c r="F153" s="20" t="s">
        <v>45</v>
      </c>
      <c r="G153" s="53">
        <v>118138</v>
      </c>
      <c r="H153" s="20" t="s">
        <v>65</v>
      </c>
      <c r="I153" s="61" t="s">
        <v>501</v>
      </c>
      <c r="J153" s="28">
        <v>28000</v>
      </c>
      <c r="K153" s="46">
        <f>J153*170</f>
        <v>4760000</v>
      </c>
      <c r="L153" s="42"/>
      <c r="M153" s="40"/>
    </row>
    <row r="154" spans="1:13">
      <c r="A154" s="60">
        <v>28</v>
      </c>
      <c r="B154" s="27" t="s">
        <v>493</v>
      </c>
      <c r="C154" s="20" t="s">
        <v>99</v>
      </c>
      <c r="D154" s="20" t="s">
        <v>32</v>
      </c>
      <c r="E154" s="20">
        <v>40</v>
      </c>
      <c r="F154" s="20" t="s">
        <v>77</v>
      </c>
      <c r="G154" s="53">
        <v>16713</v>
      </c>
      <c r="H154" s="20">
        <v>3</v>
      </c>
      <c r="I154" s="61" t="s">
        <v>469</v>
      </c>
      <c r="J154" s="28">
        <v>14500</v>
      </c>
      <c r="K154" s="46">
        <f>J154*170</f>
        <v>2465000</v>
      </c>
      <c r="L154" s="42"/>
      <c r="M154" s="40"/>
    </row>
    <row r="155" spans="1:13">
      <c r="A155" s="60">
        <v>30</v>
      </c>
      <c r="B155" s="27" t="s">
        <v>595</v>
      </c>
      <c r="C155" s="20" t="s">
        <v>99</v>
      </c>
      <c r="D155" s="55">
        <v>2006</v>
      </c>
      <c r="E155" s="20">
        <v>40</v>
      </c>
      <c r="F155" s="20" t="s">
        <v>37</v>
      </c>
      <c r="G155" s="55">
        <v>16710</v>
      </c>
      <c r="H155" s="20">
        <v>3</v>
      </c>
      <c r="I155" s="61" t="s">
        <v>469</v>
      </c>
      <c r="J155" s="28">
        <v>14300</v>
      </c>
      <c r="K155" s="46">
        <f>J155*170</f>
        <v>2431000</v>
      </c>
      <c r="L155" s="42"/>
      <c r="M155" s="40"/>
    </row>
    <row r="156" spans="1:13">
      <c r="A156" s="60">
        <v>27</v>
      </c>
      <c r="B156" s="27" t="s">
        <v>492</v>
      </c>
      <c r="C156" s="20" t="s">
        <v>111</v>
      </c>
      <c r="D156" s="55">
        <v>1998</v>
      </c>
      <c r="E156" s="20">
        <v>40</v>
      </c>
      <c r="F156" s="20" t="s">
        <v>37</v>
      </c>
      <c r="G156" s="53">
        <v>16520</v>
      </c>
      <c r="H156" s="20">
        <v>3</v>
      </c>
      <c r="I156" s="61" t="s">
        <v>469</v>
      </c>
      <c r="J156" s="28">
        <v>33000</v>
      </c>
      <c r="K156" s="46">
        <f>J156*170</f>
        <v>5610000</v>
      </c>
      <c r="L156" s="42"/>
      <c r="M156" s="40"/>
    </row>
    <row r="157" spans="1:13">
      <c r="A157" s="60">
        <v>29</v>
      </c>
      <c r="B157" s="27" t="s">
        <v>494</v>
      </c>
      <c r="C157" s="20" t="s">
        <v>107</v>
      </c>
      <c r="D157" s="20" t="s">
        <v>32</v>
      </c>
      <c r="E157" s="20">
        <v>40</v>
      </c>
      <c r="F157" s="20" t="s">
        <v>46</v>
      </c>
      <c r="G157" s="53">
        <v>116655</v>
      </c>
      <c r="H157" s="20" t="s">
        <v>60</v>
      </c>
      <c r="I157" s="61" t="s">
        <v>467</v>
      </c>
      <c r="J157" s="28">
        <v>55000</v>
      </c>
      <c r="K157" s="46">
        <f>J157*170</f>
        <v>9350000</v>
      </c>
      <c r="L157" s="42"/>
      <c r="M157" s="40"/>
    </row>
    <row r="158" spans="1:13">
      <c r="A158" s="60">
        <v>25</v>
      </c>
      <c r="B158" s="27" t="s">
        <v>488</v>
      </c>
      <c r="C158" s="20" t="s">
        <v>38</v>
      </c>
      <c r="D158" s="20">
        <v>2008</v>
      </c>
      <c r="E158" s="20">
        <v>36</v>
      </c>
      <c r="F158" s="20" t="s">
        <v>77</v>
      </c>
      <c r="G158" s="55">
        <v>116243</v>
      </c>
      <c r="H158" s="20">
        <v>3</v>
      </c>
      <c r="I158" s="61" t="s">
        <v>489</v>
      </c>
      <c r="J158" s="28">
        <v>17500</v>
      </c>
      <c r="K158" s="46">
        <f>J158*170</f>
        <v>2975000</v>
      </c>
      <c r="L158" s="42"/>
      <c r="M158" s="40"/>
    </row>
    <row r="159" spans="1:13">
      <c r="A159" s="60">
        <v>26</v>
      </c>
      <c r="B159" s="27" t="s">
        <v>490</v>
      </c>
      <c r="C159" s="20" t="s">
        <v>38</v>
      </c>
      <c r="D159" s="20" t="s">
        <v>32</v>
      </c>
      <c r="E159" s="20">
        <v>36</v>
      </c>
      <c r="F159" s="20" t="s">
        <v>77</v>
      </c>
      <c r="G159" s="53">
        <v>16263</v>
      </c>
      <c r="H159" s="20">
        <v>3</v>
      </c>
      <c r="I159" s="61" t="s">
        <v>491</v>
      </c>
      <c r="J159" s="28">
        <v>8500</v>
      </c>
      <c r="K159" s="46">
        <f>J159*170</f>
        <v>1445000</v>
      </c>
      <c r="L159" s="42"/>
      <c r="M159" s="40"/>
    </row>
    <row r="160" spans="1:13">
      <c r="A160" s="60">
        <v>22</v>
      </c>
      <c r="B160" s="27" t="s">
        <v>484</v>
      </c>
      <c r="C160" s="20" t="s">
        <v>38</v>
      </c>
      <c r="D160" s="55">
        <v>1996</v>
      </c>
      <c r="E160" s="20">
        <v>36</v>
      </c>
      <c r="F160" s="20" t="s">
        <v>90</v>
      </c>
      <c r="G160" s="53">
        <v>16264</v>
      </c>
      <c r="H160" s="20">
        <v>3</v>
      </c>
      <c r="I160" s="61" t="s">
        <v>485</v>
      </c>
      <c r="J160" s="28">
        <v>7900</v>
      </c>
      <c r="K160" s="46">
        <f>J160*170</f>
        <v>1343000</v>
      </c>
      <c r="L160" s="42"/>
      <c r="M160" s="40"/>
    </row>
    <row r="161" spans="1:13">
      <c r="A161" s="60">
        <v>24</v>
      </c>
      <c r="B161" s="27" t="s">
        <v>487</v>
      </c>
      <c r="C161" s="20" t="s">
        <v>41</v>
      </c>
      <c r="D161" s="55">
        <v>1982</v>
      </c>
      <c r="E161" s="20">
        <v>40</v>
      </c>
      <c r="F161" s="20" t="s">
        <v>37</v>
      </c>
      <c r="G161" s="55">
        <v>16800</v>
      </c>
      <c r="H161" s="20">
        <v>3</v>
      </c>
      <c r="I161" s="61" t="s">
        <v>469</v>
      </c>
      <c r="J161" s="28">
        <v>12500</v>
      </c>
      <c r="K161" s="46">
        <f>J161*170</f>
        <v>2125000</v>
      </c>
      <c r="L161" s="42"/>
      <c r="M161" s="40"/>
    </row>
    <row r="162" spans="1:13">
      <c r="A162" s="60">
        <v>23</v>
      </c>
      <c r="B162" s="27" t="s">
        <v>486</v>
      </c>
      <c r="C162" s="20" t="s">
        <v>441</v>
      </c>
      <c r="D162" s="20" t="s">
        <v>32</v>
      </c>
      <c r="E162" s="20">
        <v>43</v>
      </c>
      <c r="F162" s="20" t="s">
        <v>77</v>
      </c>
      <c r="G162" s="53">
        <v>126603</v>
      </c>
      <c r="H162" s="20">
        <v>3</v>
      </c>
      <c r="I162" s="61" t="s">
        <v>469</v>
      </c>
      <c r="J162" s="28">
        <v>17200</v>
      </c>
      <c r="K162" s="46">
        <f>J162*170</f>
        <v>2924000</v>
      </c>
      <c r="L162" s="42"/>
      <c r="M162" s="40"/>
    </row>
    <row r="163" spans="1:13">
      <c r="A163" s="60">
        <v>21</v>
      </c>
      <c r="B163" s="27" t="s">
        <v>482</v>
      </c>
      <c r="C163" s="20" t="s">
        <v>41</v>
      </c>
      <c r="D163" s="20" t="s">
        <v>32</v>
      </c>
      <c r="E163" s="20">
        <v>40</v>
      </c>
      <c r="F163" s="20" t="s">
        <v>45</v>
      </c>
      <c r="G163" s="53">
        <v>116618</v>
      </c>
      <c r="H163" s="20">
        <v>3</v>
      </c>
      <c r="I163" s="61" t="s">
        <v>483</v>
      </c>
      <c r="J163" s="28">
        <v>39500</v>
      </c>
      <c r="K163" s="46">
        <f>J163*170</f>
        <v>6715000</v>
      </c>
      <c r="L163" s="42"/>
      <c r="M163" s="40"/>
    </row>
    <row r="164" spans="1:13">
      <c r="A164" s="60">
        <v>191</v>
      </c>
      <c r="B164" s="53" t="s">
        <v>260</v>
      </c>
      <c r="C164" s="20" t="s">
        <v>441</v>
      </c>
      <c r="D164" s="53">
        <v>2002</v>
      </c>
      <c r="E164" s="20">
        <v>40</v>
      </c>
      <c r="F164" s="20" t="s">
        <v>37</v>
      </c>
      <c r="G164" s="53">
        <v>16600</v>
      </c>
      <c r="H164" s="20">
        <v>3</v>
      </c>
      <c r="I164" s="61" t="s">
        <v>469</v>
      </c>
      <c r="J164" s="28">
        <v>12500</v>
      </c>
      <c r="K164" s="46">
        <f>J164*170</f>
        <v>2125000</v>
      </c>
      <c r="L164" s="42"/>
      <c r="M164" s="40"/>
    </row>
    <row r="165" spans="1:13">
      <c r="A165" s="60">
        <v>190</v>
      </c>
      <c r="B165" s="53" t="s">
        <v>274</v>
      </c>
      <c r="C165" s="20" t="s">
        <v>107</v>
      </c>
      <c r="D165" s="53">
        <v>1998</v>
      </c>
      <c r="E165" s="20">
        <v>40</v>
      </c>
      <c r="F165" s="20" t="s">
        <v>45</v>
      </c>
      <c r="G165" s="53">
        <v>16628</v>
      </c>
      <c r="H165" s="20">
        <v>3</v>
      </c>
      <c r="I165" s="61" t="s">
        <v>483</v>
      </c>
      <c r="J165" s="28">
        <v>28000</v>
      </c>
      <c r="K165" s="46">
        <f>J165*170</f>
        <v>4760000</v>
      </c>
      <c r="L165" s="42"/>
      <c r="M165" s="40"/>
    </row>
    <row r="166" spans="1:13">
      <c r="A166" s="60">
        <v>189</v>
      </c>
      <c r="B166" s="53" t="s">
        <v>272</v>
      </c>
      <c r="C166" s="20" t="s">
        <v>41</v>
      </c>
      <c r="D166" s="53">
        <v>1979</v>
      </c>
      <c r="E166" s="20">
        <v>40</v>
      </c>
      <c r="F166" s="20" t="s">
        <v>45</v>
      </c>
      <c r="G166" s="53">
        <v>16808</v>
      </c>
      <c r="H166" s="20">
        <v>3</v>
      </c>
      <c r="I166" s="61" t="s">
        <v>483</v>
      </c>
      <c r="J166" s="28">
        <v>36000</v>
      </c>
      <c r="K166" s="46">
        <f>J166*170</f>
        <v>6120000</v>
      </c>
      <c r="L166" s="42"/>
      <c r="M166" s="40"/>
    </row>
    <row r="167" spans="1:13">
      <c r="A167" s="60">
        <v>188</v>
      </c>
      <c r="B167" s="53" t="s">
        <v>270</v>
      </c>
      <c r="C167" s="20" t="s">
        <v>97</v>
      </c>
      <c r="D167" s="20" t="s">
        <v>32</v>
      </c>
      <c r="E167" s="20">
        <v>26</v>
      </c>
      <c r="F167" s="20" t="s">
        <v>45</v>
      </c>
      <c r="G167" s="53">
        <v>69178</v>
      </c>
      <c r="H167" s="20">
        <v>3</v>
      </c>
      <c r="I167" s="61" t="s">
        <v>568</v>
      </c>
      <c r="J167" s="28">
        <v>12000</v>
      </c>
      <c r="K167" s="46">
        <f>J167*170</f>
        <v>2040000</v>
      </c>
      <c r="L167" s="42"/>
      <c r="M167" s="40"/>
    </row>
    <row r="168" spans="1:13">
      <c r="A168" s="60">
        <v>182</v>
      </c>
      <c r="B168" s="53" t="s">
        <v>262</v>
      </c>
      <c r="C168" s="20" t="s">
        <v>106</v>
      </c>
      <c r="D168" s="53">
        <v>2007</v>
      </c>
      <c r="E168" s="20">
        <v>34</v>
      </c>
      <c r="F168" s="20" t="s">
        <v>37</v>
      </c>
      <c r="G168" s="53">
        <v>114200</v>
      </c>
      <c r="H168" s="20">
        <v>3</v>
      </c>
      <c r="I168" s="61" t="s">
        <v>478</v>
      </c>
      <c r="J168" s="28">
        <v>6500</v>
      </c>
      <c r="K168" s="46">
        <f>J168*170</f>
        <v>1105000</v>
      </c>
      <c r="L168" s="42"/>
      <c r="M168" s="40"/>
    </row>
    <row r="169" spans="1:13">
      <c r="A169" s="60">
        <v>128</v>
      </c>
      <c r="B169" s="53" t="s">
        <v>322</v>
      </c>
      <c r="C169" s="20" t="s">
        <v>97</v>
      </c>
      <c r="D169" s="20" t="s">
        <v>32</v>
      </c>
      <c r="E169" s="20">
        <v>40</v>
      </c>
      <c r="F169" s="20" t="s">
        <v>62</v>
      </c>
      <c r="G169" s="53">
        <v>228239</v>
      </c>
      <c r="H169" s="20">
        <v>3</v>
      </c>
      <c r="I169" s="61" t="s">
        <v>586</v>
      </c>
      <c r="J169" s="28">
        <v>47000</v>
      </c>
      <c r="K169" s="46">
        <f>J169*170</f>
        <v>7990000</v>
      </c>
      <c r="L169" s="42"/>
      <c r="M169" s="40"/>
    </row>
    <row r="170" spans="1:13">
      <c r="A170" s="60">
        <v>187</v>
      </c>
      <c r="B170" s="53" t="s">
        <v>267</v>
      </c>
      <c r="C170" s="20" t="s">
        <v>21</v>
      </c>
      <c r="D170" s="20">
        <v>2000</v>
      </c>
      <c r="E170" s="20">
        <v>36</v>
      </c>
      <c r="F170" s="20" t="s">
        <v>45</v>
      </c>
      <c r="G170" s="53">
        <v>118208</v>
      </c>
      <c r="H170" s="20">
        <v>3</v>
      </c>
      <c r="I170" s="61" t="s">
        <v>478</v>
      </c>
      <c r="J170" s="28">
        <v>28000</v>
      </c>
      <c r="K170" s="46">
        <f>J170*170</f>
        <v>4760000</v>
      </c>
      <c r="L170" s="42"/>
      <c r="M170" s="40"/>
    </row>
    <row r="171" spans="1:13">
      <c r="A171" s="60">
        <v>186</v>
      </c>
      <c r="B171" s="53" t="s">
        <v>268</v>
      </c>
      <c r="C171" s="20" t="s">
        <v>21</v>
      </c>
      <c r="D171" s="53">
        <v>2001</v>
      </c>
      <c r="E171" s="20">
        <v>36</v>
      </c>
      <c r="F171" s="20" t="s">
        <v>45</v>
      </c>
      <c r="G171" s="53">
        <v>118238</v>
      </c>
      <c r="H171" s="20">
        <v>3</v>
      </c>
      <c r="I171" s="61" t="s">
        <v>459</v>
      </c>
      <c r="J171" s="28">
        <v>31000</v>
      </c>
      <c r="K171" s="46">
        <f>J171*170</f>
        <v>5270000</v>
      </c>
      <c r="L171" s="42"/>
      <c r="M171" s="40"/>
    </row>
    <row r="172" spans="1:13">
      <c r="A172" s="60">
        <v>185</v>
      </c>
      <c r="B172" s="53" t="s">
        <v>265</v>
      </c>
      <c r="C172" s="20" t="s">
        <v>21</v>
      </c>
      <c r="D172" s="53">
        <v>2006</v>
      </c>
      <c r="E172" s="20">
        <v>40</v>
      </c>
      <c r="F172" s="20" t="s">
        <v>62</v>
      </c>
      <c r="G172" s="53">
        <v>116509</v>
      </c>
      <c r="H172" s="20">
        <v>3</v>
      </c>
      <c r="I172" s="61" t="s">
        <v>469</v>
      </c>
      <c r="J172" s="28">
        <v>42000</v>
      </c>
      <c r="K172" s="46">
        <f>J172*170</f>
        <v>7140000</v>
      </c>
      <c r="L172" s="42"/>
      <c r="M172" s="40"/>
    </row>
    <row r="173" spans="1:13">
      <c r="A173" s="60">
        <v>183</v>
      </c>
      <c r="B173" s="53" t="s">
        <v>263</v>
      </c>
      <c r="C173" s="20" t="s">
        <v>111</v>
      </c>
      <c r="D173" s="55">
        <v>2006</v>
      </c>
      <c r="E173" s="20">
        <v>40</v>
      </c>
      <c r="F173" s="20" t="s">
        <v>45</v>
      </c>
      <c r="G173" s="53">
        <v>116528</v>
      </c>
      <c r="H173" s="20">
        <v>3</v>
      </c>
      <c r="I173" s="61" t="s">
        <v>460</v>
      </c>
      <c r="J173" s="28">
        <v>47000</v>
      </c>
      <c r="K173" s="46">
        <f>J173*170</f>
        <v>7990000</v>
      </c>
      <c r="L173" s="42"/>
      <c r="M173" s="40"/>
    </row>
    <row r="174" spans="1:13">
      <c r="A174" s="60">
        <v>184</v>
      </c>
      <c r="B174" s="53" t="s">
        <v>264</v>
      </c>
      <c r="C174" s="20" t="s">
        <v>111</v>
      </c>
      <c r="D174" s="55">
        <v>2008</v>
      </c>
      <c r="E174" s="20">
        <v>40</v>
      </c>
      <c r="F174" s="20" t="s">
        <v>45</v>
      </c>
      <c r="G174" s="55" t="s">
        <v>589</v>
      </c>
      <c r="H174" s="20" t="s">
        <v>65</v>
      </c>
      <c r="I174" s="61" t="s">
        <v>590</v>
      </c>
      <c r="J174" s="28">
        <v>120000</v>
      </c>
      <c r="K174" s="46">
        <f>J174*170</f>
        <v>20400000</v>
      </c>
      <c r="L174" s="42"/>
      <c r="M174" s="40"/>
    </row>
    <row r="175" spans="1:13">
      <c r="A175" s="60">
        <v>19</v>
      </c>
      <c r="B175" s="27" t="s">
        <v>480</v>
      </c>
      <c r="C175" s="20" t="s">
        <v>38</v>
      </c>
      <c r="D175" s="20" t="s">
        <v>32</v>
      </c>
      <c r="E175" s="20">
        <v>36</v>
      </c>
      <c r="F175" s="20" t="s">
        <v>37</v>
      </c>
      <c r="G175" s="53">
        <v>116200</v>
      </c>
      <c r="H175" s="20">
        <v>3</v>
      </c>
      <c r="I175" s="61" t="s">
        <v>459</v>
      </c>
      <c r="J175" s="28">
        <v>8500</v>
      </c>
      <c r="K175" s="46">
        <f>J175*170</f>
        <v>1445000</v>
      </c>
      <c r="L175" s="42"/>
      <c r="M175" s="40"/>
    </row>
    <row r="176" spans="1:13">
      <c r="A176" s="60">
        <v>20</v>
      </c>
      <c r="B176" s="27" t="s">
        <v>481</v>
      </c>
      <c r="C176" s="20" t="s">
        <v>111</v>
      </c>
      <c r="D176" s="53">
        <v>2007</v>
      </c>
      <c r="E176" s="20">
        <v>40</v>
      </c>
      <c r="F176" s="20" t="s">
        <v>62</v>
      </c>
      <c r="G176" s="53">
        <v>116509</v>
      </c>
      <c r="H176" s="20">
        <v>3</v>
      </c>
      <c r="I176" s="61" t="s">
        <v>475</v>
      </c>
      <c r="J176" s="28">
        <v>42000</v>
      </c>
      <c r="K176" s="46">
        <f>J176*170</f>
        <v>7140000</v>
      </c>
      <c r="L176" s="42"/>
      <c r="M176" s="40"/>
    </row>
    <row r="177" spans="1:13">
      <c r="A177" s="60">
        <v>15</v>
      </c>
      <c r="B177" s="27" t="s">
        <v>474</v>
      </c>
      <c r="C177" s="20" t="s">
        <v>111</v>
      </c>
      <c r="D177" s="20" t="s">
        <v>32</v>
      </c>
      <c r="E177" s="20">
        <v>40</v>
      </c>
      <c r="F177" s="20" t="s">
        <v>62</v>
      </c>
      <c r="G177" s="53">
        <v>116509</v>
      </c>
      <c r="H177" s="20">
        <v>3</v>
      </c>
      <c r="I177" s="61" t="s">
        <v>475</v>
      </c>
      <c r="J177" s="28">
        <v>42000</v>
      </c>
      <c r="K177" s="46">
        <f>J177*170</f>
        <v>7140000</v>
      </c>
      <c r="L177" s="42"/>
      <c r="M177" s="40"/>
    </row>
    <row r="178" spans="1:13">
      <c r="A178" s="60">
        <v>17</v>
      </c>
      <c r="B178" s="27" t="s">
        <v>477</v>
      </c>
      <c r="C178" s="20" t="s">
        <v>97</v>
      </c>
      <c r="D178" s="20" t="s">
        <v>32</v>
      </c>
      <c r="E178" s="20">
        <v>34</v>
      </c>
      <c r="F178" s="20" t="s">
        <v>77</v>
      </c>
      <c r="G178" s="53">
        <v>15223</v>
      </c>
      <c r="H178" s="20">
        <v>3</v>
      </c>
      <c r="I178" s="61" t="s">
        <v>478</v>
      </c>
      <c r="J178" s="28">
        <v>6200</v>
      </c>
      <c r="K178" s="46">
        <f>J178*170</f>
        <v>1054000</v>
      </c>
      <c r="L178" s="42"/>
      <c r="M178" s="40"/>
    </row>
    <row r="179" spans="1:13">
      <c r="A179" s="60">
        <v>14</v>
      </c>
      <c r="B179" s="27" t="s">
        <v>473</v>
      </c>
      <c r="C179" s="20" t="s">
        <v>97</v>
      </c>
      <c r="D179" s="53">
        <v>2005</v>
      </c>
      <c r="E179" s="20">
        <v>36</v>
      </c>
      <c r="F179" s="20" t="s">
        <v>91</v>
      </c>
      <c r="G179" s="53">
        <v>116201</v>
      </c>
      <c r="H179" s="20">
        <v>3</v>
      </c>
      <c r="I179" s="61" t="s">
        <v>459</v>
      </c>
      <c r="J179" s="28">
        <v>1000</v>
      </c>
      <c r="K179" s="46">
        <f>J179*170</f>
        <v>170000</v>
      </c>
      <c r="L179" s="42"/>
      <c r="M179" s="40"/>
    </row>
    <row r="180" spans="1:13">
      <c r="A180" s="60">
        <v>16</v>
      </c>
      <c r="B180" s="27" t="s">
        <v>476</v>
      </c>
      <c r="C180" s="20" t="s">
        <v>97</v>
      </c>
      <c r="D180" s="53">
        <v>2007</v>
      </c>
      <c r="E180" s="20">
        <v>36</v>
      </c>
      <c r="F180" s="20" t="s">
        <v>90</v>
      </c>
      <c r="G180" s="53">
        <v>116234</v>
      </c>
      <c r="H180" s="20">
        <v>3</v>
      </c>
      <c r="I180" s="61" t="s">
        <v>469</v>
      </c>
      <c r="J180" s="28">
        <v>9600</v>
      </c>
      <c r="K180" s="46">
        <f>J180*170</f>
        <v>1632000</v>
      </c>
      <c r="L180" s="42"/>
      <c r="M180" s="40"/>
    </row>
    <row r="181" spans="1:13">
      <c r="A181" s="60">
        <v>18</v>
      </c>
      <c r="B181" s="27" t="s">
        <v>479</v>
      </c>
      <c r="C181" s="20" t="s">
        <v>38</v>
      </c>
      <c r="D181" s="20" t="s">
        <v>32</v>
      </c>
      <c r="E181" s="20">
        <v>36</v>
      </c>
      <c r="F181" s="20" t="s">
        <v>90</v>
      </c>
      <c r="G181" s="53">
        <v>116234</v>
      </c>
      <c r="H181" s="20">
        <v>3</v>
      </c>
      <c r="I181" s="61" t="s">
        <v>469</v>
      </c>
      <c r="J181" s="28">
        <v>9600</v>
      </c>
      <c r="K181" s="46">
        <f>J181*170</f>
        <v>1632000</v>
      </c>
      <c r="L181" s="42"/>
      <c r="M181" s="40"/>
    </row>
    <row r="182" spans="1:13">
      <c r="A182" s="60">
        <v>13</v>
      </c>
      <c r="B182" s="27" t="s">
        <v>471</v>
      </c>
      <c r="C182" s="20" t="s">
        <v>472</v>
      </c>
      <c r="D182" s="20" t="s">
        <v>32</v>
      </c>
      <c r="E182" s="20">
        <v>42</v>
      </c>
      <c r="F182" s="20" t="s">
        <v>77</v>
      </c>
      <c r="G182" s="55">
        <v>326933</v>
      </c>
      <c r="H182" s="20">
        <v>3</v>
      </c>
      <c r="I182" s="61" t="s">
        <v>469</v>
      </c>
      <c r="J182" s="28">
        <v>21500</v>
      </c>
      <c r="K182" s="46">
        <f>J182*170</f>
        <v>3655000</v>
      </c>
      <c r="L182" s="42"/>
      <c r="M182" s="40"/>
    </row>
    <row r="183" spans="1:13">
      <c r="A183" s="60">
        <v>11</v>
      </c>
      <c r="B183" s="27" t="s">
        <v>468</v>
      </c>
      <c r="C183" s="20" t="s">
        <v>38</v>
      </c>
      <c r="D183" s="20">
        <v>2004</v>
      </c>
      <c r="E183" s="20">
        <v>36</v>
      </c>
      <c r="F183" s="20" t="s">
        <v>90</v>
      </c>
      <c r="G183" s="53">
        <v>116264</v>
      </c>
      <c r="H183" s="20">
        <v>3</v>
      </c>
      <c r="I183" s="61" t="s">
        <v>469</v>
      </c>
      <c r="J183" s="28">
        <v>9000</v>
      </c>
      <c r="K183" s="46">
        <f>J183*170</f>
        <v>1530000</v>
      </c>
      <c r="L183" s="42"/>
      <c r="M183" s="40"/>
    </row>
    <row r="184" spans="1:13">
      <c r="A184" s="60">
        <v>10</v>
      </c>
      <c r="B184" s="27" t="s">
        <v>466</v>
      </c>
      <c r="C184" s="20" t="s">
        <v>97</v>
      </c>
      <c r="D184" s="20" t="s">
        <v>32</v>
      </c>
      <c r="E184" s="20">
        <v>36</v>
      </c>
      <c r="F184" s="20" t="s">
        <v>45</v>
      </c>
      <c r="G184" s="53">
        <v>18948</v>
      </c>
      <c r="H184" s="20">
        <v>3</v>
      </c>
      <c r="I184" s="61" t="s">
        <v>467</v>
      </c>
      <c r="J184" s="28">
        <v>59000</v>
      </c>
      <c r="K184" s="46">
        <f>J184*170</f>
        <v>10030000</v>
      </c>
      <c r="L184" s="42"/>
      <c r="M184" s="40"/>
    </row>
    <row r="185" spans="1:13">
      <c r="A185" s="60">
        <v>9</v>
      </c>
      <c r="B185" s="27" t="s">
        <v>465</v>
      </c>
      <c r="C185" s="20" t="s">
        <v>38</v>
      </c>
      <c r="D185" s="53">
        <v>2006</v>
      </c>
      <c r="E185" s="20">
        <v>31</v>
      </c>
      <c r="F185" s="20" t="s">
        <v>62</v>
      </c>
      <c r="G185" s="53">
        <v>178279</v>
      </c>
      <c r="H185" s="20">
        <v>3</v>
      </c>
      <c r="I185" s="61" t="s">
        <v>462</v>
      </c>
      <c r="J185" s="28">
        <v>17100</v>
      </c>
      <c r="K185" s="46">
        <f>J185*170</f>
        <v>2907000</v>
      </c>
      <c r="L185" s="42"/>
      <c r="M185" s="40"/>
    </row>
    <row r="186" spans="1:13">
      <c r="A186" s="60">
        <v>12</v>
      </c>
      <c r="B186" s="27" t="s">
        <v>470</v>
      </c>
      <c r="C186" s="20" t="s">
        <v>38</v>
      </c>
      <c r="D186" s="53">
        <v>2005</v>
      </c>
      <c r="E186" s="20">
        <v>26</v>
      </c>
      <c r="F186" s="20" t="s">
        <v>91</v>
      </c>
      <c r="G186" s="53">
        <v>179161</v>
      </c>
      <c r="H186" s="20">
        <v>3</v>
      </c>
      <c r="I186" s="61" t="s">
        <v>459</v>
      </c>
      <c r="J186" s="28">
        <v>6800</v>
      </c>
      <c r="K186" s="46">
        <f>J186*170</f>
        <v>1156000</v>
      </c>
      <c r="L186" s="42"/>
      <c r="M186" s="40"/>
    </row>
    <row r="187" spans="1:13">
      <c r="A187" s="60">
        <v>7</v>
      </c>
      <c r="B187" s="27" t="s">
        <v>461</v>
      </c>
      <c r="C187" s="20" t="s">
        <v>97</v>
      </c>
      <c r="D187" s="53">
        <v>1984</v>
      </c>
      <c r="E187" s="20">
        <v>36</v>
      </c>
      <c r="F187" s="20" t="s">
        <v>45</v>
      </c>
      <c r="G187" s="53">
        <v>18038</v>
      </c>
      <c r="H187" s="20">
        <v>3</v>
      </c>
      <c r="I187" s="61" t="s">
        <v>462</v>
      </c>
      <c r="J187" s="28">
        <v>21000</v>
      </c>
      <c r="K187" s="46">
        <f>J187*170</f>
        <v>3570000</v>
      </c>
      <c r="L187" s="42"/>
      <c r="M187" s="40"/>
    </row>
    <row r="188" spans="1:13">
      <c r="A188" s="60">
        <v>8</v>
      </c>
      <c r="B188" s="27" t="s">
        <v>463</v>
      </c>
      <c r="C188" s="20" t="s">
        <v>38</v>
      </c>
      <c r="D188" s="53">
        <v>2010</v>
      </c>
      <c r="E188" s="20">
        <v>31</v>
      </c>
      <c r="F188" s="20" t="s">
        <v>90</v>
      </c>
      <c r="G188" s="53">
        <v>178384</v>
      </c>
      <c r="H188" s="20">
        <v>3</v>
      </c>
      <c r="I188" s="61" t="s">
        <v>464</v>
      </c>
      <c r="J188" s="28">
        <v>14000</v>
      </c>
      <c r="K188" s="46">
        <f>J188*170</f>
        <v>2380000</v>
      </c>
      <c r="L188" s="42"/>
      <c r="M188" s="40"/>
    </row>
    <row r="189" spans="1:13">
      <c r="A189" s="60">
        <v>172</v>
      </c>
      <c r="B189" s="53" t="s">
        <v>377</v>
      </c>
      <c r="C189" s="20" t="s">
        <v>93</v>
      </c>
      <c r="D189" s="20" t="s">
        <v>32</v>
      </c>
      <c r="E189" s="20">
        <v>40</v>
      </c>
      <c r="F189" s="20" t="s">
        <v>37</v>
      </c>
      <c r="G189" s="53">
        <v>16570</v>
      </c>
      <c r="H189" s="20">
        <v>3</v>
      </c>
      <c r="I189" s="61" t="s">
        <v>478</v>
      </c>
      <c r="J189" s="28">
        <v>10300</v>
      </c>
      <c r="K189" s="46">
        <f>J189*170</f>
        <v>1751000</v>
      </c>
      <c r="L189" s="42"/>
      <c r="M189" s="40"/>
    </row>
    <row r="190" spans="1:13">
      <c r="A190" s="60">
        <v>173</v>
      </c>
      <c r="B190" s="53" t="s">
        <v>378</v>
      </c>
      <c r="C190" s="20" t="s">
        <v>93</v>
      </c>
      <c r="D190" s="53">
        <v>1993</v>
      </c>
      <c r="E190" s="20">
        <v>40</v>
      </c>
      <c r="F190" s="20" t="s">
        <v>37</v>
      </c>
      <c r="G190" s="53">
        <v>16570</v>
      </c>
      <c r="H190" s="20">
        <v>3</v>
      </c>
      <c r="I190" s="61" t="s">
        <v>478</v>
      </c>
      <c r="J190" s="28">
        <v>10800</v>
      </c>
      <c r="K190" s="46">
        <f>J190*170</f>
        <v>1836000</v>
      </c>
      <c r="L190" s="42"/>
      <c r="M190" s="40"/>
    </row>
    <row r="191" spans="1:13">
      <c r="A191" s="60">
        <v>174</v>
      </c>
      <c r="B191" s="53" t="s">
        <v>380</v>
      </c>
      <c r="C191" s="20" t="s">
        <v>107</v>
      </c>
      <c r="D191" s="20" t="s">
        <v>32</v>
      </c>
      <c r="E191" s="20">
        <v>40</v>
      </c>
      <c r="F191" s="20" t="s">
        <v>108</v>
      </c>
      <c r="G191" s="53">
        <v>16622</v>
      </c>
      <c r="H191" s="20">
        <v>3</v>
      </c>
      <c r="I191" s="61" t="s">
        <v>459</v>
      </c>
      <c r="J191" s="28">
        <v>12400</v>
      </c>
      <c r="K191" s="46">
        <f>J191*170</f>
        <v>2108000</v>
      </c>
      <c r="L191" s="42"/>
      <c r="M191" s="40"/>
    </row>
    <row r="192" spans="1:13">
      <c r="A192" s="60">
        <v>166</v>
      </c>
      <c r="B192" s="53" t="s">
        <v>372</v>
      </c>
      <c r="C192" s="20" t="s">
        <v>99</v>
      </c>
      <c r="D192" s="53">
        <v>1996</v>
      </c>
      <c r="E192" s="20">
        <v>40</v>
      </c>
      <c r="F192" s="20" t="s">
        <v>37</v>
      </c>
      <c r="G192" s="53">
        <v>16700</v>
      </c>
      <c r="H192" s="20">
        <v>3</v>
      </c>
      <c r="I192" s="61" t="s">
        <v>469</v>
      </c>
      <c r="J192" s="28">
        <v>14300</v>
      </c>
      <c r="K192" s="46">
        <f>J192*170</f>
        <v>2431000</v>
      </c>
      <c r="L192" s="42"/>
      <c r="M192" s="40"/>
    </row>
    <row r="193" spans="1:13">
      <c r="A193" s="60">
        <v>171</v>
      </c>
      <c r="B193" s="53" t="s">
        <v>376</v>
      </c>
      <c r="C193" s="20" t="s">
        <v>41</v>
      </c>
      <c r="D193" s="53">
        <v>2002</v>
      </c>
      <c r="E193" s="20">
        <v>40</v>
      </c>
      <c r="F193" s="20" t="s">
        <v>37</v>
      </c>
      <c r="G193" s="55" t="s">
        <v>89</v>
      </c>
      <c r="H193" s="20">
        <v>3</v>
      </c>
      <c r="I193" s="61" t="s">
        <v>469</v>
      </c>
      <c r="J193" s="28">
        <v>12000</v>
      </c>
      <c r="K193" s="46">
        <f>J193*170</f>
        <v>2040000</v>
      </c>
      <c r="L193" s="42"/>
      <c r="M193" s="40"/>
    </row>
    <row r="194" spans="1:13">
      <c r="A194" s="60">
        <v>169</v>
      </c>
      <c r="B194" s="53" t="s">
        <v>374</v>
      </c>
      <c r="C194" s="20" t="s">
        <v>441</v>
      </c>
      <c r="D194" s="53">
        <v>2004</v>
      </c>
      <c r="E194" s="20">
        <v>40</v>
      </c>
      <c r="F194" s="20" t="s">
        <v>37</v>
      </c>
      <c r="G194" s="53" t="s">
        <v>208</v>
      </c>
      <c r="H194" s="20">
        <v>3</v>
      </c>
      <c r="I194" s="61" t="s">
        <v>469</v>
      </c>
      <c r="J194" s="28">
        <v>12000</v>
      </c>
      <c r="K194" s="46">
        <f>J194*170</f>
        <v>2040000</v>
      </c>
      <c r="L194" s="42"/>
      <c r="M194" s="40"/>
    </row>
    <row r="195" spans="1:13">
      <c r="A195" s="60">
        <v>165</v>
      </c>
      <c r="B195" s="53" t="s">
        <v>371</v>
      </c>
      <c r="C195" s="20" t="s">
        <v>41</v>
      </c>
      <c r="D195" s="55">
        <v>2004</v>
      </c>
      <c r="E195" s="20">
        <v>40</v>
      </c>
      <c r="F195" s="20" t="s">
        <v>37</v>
      </c>
      <c r="G195" s="53" t="s">
        <v>579</v>
      </c>
      <c r="H195" s="20">
        <v>3</v>
      </c>
      <c r="I195" s="61" t="s">
        <v>469</v>
      </c>
      <c r="J195" s="28">
        <v>12100</v>
      </c>
      <c r="K195" s="46">
        <f>J195*170</f>
        <v>2057000</v>
      </c>
      <c r="L195" s="42"/>
      <c r="M195" s="40"/>
    </row>
    <row r="196" spans="1:13">
      <c r="A196" s="60">
        <v>170</v>
      </c>
      <c r="B196" s="53" t="s">
        <v>375</v>
      </c>
      <c r="C196" s="20" t="s">
        <v>111</v>
      </c>
      <c r="D196" s="53">
        <v>2005</v>
      </c>
      <c r="E196" s="20">
        <v>40</v>
      </c>
      <c r="F196" s="20" t="s">
        <v>62</v>
      </c>
      <c r="G196" s="53">
        <v>116519</v>
      </c>
      <c r="H196" s="20" t="s">
        <v>65</v>
      </c>
      <c r="I196" s="61" t="s">
        <v>588</v>
      </c>
      <c r="J196" s="28">
        <v>85000</v>
      </c>
      <c r="K196" s="46">
        <f>J196*170</f>
        <v>14450000</v>
      </c>
      <c r="L196" s="42"/>
      <c r="M196" s="40"/>
    </row>
    <row r="197" spans="1:13">
      <c r="A197" s="60">
        <v>167</v>
      </c>
      <c r="B197" s="53" t="s">
        <v>373</v>
      </c>
      <c r="C197" s="20" t="s">
        <v>111</v>
      </c>
      <c r="D197" s="53">
        <v>2005</v>
      </c>
      <c r="E197" s="20">
        <v>40</v>
      </c>
      <c r="F197" s="20" t="s">
        <v>45</v>
      </c>
      <c r="G197" s="53">
        <v>116518</v>
      </c>
      <c r="H197" s="20" t="s">
        <v>65</v>
      </c>
      <c r="I197" s="61" t="s">
        <v>478</v>
      </c>
      <c r="J197" s="28">
        <v>36000</v>
      </c>
      <c r="K197" s="46">
        <f>J197*170</f>
        <v>6120000</v>
      </c>
      <c r="L197" s="42"/>
      <c r="M197" s="40"/>
    </row>
    <row r="198" spans="1:13">
      <c r="A198" s="60">
        <v>168</v>
      </c>
      <c r="B198" s="53" t="s">
        <v>370</v>
      </c>
      <c r="C198" s="20" t="s">
        <v>111</v>
      </c>
      <c r="D198" s="20" t="s">
        <v>32</v>
      </c>
      <c r="E198" s="20">
        <v>40</v>
      </c>
      <c r="F198" s="20" t="s">
        <v>46</v>
      </c>
      <c r="G198" s="53">
        <v>116515</v>
      </c>
      <c r="H198" s="20" t="s">
        <v>65</v>
      </c>
      <c r="I198" s="61" t="s">
        <v>568</v>
      </c>
      <c r="J198" s="28">
        <v>45000</v>
      </c>
      <c r="K198" s="46">
        <f>J198*170</f>
        <v>7650000</v>
      </c>
      <c r="L198" s="42"/>
      <c r="M198" s="40"/>
    </row>
    <row r="199" spans="1:13">
      <c r="A199" s="60">
        <v>161</v>
      </c>
      <c r="B199" s="55" t="s">
        <v>363</v>
      </c>
      <c r="C199" s="20" t="s">
        <v>111</v>
      </c>
      <c r="D199" s="53">
        <v>2007</v>
      </c>
      <c r="E199" s="20">
        <v>40</v>
      </c>
      <c r="F199" s="20" t="s">
        <v>37</v>
      </c>
      <c r="G199" s="53">
        <v>116520</v>
      </c>
      <c r="H199" s="20">
        <v>3</v>
      </c>
      <c r="I199" s="61" t="s">
        <v>469</v>
      </c>
      <c r="J199" s="28">
        <v>25500</v>
      </c>
      <c r="K199" s="46">
        <f>J199*170</f>
        <v>4335000</v>
      </c>
      <c r="L199" s="42"/>
      <c r="M199" s="40"/>
    </row>
    <row r="200" spans="1:13">
      <c r="A200" s="60">
        <v>164</v>
      </c>
      <c r="B200" s="53" t="s">
        <v>367</v>
      </c>
      <c r="C200" s="20" t="s">
        <v>111</v>
      </c>
      <c r="D200" s="53">
        <v>2005</v>
      </c>
      <c r="E200" s="20">
        <v>40</v>
      </c>
      <c r="F200" s="20" t="s">
        <v>45</v>
      </c>
      <c r="G200" s="53">
        <v>116528</v>
      </c>
      <c r="H200" s="20">
        <v>3</v>
      </c>
      <c r="I200" s="61" t="s">
        <v>469</v>
      </c>
      <c r="J200" s="28">
        <v>47000</v>
      </c>
      <c r="K200" s="46">
        <f>J200*170</f>
        <v>7990000</v>
      </c>
      <c r="L200" s="42"/>
      <c r="M200" s="40"/>
    </row>
    <row r="201" spans="1:13">
      <c r="A201" s="60">
        <v>163</v>
      </c>
      <c r="B201" s="53" t="s">
        <v>369</v>
      </c>
      <c r="C201" s="20" t="s">
        <v>111</v>
      </c>
      <c r="D201" s="53">
        <v>2006</v>
      </c>
      <c r="E201" s="20">
        <v>40</v>
      </c>
      <c r="F201" s="20" t="s">
        <v>77</v>
      </c>
      <c r="G201" s="53">
        <v>116523</v>
      </c>
      <c r="H201" s="20">
        <v>3</v>
      </c>
      <c r="I201" s="61" t="s">
        <v>491</v>
      </c>
      <c r="J201" s="28">
        <v>23500</v>
      </c>
      <c r="K201" s="46">
        <f>J201*170</f>
        <v>3995000</v>
      </c>
      <c r="L201" s="42"/>
      <c r="M201" s="40"/>
    </row>
    <row r="202" spans="1:13">
      <c r="A202" s="60">
        <v>162</v>
      </c>
      <c r="B202" s="53" t="s">
        <v>365</v>
      </c>
      <c r="C202" s="20" t="s">
        <v>111</v>
      </c>
      <c r="D202" s="53">
        <v>2007</v>
      </c>
      <c r="E202" s="20">
        <v>40</v>
      </c>
      <c r="F202" s="20" t="s">
        <v>45</v>
      </c>
      <c r="G202" s="53">
        <v>116518</v>
      </c>
      <c r="H202" s="20" t="s">
        <v>65</v>
      </c>
      <c r="I202" s="61" t="s">
        <v>469</v>
      </c>
      <c r="J202" s="28">
        <v>37000</v>
      </c>
      <c r="K202" s="46">
        <f>J202*170</f>
        <v>6290000</v>
      </c>
      <c r="L202" s="42"/>
      <c r="M202" s="40"/>
    </row>
    <row r="203" spans="1:13">
      <c r="A203" s="60">
        <v>62</v>
      </c>
      <c r="B203" s="53" t="s">
        <v>529</v>
      </c>
      <c r="C203" s="20" t="s">
        <v>93</v>
      </c>
      <c r="D203" s="53">
        <v>1999</v>
      </c>
      <c r="E203" s="20">
        <v>40</v>
      </c>
      <c r="F203" s="20" t="s">
        <v>37</v>
      </c>
      <c r="G203" s="53">
        <v>16570</v>
      </c>
      <c r="H203" s="20">
        <v>3</v>
      </c>
      <c r="I203" s="61" t="s">
        <v>469</v>
      </c>
      <c r="J203" s="28">
        <v>9600</v>
      </c>
      <c r="K203" s="46">
        <f>J203*170</f>
        <v>1632000</v>
      </c>
      <c r="L203" s="42"/>
      <c r="M203" s="40"/>
    </row>
    <row r="204" spans="1:13">
      <c r="A204" s="60">
        <v>61</v>
      </c>
      <c r="B204" s="53" t="s">
        <v>528</v>
      </c>
      <c r="C204" s="20" t="s">
        <v>110</v>
      </c>
      <c r="D204" s="53">
        <v>2004</v>
      </c>
      <c r="E204" s="20">
        <v>36</v>
      </c>
      <c r="F204" s="20" t="s">
        <v>37</v>
      </c>
      <c r="G204" s="55">
        <v>114270</v>
      </c>
      <c r="H204" s="20">
        <v>3</v>
      </c>
      <c r="I204" s="61" t="s">
        <v>469</v>
      </c>
      <c r="J204" s="28">
        <v>7500</v>
      </c>
      <c r="K204" s="46">
        <f>J204*170</f>
        <v>1275000</v>
      </c>
      <c r="L204" s="42"/>
      <c r="M204" s="40"/>
    </row>
    <row r="205" spans="1:13">
      <c r="A205" s="60">
        <v>60</v>
      </c>
      <c r="B205" s="55" t="s">
        <v>401</v>
      </c>
      <c r="C205" s="20" t="s">
        <v>110</v>
      </c>
      <c r="D205" s="53">
        <v>2004</v>
      </c>
      <c r="E205" s="20">
        <v>36</v>
      </c>
      <c r="F205" s="20" t="s">
        <v>37</v>
      </c>
      <c r="G205" s="53">
        <v>114270</v>
      </c>
      <c r="H205" s="20">
        <v>3</v>
      </c>
      <c r="I205" s="61" t="s">
        <v>469</v>
      </c>
      <c r="J205" s="28">
        <v>7500</v>
      </c>
      <c r="K205" s="46">
        <f>J205*170</f>
        <v>1275000</v>
      </c>
      <c r="L205" s="42"/>
      <c r="M205" s="40"/>
    </row>
    <row r="206" spans="1:13">
      <c r="A206" s="60">
        <v>58</v>
      </c>
      <c r="B206" s="55" t="s">
        <v>526</v>
      </c>
      <c r="C206" s="20" t="s">
        <v>93</v>
      </c>
      <c r="D206" s="20">
        <v>1997</v>
      </c>
      <c r="E206" s="20">
        <v>40</v>
      </c>
      <c r="F206" s="20" t="s">
        <v>37</v>
      </c>
      <c r="G206" s="53">
        <v>16570</v>
      </c>
      <c r="H206" s="20">
        <v>3</v>
      </c>
      <c r="I206" s="61" t="s">
        <v>469</v>
      </c>
      <c r="J206" s="28">
        <v>9600</v>
      </c>
      <c r="K206" s="46">
        <f>J206*170</f>
        <v>1632000</v>
      </c>
      <c r="L206" s="42"/>
      <c r="M206" s="40"/>
    </row>
    <row r="207" spans="1:13">
      <c r="A207" s="60">
        <v>59</v>
      </c>
      <c r="B207" s="53" t="s">
        <v>527</v>
      </c>
      <c r="C207" s="20" t="s">
        <v>93</v>
      </c>
      <c r="D207" s="20">
        <v>2002</v>
      </c>
      <c r="E207" s="20">
        <v>40</v>
      </c>
      <c r="F207" s="20" t="s">
        <v>37</v>
      </c>
      <c r="G207" s="53">
        <v>16570</v>
      </c>
      <c r="H207" s="20">
        <v>3</v>
      </c>
      <c r="I207" s="61" t="s">
        <v>478</v>
      </c>
      <c r="J207" s="28">
        <v>9900</v>
      </c>
      <c r="K207" s="46">
        <f>J207*170</f>
        <v>1683000</v>
      </c>
      <c r="L207" s="42"/>
      <c r="M207" s="40"/>
    </row>
    <row r="208" spans="1:13">
      <c r="A208" s="60">
        <v>156</v>
      </c>
      <c r="B208" s="53" t="s">
        <v>358</v>
      </c>
      <c r="C208" s="20" t="s">
        <v>107</v>
      </c>
      <c r="D208" s="53">
        <v>2002</v>
      </c>
      <c r="E208" s="20">
        <v>40</v>
      </c>
      <c r="F208" s="20" t="s">
        <v>45</v>
      </c>
      <c r="G208" s="53">
        <v>16628</v>
      </c>
      <c r="H208" s="20">
        <v>3</v>
      </c>
      <c r="I208" s="61" t="s">
        <v>489</v>
      </c>
      <c r="J208" s="28">
        <v>31000</v>
      </c>
      <c r="K208" s="46">
        <f>J208*170</f>
        <v>5270000</v>
      </c>
      <c r="L208" s="42"/>
      <c r="M208" s="40"/>
    </row>
    <row r="209" spans="1:13">
      <c r="A209" s="60">
        <v>159</v>
      </c>
      <c r="B209" s="53" t="s">
        <v>362</v>
      </c>
      <c r="C209" s="20" t="s">
        <v>472</v>
      </c>
      <c r="D209" s="20" t="s">
        <v>32</v>
      </c>
      <c r="E209" s="20">
        <v>42</v>
      </c>
      <c r="F209" s="20" t="s">
        <v>77</v>
      </c>
      <c r="G209" s="53">
        <v>326933</v>
      </c>
      <c r="H209" s="20">
        <v>3</v>
      </c>
      <c r="I209" s="61" t="s">
        <v>469</v>
      </c>
      <c r="J209" s="28">
        <v>21000</v>
      </c>
      <c r="K209" s="46">
        <f>J209*170</f>
        <v>3570000</v>
      </c>
      <c r="L209" s="42"/>
      <c r="M209" s="40"/>
    </row>
    <row r="210" spans="1:13">
      <c r="A210" s="60">
        <v>158</v>
      </c>
      <c r="B210" s="53" t="s">
        <v>360</v>
      </c>
      <c r="C210" s="20" t="s">
        <v>398</v>
      </c>
      <c r="D210" s="53">
        <v>2008</v>
      </c>
      <c r="E210" s="20">
        <v>40</v>
      </c>
      <c r="F210" s="20" t="s">
        <v>37</v>
      </c>
      <c r="G210" s="53">
        <v>116400</v>
      </c>
      <c r="H210" s="20">
        <v>3</v>
      </c>
      <c r="I210" s="61" t="s">
        <v>469</v>
      </c>
      <c r="J210" s="28">
        <v>12400</v>
      </c>
      <c r="K210" s="46">
        <f>J210*170</f>
        <v>2108000</v>
      </c>
      <c r="L210" s="42"/>
      <c r="M210" s="40"/>
    </row>
    <row r="211" spans="1:13">
      <c r="A211" s="60">
        <v>160</v>
      </c>
      <c r="B211" s="53" t="s">
        <v>356</v>
      </c>
      <c r="C211" s="20" t="s">
        <v>38</v>
      </c>
      <c r="D211" s="53">
        <v>1999</v>
      </c>
      <c r="E211" s="20">
        <v>36</v>
      </c>
      <c r="F211" s="20" t="s">
        <v>90</v>
      </c>
      <c r="G211" s="53">
        <v>16234</v>
      </c>
      <c r="H211" s="20">
        <v>5</v>
      </c>
      <c r="I211" s="61" t="s">
        <v>459</v>
      </c>
      <c r="J211" s="28">
        <v>7200</v>
      </c>
      <c r="K211" s="46">
        <f>J211*170</f>
        <v>1224000</v>
      </c>
      <c r="L211" s="42"/>
      <c r="M211" s="40"/>
    </row>
    <row r="212" spans="1:13">
      <c r="A212" s="60">
        <v>175</v>
      </c>
      <c r="B212" s="53" t="s">
        <v>381</v>
      </c>
      <c r="C212" s="20" t="s">
        <v>106</v>
      </c>
      <c r="D212" s="53">
        <v>2000</v>
      </c>
      <c r="E212" s="20">
        <v>34</v>
      </c>
      <c r="F212" s="20" t="s">
        <v>596</v>
      </c>
      <c r="G212" s="53" t="s">
        <v>455</v>
      </c>
      <c r="H212" s="20">
        <v>3</v>
      </c>
      <c r="I212" s="61" t="s">
        <v>469</v>
      </c>
      <c r="J212" s="28">
        <v>5000</v>
      </c>
      <c r="K212" s="46">
        <f>J212*170</f>
        <v>850000</v>
      </c>
      <c r="L212" s="42"/>
      <c r="M212" s="40"/>
    </row>
    <row r="213" spans="1:13">
      <c r="A213" s="60">
        <v>157</v>
      </c>
      <c r="B213" s="53" t="s">
        <v>359</v>
      </c>
      <c r="C213" s="20" t="s">
        <v>97</v>
      </c>
      <c r="D213" s="20" t="s">
        <v>32</v>
      </c>
      <c r="E213" s="20">
        <v>40</v>
      </c>
      <c r="F213" s="20" t="s">
        <v>59</v>
      </c>
      <c r="G213" s="53">
        <v>228206</v>
      </c>
      <c r="H213" s="20">
        <v>3</v>
      </c>
      <c r="I213" s="61" t="s">
        <v>483</v>
      </c>
      <c r="J213" s="28">
        <v>69000</v>
      </c>
      <c r="K213" s="46">
        <f>J213*170</f>
        <v>11730000</v>
      </c>
      <c r="L213" s="42"/>
      <c r="M213" s="40"/>
    </row>
    <row r="214" spans="1:13">
      <c r="A214" s="60">
        <v>153</v>
      </c>
      <c r="B214" s="53" t="s">
        <v>353</v>
      </c>
      <c r="C214" s="20" t="s">
        <v>38</v>
      </c>
      <c r="D214" s="53">
        <v>1991</v>
      </c>
      <c r="E214" s="20">
        <v>36</v>
      </c>
      <c r="F214" s="20" t="s">
        <v>90</v>
      </c>
      <c r="G214" s="53">
        <v>16264</v>
      </c>
      <c r="H214" s="20">
        <v>3</v>
      </c>
      <c r="I214" s="61" t="s">
        <v>469</v>
      </c>
      <c r="J214" s="28">
        <v>7600</v>
      </c>
      <c r="K214" s="46">
        <f>J214*170</f>
        <v>1292000</v>
      </c>
      <c r="L214" s="42"/>
      <c r="M214" s="40"/>
    </row>
    <row r="215" spans="1:13">
      <c r="A215" s="60">
        <v>155</v>
      </c>
      <c r="B215" s="53" t="s">
        <v>355</v>
      </c>
      <c r="C215" s="20" t="s">
        <v>106</v>
      </c>
      <c r="D215" s="53">
        <v>2006</v>
      </c>
      <c r="E215" s="20">
        <v>34</v>
      </c>
      <c r="F215" s="20" t="s">
        <v>37</v>
      </c>
      <c r="G215" s="53">
        <v>114200</v>
      </c>
      <c r="H215" s="20">
        <v>3</v>
      </c>
      <c r="I215" s="61" t="s">
        <v>459</v>
      </c>
      <c r="J215" s="28">
        <v>6600</v>
      </c>
      <c r="K215" s="46">
        <f>J215*170</f>
        <v>1122000</v>
      </c>
      <c r="L215" s="42"/>
      <c r="M215" s="40"/>
    </row>
    <row r="216" spans="1:13">
      <c r="A216" s="60">
        <v>151</v>
      </c>
      <c r="B216" s="53" t="s">
        <v>351</v>
      </c>
      <c r="C216" s="20" t="s">
        <v>106</v>
      </c>
      <c r="D216" s="20" t="s">
        <v>32</v>
      </c>
      <c r="E216" s="20">
        <v>34</v>
      </c>
      <c r="F216" s="20" t="s">
        <v>37</v>
      </c>
      <c r="G216" s="53">
        <v>114200</v>
      </c>
      <c r="H216" s="20">
        <v>3</v>
      </c>
      <c r="I216" s="61" t="s">
        <v>459</v>
      </c>
      <c r="J216" s="28">
        <v>6900</v>
      </c>
      <c r="K216" s="46">
        <f>J216*170</f>
        <v>1173000</v>
      </c>
      <c r="L216" s="42"/>
      <c r="M216" s="40"/>
    </row>
    <row r="217" spans="1:13">
      <c r="A217" s="60">
        <v>154</v>
      </c>
      <c r="B217" s="53" t="s">
        <v>354</v>
      </c>
      <c r="C217" s="20" t="s">
        <v>106</v>
      </c>
      <c r="D217" s="20" t="s">
        <v>32</v>
      </c>
      <c r="E217" s="20">
        <v>39</v>
      </c>
      <c r="F217" s="20" t="s">
        <v>37</v>
      </c>
      <c r="G217" s="53">
        <v>114300</v>
      </c>
      <c r="H217" s="20">
        <v>3</v>
      </c>
      <c r="I217" s="61" t="s">
        <v>475</v>
      </c>
      <c r="J217" s="28">
        <v>9800</v>
      </c>
      <c r="K217" s="46">
        <f>J217*170</f>
        <v>1666000</v>
      </c>
      <c r="L217" s="42"/>
      <c r="M217" s="40"/>
    </row>
    <row r="218" spans="1:13">
      <c r="A218" s="60">
        <v>152</v>
      </c>
      <c r="B218" s="53" t="s">
        <v>349</v>
      </c>
      <c r="C218" s="20" t="s">
        <v>38</v>
      </c>
      <c r="D218" s="53">
        <v>1999</v>
      </c>
      <c r="E218" s="20">
        <v>36</v>
      </c>
      <c r="F218" s="20" t="s">
        <v>90</v>
      </c>
      <c r="G218" s="53">
        <v>16264</v>
      </c>
      <c r="H218" s="20">
        <v>3</v>
      </c>
      <c r="I218" s="61" t="s">
        <v>459</v>
      </c>
      <c r="J218" s="28">
        <v>8600</v>
      </c>
      <c r="K218" s="46">
        <f>J218*170</f>
        <v>1462000</v>
      </c>
      <c r="L218" s="42"/>
      <c r="M218" s="40"/>
    </row>
    <row r="219" spans="1:13">
      <c r="A219" s="60">
        <v>150</v>
      </c>
      <c r="B219" s="53" t="s">
        <v>352</v>
      </c>
      <c r="C219" s="20" t="s">
        <v>38</v>
      </c>
      <c r="D219" s="53">
        <v>2002</v>
      </c>
      <c r="E219" s="20">
        <v>31</v>
      </c>
      <c r="F219" s="20" t="s">
        <v>37</v>
      </c>
      <c r="G219" s="53">
        <v>78240</v>
      </c>
      <c r="H219" s="20">
        <v>3</v>
      </c>
      <c r="I219" s="61" t="s">
        <v>469</v>
      </c>
      <c r="J219" s="28">
        <v>5000</v>
      </c>
      <c r="K219" s="46">
        <f>J219*170</f>
        <v>850000</v>
      </c>
      <c r="L219" s="42"/>
      <c r="M219" s="40"/>
    </row>
    <row r="220" spans="1:13">
      <c r="A220" s="60">
        <v>127</v>
      </c>
      <c r="B220" s="53" t="s">
        <v>317</v>
      </c>
      <c r="C220" s="20" t="s">
        <v>398</v>
      </c>
      <c r="D220" s="53">
        <v>1995</v>
      </c>
      <c r="E220" s="20">
        <v>29</v>
      </c>
      <c r="F220" s="20" t="s">
        <v>45</v>
      </c>
      <c r="G220" s="53">
        <v>69318</v>
      </c>
      <c r="H220" s="20">
        <v>3</v>
      </c>
      <c r="I220" s="61" t="s">
        <v>478</v>
      </c>
      <c r="J220" s="28">
        <v>14000</v>
      </c>
      <c r="K220" s="46">
        <f>J220*170</f>
        <v>2380000</v>
      </c>
      <c r="L220" s="42"/>
      <c r="M220" s="40"/>
    </row>
    <row r="221" spans="1:13">
      <c r="A221" s="60">
        <v>149</v>
      </c>
      <c r="B221" s="55" t="s">
        <v>348</v>
      </c>
      <c r="C221" s="20" t="s">
        <v>38</v>
      </c>
      <c r="D221" s="20" t="s">
        <v>32</v>
      </c>
      <c r="E221" s="20">
        <v>28</v>
      </c>
      <c r="F221" s="20" t="s">
        <v>90</v>
      </c>
      <c r="G221" s="53">
        <v>279174</v>
      </c>
      <c r="H221" s="20">
        <v>3</v>
      </c>
      <c r="I221" s="61" t="s">
        <v>475</v>
      </c>
      <c r="J221" s="28">
        <v>8000</v>
      </c>
      <c r="K221" s="46">
        <f>J221*170</f>
        <v>1360000</v>
      </c>
      <c r="L221" s="42"/>
      <c r="M221" s="40"/>
    </row>
    <row r="222" spans="1:13">
      <c r="A222" s="60">
        <v>148</v>
      </c>
      <c r="B222" s="53" t="s">
        <v>344</v>
      </c>
      <c r="C222" s="20" t="s">
        <v>38</v>
      </c>
      <c r="D222" s="53">
        <v>1984</v>
      </c>
      <c r="E222" s="20">
        <v>26</v>
      </c>
      <c r="F222" s="20" t="s">
        <v>77</v>
      </c>
      <c r="G222" s="55">
        <v>69173</v>
      </c>
      <c r="H222" s="20">
        <v>3</v>
      </c>
      <c r="I222" s="61" t="s">
        <v>478</v>
      </c>
      <c r="J222" s="28">
        <v>6300</v>
      </c>
      <c r="K222" s="46">
        <f>J222*170</f>
        <v>1071000</v>
      </c>
      <c r="L222" s="42"/>
      <c r="M222" s="40"/>
    </row>
    <row r="223" spans="1:13">
      <c r="A223" s="60">
        <v>147</v>
      </c>
      <c r="B223" s="27" t="s">
        <v>343</v>
      </c>
      <c r="C223" s="20" t="s">
        <v>38</v>
      </c>
      <c r="D223" s="20" t="s">
        <v>32</v>
      </c>
      <c r="E223" s="20">
        <v>36</v>
      </c>
      <c r="F223" s="20" t="s">
        <v>77</v>
      </c>
      <c r="G223" s="53">
        <v>126283</v>
      </c>
      <c r="H223" s="20">
        <v>5</v>
      </c>
      <c r="I223" s="61" t="s">
        <v>459</v>
      </c>
      <c r="J223" s="28">
        <v>22000</v>
      </c>
      <c r="K223" s="46">
        <f>J223*170</f>
        <v>3740000</v>
      </c>
      <c r="L223" s="42"/>
      <c r="M223" s="40"/>
    </row>
    <row r="224" spans="1:13">
      <c r="A224" s="60">
        <v>176</v>
      </c>
      <c r="B224" s="53" t="s">
        <v>297</v>
      </c>
      <c r="C224" s="20" t="s">
        <v>41</v>
      </c>
      <c r="D224" s="53">
        <v>2001</v>
      </c>
      <c r="E224" s="20">
        <v>40</v>
      </c>
      <c r="F224" s="20" t="s">
        <v>37</v>
      </c>
      <c r="G224" s="53">
        <v>16610</v>
      </c>
      <c r="H224" s="20">
        <v>3</v>
      </c>
      <c r="I224" s="61" t="s">
        <v>469</v>
      </c>
      <c r="J224" s="28">
        <v>12500</v>
      </c>
      <c r="K224" s="46">
        <f>J224*170</f>
        <v>2125000</v>
      </c>
      <c r="L224" s="42"/>
      <c r="M224" s="40"/>
    </row>
    <row r="225" spans="1:13">
      <c r="A225" s="60">
        <v>146</v>
      </c>
      <c r="B225" s="27" t="s">
        <v>342</v>
      </c>
      <c r="C225" s="20" t="s">
        <v>111</v>
      </c>
      <c r="D225" s="53">
        <v>2001</v>
      </c>
      <c r="E225" s="20">
        <v>40</v>
      </c>
      <c r="F225" s="20" t="s">
        <v>77</v>
      </c>
      <c r="G225" s="53">
        <v>116523</v>
      </c>
      <c r="H225" s="20">
        <v>3</v>
      </c>
      <c r="I225" s="61" t="s">
        <v>469</v>
      </c>
      <c r="J225" s="28">
        <v>25000</v>
      </c>
      <c r="K225" s="46">
        <f>J225*170</f>
        <v>4250000</v>
      </c>
      <c r="L225" s="42"/>
      <c r="M225" s="40"/>
    </row>
    <row r="226" spans="1:13">
      <c r="A226" s="60">
        <v>145</v>
      </c>
      <c r="B226" s="27" t="s">
        <v>341</v>
      </c>
      <c r="C226" s="20" t="s">
        <v>41</v>
      </c>
      <c r="D226" s="55">
        <v>2002</v>
      </c>
      <c r="E226" s="20">
        <v>40</v>
      </c>
      <c r="F226" s="20" t="s">
        <v>37</v>
      </c>
      <c r="G226" s="53">
        <v>16610</v>
      </c>
      <c r="H226" s="20">
        <v>3</v>
      </c>
      <c r="I226" s="61" t="s">
        <v>469</v>
      </c>
      <c r="J226" s="28">
        <v>12200</v>
      </c>
      <c r="K226" s="46">
        <f>J226*170</f>
        <v>2074000</v>
      </c>
      <c r="L226" s="42"/>
      <c r="M226" s="40"/>
    </row>
    <row r="227" spans="1:13">
      <c r="A227" s="60">
        <v>144</v>
      </c>
      <c r="B227" s="27" t="s">
        <v>340</v>
      </c>
      <c r="C227" s="20" t="s">
        <v>41</v>
      </c>
      <c r="D227" s="53">
        <v>2000</v>
      </c>
      <c r="E227" s="20">
        <v>40</v>
      </c>
      <c r="F227" s="20" t="s">
        <v>37</v>
      </c>
      <c r="G227" s="53" t="s">
        <v>89</v>
      </c>
      <c r="H227" s="20">
        <v>3</v>
      </c>
      <c r="I227" s="61" t="s">
        <v>469</v>
      </c>
      <c r="J227" s="28">
        <v>11600</v>
      </c>
      <c r="K227" s="46">
        <f>J227*170</f>
        <v>1972000</v>
      </c>
      <c r="L227" s="42"/>
      <c r="M227" s="40"/>
    </row>
    <row r="228" spans="1:13">
      <c r="A228" s="60">
        <v>140</v>
      </c>
      <c r="B228" s="27" t="s">
        <v>338</v>
      </c>
      <c r="C228" s="20" t="s">
        <v>107</v>
      </c>
      <c r="D228" s="53">
        <v>2004</v>
      </c>
      <c r="E228" s="20">
        <v>40</v>
      </c>
      <c r="F228" s="20" t="s">
        <v>45</v>
      </c>
      <c r="G228" s="53">
        <v>16628</v>
      </c>
      <c r="H228" s="20">
        <v>3</v>
      </c>
      <c r="I228" s="61" t="s">
        <v>475</v>
      </c>
      <c r="J228" s="28">
        <v>28800</v>
      </c>
      <c r="K228" s="46">
        <f>J228*170</f>
        <v>4896000</v>
      </c>
      <c r="L228" s="42"/>
      <c r="M228" s="40"/>
    </row>
    <row r="229" spans="1:13">
      <c r="A229" s="60">
        <v>142</v>
      </c>
      <c r="B229" s="27" t="s">
        <v>337</v>
      </c>
      <c r="C229" s="20" t="s">
        <v>41</v>
      </c>
      <c r="D229" s="53">
        <v>1995</v>
      </c>
      <c r="E229" s="20">
        <v>40</v>
      </c>
      <c r="F229" s="20" t="s">
        <v>37</v>
      </c>
      <c r="G229" s="53">
        <v>16610</v>
      </c>
      <c r="H229" s="20">
        <v>3</v>
      </c>
      <c r="I229" s="61" t="s">
        <v>469</v>
      </c>
      <c r="J229" s="28">
        <v>12200</v>
      </c>
      <c r="K229" s="46">
        <f>J229*170</f>
        <v>2074000</v>
      </c>
      <c r="L229" s="42"/>
      <c r="M229" s="40"/>
    </row>
    <row r="230" spans="1:13">
      <c r="A230" s="60">
        <v>143</v>
      </c>
      <c r="B230" s="27" t="s">
        <v>339</v>
      </c>
      <c r="C230" s="20" t="s">
        <v>41</v>
      </c>
      <c r="D230" s="53">
        <v>1999</v>
      </c>
      <c r="E230" s="20">
        <v>40</v>
      </c>
      <c r="F230" s="20" t="s">
        <v>37</v>
      </c>
      <c r="G230" s="53">
        <v>14060</v>
      </c>
      <c r="H230" s="20">
        <v>3</v>
      </c>
      <c r="I230" s="61" t="s">
        <v>469</v>
      </c>
      <c r="J230" s="28">
        <v>12600</v>
      </c>
      <c r="K230" s="46">
        <f>J230*170</f>
        <v>2142000</v>
      </c>
      <c r="L230" s="42"/>
      <c r="M230" s="40"/>
    </row>
    <row r="231" spans="1:13">
      <c r="A231" s="60">
        <v>141</v>
      </c>
      <c r="B231" s="27" t="s">
        <v>336</v>
      </c>
      <c r="C231" s="20" t="s">
        <v>38</v>
      </c>
      <c r="D231" s="53">
        <v>2005</v>
      </c>
      <c r="E231" s="20">
        <v>26</v>
      </c>
      <c r="F231" s="20" t="s">
        <v>90</v>
      </c>
      <c r="G231" s="53">
        <v>179174</v>
      </c>
      <c r="H231" s="20">
        <v>5</v>
      </c>
      <c r="I231" s="61" t="s">
        <v>464</v>
      </c>
      <c r="J231" s="28">
        <v>6700</v>
      </c>
      <c r="K231" s="46">
        <f>J231*170</f>
        <v>1139000</v>
      </c>
      <c r="L231" s="42"/>
      <c r="M231" s="40"/>
    </row>
    <row r="232" spans="1:13">
      <c r="A232" s="60">
        <v>124</v>
      </c>
      <c r="B232" s="53" t="s">
        <v>318</v>
      </c>
      <c r="C232" s="20" t="s">
        <v>41</v>
      </c>
      <c r="D232" s="20" t="s">
        <v>32</v>
      </c>
      <c r="E232" s="20">
        <v>40</v>
      </c>
      <c r="F232" s="20" t="s">
        <v>37</v>
      </c>
      <c r="G232" s="53">
        <v>16610</v>
      </c>
      <c r="H232" s="20">
        <v>3</v>
      </c>
      <c r="I232" s="61" t="s">
        <v>469</v>
      </c>
      <c r="J232" s="28">
        <v>12100</v>
      </c>
      <c r="K232" s="46">
        <f>J232*170</f>
        <v>2057000</v>
      </c>
      <c r="L232" s="42"/>
      <c r="M232" s="40"/>
    </row>
    <row r="233" spans="1:13">
      <c r="A233" s="60">
        <v>125</v>
      </c>
      <c r="B233" s="53" t="s">
        <v>319</v>
      </c>
      <c r="C233" s="20" t="s">
        <v>41</v>
      </c>
      <c r="D233" s="20">
        <v>1991</v>
      </c>
      <c r="E233" s="20">
        <v>40</v>
      </c>
      <c r="F233" s="20" t="s">
        <v>37</v>
      </c>
      <c r="G233" s="53">
        <v>16610</v>
      </c>
      <c r="H233" s="20">
        <v>3</v>
      </c>
      <c r="I233" s="61" t="s">
        <v>469</v>
      </c>
      <c r="J233" s="28">
        <v>12100</v>
      </c>
      <c r="K233" s="46">
        <f>J233*170</f>
        <v>2057000</v>
      </c>
      <c r="L233" s="42"/>
      <c r="M233" s="40"/>
    </row>
    <row r="234" spans="1:13">
      <c r="A234" s="60">
        <v>126</v>
      </c>
      <c r="B234" s="55" t="s">
        <v>320</v>
      </c>
      <c r="C234" s="20" t="s">
        <v>41</v>
      </c>
      <c r="D234" s="55">
        <v>2000</v>
      </c>
      <c r="E234" s="20">
        <v>40</v>
      </c>
      <c r="F234" s="20" t="s">
        <v>37</v>
      </c>
      <c r="G234" s="53">
        <v>16610</v>
      </c>
      <c r="H234" s="20">
        <v>3</v>
      </c>
      <c r="I234" s="61" t="s">
        <v>469</v>
      </c>
      <c r="J234" s="28">
        <v>12100</v>
      </c>
      <c r="K234" s="46">
        <f>J234*170</f>
        <v>2057000</v>
      </c>
      <c r="L234" s="42"/>
      <c r="M234" s="40"/>
    </row>
    <row r="235" spans="1:13">
      <c r="A235" s="60">
        <v>122</v>
      </c>
      <c r="B235" s="53" t="s">
        <v>316</v>
      </c>
      <c r="C235" s="20" t="s">
        <v>41</v>
      </c>
      <c r="D235" s="20">
        <v>2002</v>
      </c>
      <c r="E235" s="20">
        <v>40</v>
      </c>
      <c r="F235" s="20" t="s">
        <v>37</v>
      </c>
      <c r="G235" s="55">
        <v>16610</v>
      </c>
      <c r="H235" s="20">
        <v>3</v>
      </c>
      <c r="I235" s="61" t="s">
        <v>469</v>
      </c>
      <c r="J235" s="28">
        <v>12200</v>
      </c>
      <c r="K235" s="46">
        <f>J235*170</f>
        <v>2074000</v>
      </c>
      <c r="L235" s="42"/>
      <c r="M235" s="40"/>
    </row>
    <row r="236" spans="1:13">
      <c r="A236" s="60">
        <v>139</v>
      </c>
      <c r="B236" s="27" t="s">
        <v>335</v>
      </c>
      <c r="C236" s="20" t="s">
        <v>99</v>
      </c>
      <c r="D236" s="53">
        <v>2004</v>
      </c>
      <c r="E236" s="20">
        <v>40</v>
      </c>
      <c r="F236" s="20" t="s">
        <v>37</v>
      </c>
      <c r="G236" s="53" t="s">
        <v>587</v>
      </c>
      <c r="H236" s="20">
        <v>3</v>
      </c>
      <c r="I236" s="61" t="s">
        <v>469</v>
      </c>
      <c r="J236" s="28">
        <v>14000</v>
      </c>
      <c r="K236" s="46">
        <f>J236*170</f>
        <v>2380000</v>
      </c>
      <c r="L236" s="42"/>
      <c r="M236" s="40"/>
    </row>
    <row r="237" spans="1:13">
      <c r="A237" s="60">
        <v>123</v>
      </c>
      <c r="B237" s="53" t="s">
        <v>310</v>
      </c>
      <c r="C237" s="20" t="s">
        <v>111</v>
      </c>
      <c r="D237" s="53">
        <v>2000</v>
      </c>
      <c r="E237" s="20">
        <v>40</v>
      </c>
      <c r="F237" s="20" t="s">
        <v>37</v>
      </c>
      <c r="G237" s="53">
        <v>116520</v>
      </c>
      <c r="H237" s="20">
        <v>3</v>
      </c>
      <c r="I237" s="61" t="s">
        <v>478</v>
      </c>
      <c r="J237" s="28">
        <v>27000</v>
      </c>
      <c r="K237" s="46">
        <f>J237*170</f>
        <v>4590000</v>
      </c>
      <c r="L237" s="42"/>
      <c r="M237" s="40"/>
    </row>
    <row r="238" spans="1:13">
      <c r="A238" s="60">
        <v>121</v>
      </c>
      <c r="B238" s="53" t="s">
        <v>315</v>
      </c>
      <c r="C238" s="20" t="s">
        <v>41</v>
      </c>
      <c r="D238" s="53">
        <v>2004</v>
      </c>
      <c r="E238" s="20">
        <v>40</v>
      </c>
      <c r="F238" s="20" t="s">
        <v>37</v>
      </c>
      <c r="G238" s="53" t="s">
        <v>579</v>
      </c>
      <c r="H238" s="20">
        <v>3</v>
      </c>
      <c r="I238" s="61" t="s">
        <v>469</v>
      </c>
      <c r="J238" s="28">
        <v>19500</v>
      </c>
      <c r="K238" s="46">
        <f>J238*170</f>
        <v>3315000</v>
      </c>
      <c r="L238" s="42"/>
      <c r="M238" s="40"/>
    </row>
    <row r="239" spans="1:13">
      <c r="A239" s="60">
        <v>120</v>
      </c>
      <c r="B239" s="53" t="s">
        <v>313</v>
      </c>
      <c r="C239" s="20" t="s">
        <v>41</v>
      </c>
      <c r="D239" s="20">
        <v>1990</v>
      </c>
      <c r="E239" s="20">
        <v>40</v>
      </c>
      <c r="F239" s="20" t="s">
        <v>45</v>
      </c>
      <c r="G239" s="53">
        <v>16618</v>
      </c>
      <c r="H239" s="20">
        <v>3</v>
      </c>
      <c r="I239" s="61" t="s">
        <v>483</v>
      </c>
      <c r="J239" s="28">
        <v>33000</v>
      </c>
      <c r="K239" s="46">
        <f>J239*170</f>
        <v>5610000</v>
      </c>
      <c r="L239" s="42"/>
      <c r="M239" s="40"/>
    </row>
    <row r="240" spans="1:13">
      <c r="A240" s="60">
        <v>118</v>
      </c>
      <c r="B240" s="53" t="s">
        <v>311</v>
      </c>
      <c r="C240" s="20" t="s">
        <v>106</v>
      </c>
      <c r="D240" s="20">
        <v>1999</v>
      </c>
      <c r="E240" s="20">
        <v>31</v>
      </c>
      <c r="F240" s="20" t="s">
        <v>45</v>
      </c>
      <c r="G240" s="53">
        <v>77488</v>
      </c>
      <c r="H240" s="20">
        <v>3</v>
      </c>
      <c r="I240" s="61" t="s">
        <v>478</v>
      </c>
      <c r="J240" s="28">
        <v>13500</v>
      </c>
      <c r="K240" s="46">
        <f>J240*170</f>
        <v>2295000</v>
      </c>
      <c r="L240" s="42"/>
      <c r="M240" s="40"/>
    </row>
    <row r="241" spans="1:13">
      <c r="A241" s="60">
        <v>119</v>
      </c>
      <c r="B241" s="53" t="s">
        <v>312</v>
      </c>
      <c r="C241" s="20" t="s">
        <v>398</v>
      </c>
      <c r="D241" s="53">
        <v>2005</v>
      </c>
      <c r="E241" s="20">
        <v>40</v>
      </c>
      <c r="F241" s="20" t="s">
        <v>37</v>
      </c>
      <c r="G241" s="55" t="s">
        <v>208</v>
      </c>
      <c r="H241" s="20">
        <v>3</v>
      </c>
      <c r="I241" s="61" t="s">
        <v>469</v>
      </c>
      <c r="J241" s="28">
        <v>12000</v>
      </c>
      <c r="K241" s="46">
        <f>J241*170</f>
        <v>2040000</v>
      </c>
      <c r="L241" s="42"/>
      <c r="M241" s="40"/>
    </row>
    <row r="242" spans="1:13">
      <c r="A242" s="60">
        <v>136</v>
      </c>
      <c r="B242" s="27" t="s">
        <v>332</v>
      </c>
      <c r="C242" s="20" t="s">
        <v>18</v>
      </c>
      <c r="D242" s="53">
        <v>1999</v>
      </c>
      <c r="E242" s="20">
        <v>40</v>
      </c>
      <c r="F242" s="20" t="s">
        <v>37</v>
      </c>
      <c r="G242" s="53">
        <v>16610</v>
      </c>
      <c r="H242" s="20">
        <v>3</v>
      </c>
      <c r="I242" s="61" t="s">
        <v>469</v>
      </c>
      <c r="J242" s="28">
        <v>12100</v>
      </c>
      <c r="K242" s="46">
        <f>J242*170</f>
        <v>2057000</v>
      </c>
      <c r="L242" s="42"/>
      <c r="M242" s="40"/>
    </row>
    <row r="243" spans="1:13">
      <c r="A243" s="60">
        <v>137</v>
      </c>
      <c r="B243" s="27" t="s">
        <v>333</v>
      </c>
      <c r="C243" s="20" t="s">
        <v>99</v>
      </c>
      <c r="D243" s="20" t="s">
        <v>32</v>
      </c>
      <c r="E243" s="20">
        <v>40</v>
      </c>
      <c r="F243" s="20" t="s">
        <v>37</v>
      </c>
      <c r="G243" s="53">
        <v>116710</v>
      </c>
      <c r="H243" s="20">
        <v>3</v>
      </c>
      <c r="I243" s="61" t="s">
        <v>469</v>
      </c>
      <c r="J243" s="28">
        <v>13600</v>
      </c>
      <c r="K243" s="46">
        <f>J243*170</f>
        <v>2312000</v>
      </c>
      <c r="L243" s="42"/>
      <c r="M243" s="40"/>
    </row>
    <row r="244" spans="1:13">
      <c r="A244" s="60">
        <v>138</v>
      </c>
      <c r="B244" s="27" t="s">
        <v>334</v>
      </c>
      <c r="C244" s="20" t="s">
        <v>38</v>
      </c>
      <c r="D244" s="53">
        <v>1999</v>
      </c>
      <c r="E244" s="20">
        <v>26</v>
      </c>
      <c r="F244" s="20" t="s">
        <v>77</v>
      </c>
      <c r="G244" s="53">
        <v>79173</v>
      </c>
      <c r="H244" s="20">
        <v>5</v>
      </c>
      <c r="I244" s="61" t="s">
        <v>459</v>
      </c>
      <c r="J244" s="28">
        <v>6500</v>
      </c>
      <c r="K244" s="46">
        <f>J244*170</f>
        <v>1105000</v>
      </c>
      <c r="L244" s="42"/>
      <c r="M244" s="40"/>
    </row>
    <row r="245" spans="1:13">
      <c r="A245" s="60">
        <v>134</v>
      </c>
      <c r="B245" s="27" t="s">
        <v>329</v>
      </c>
      <c r="C245" s="20" t="s">
        <v>38</v>
      </c>
      <c r="D245" s="53">
        <v>1990</v>
      </c>
      <c r="E245" s="20">
        <v>31</v>
      </c>
      <c r="F245" s="20" t="s">
        <v>77</v>
      </c>
      <c r="G245" s="53">
        <v>68273</v>
      </c>
      <c r="H245" s="20">
        <v>5</v>
      </c>
      <c r="I245" s="61" t="s">
        <v>460</v>
      </c>
      <c r="J245" s="28">
        <v>7200</v>
      </c>
      <c r="K245" s="46">
        <f>J245*170</f>
        <v>1224000</v>
      </c>
      <c r="L245" s="42"/>
      <c r="M245" s="40"/>
    </row>
    <row r="246" spans="1:13">
      <c r="A246" s="60">
        <v>132</v>
      </c>
      <c r="B246" s="53" t="s">
        <v>326</v>
      </c>
      <c r="C246" s="20" t="s">
        <v>99</v>
      </c>
      <c r="D246" s="20" t="s">
        <v>32</v>
      </c>
      <c r="E246" s="20">
        <v>40</v>
      </c>
      <c r="F246" s="20" t="s">
        <v>37</v>
      </c>
      <c r="G246" s="53">
        <v>116710</v>
      </c>
      <c r="H246" s="20">
        <v>3</v>
      </c>
      <c r="I246" s="61" t="s">
        <v>469</v>
      </c>
      <c r="J246" s="28">
        <v>14800</v>
      </c>
      <c r="K246" s="46">
        <f>J246*170</f>
        <v>2516000</v>
      </c>
      <c r="L246" s="42"/>
      <c r="M246" s="40"/>
    </row>
    <row r="247" spans="1:13">
      <c r="A247" s="60">
        <v>133</v>
      </c>
      <c r="B247" s="53" t="s">
        <v>331</v>
      </c>
      <c r="C247" s="20" t="s">
        <v>38</v>
      </c>
      <c r="D247" s="53">
        <v>1991</v>
      </c>
      <c r="E247" s="20">
        <v>36</v>
      </c>
      <c r="F247" s="20" t="s">
        <v>90</v>
      </c>
      <c r="G247" s="53">
        <v>16234</v>
      </c>
      <c r="H247" s="20">
        <v>5</v>
      </c>
      <c r="I247" s="61" t="s">
        <v>464</v>
      </c>
      <c r="J247" s="28">
        <v>7600</v>
      </c>
      <c r="K247" s="46">
        <f>J247*170</f>
        <v>1292000</v>
      </c>
      <c r="L247" s="42"/>
      <c r="M247" s="40"/>
    </row>
    <row r="248" spans="1:13">
      <c r="A248" s="60">
        <v>131</v>
      </c>
      <c r="B248" s="53" t="s">
        <v>328</v>
      </c>
      <c r="C248" s="20" t="s">
        <v>0</v>
      </c>
      <c r="D248" s="53">
        <v>2000</v>
      </c>
      <c r="E248" s="20">
        <v>36</v>
      </c>
      <c r="F248" s="20" t="s">
        <v>90</v>
      </c>
      <c r="G248" s="53">
        <v>16264</v>
      </c>
      <c r="H248" s="20">
        <v>3</v>
      </c>
      <c r="I248" s="61" t="s">
        <v>459</v>
      </c>
      <c r="J248" s="28">
        <v>7600</v>
      </c>
      <c r="K248" s="46">
        <f>J248*170</f>
        <v>1292000</v>
      </c>
      <c r="L248" s="42"/>
      <c r="M248" s="40"/>
    </row>
    <row r="249" spans="1:13">
      <c r="A249" s="60">
        <v>135</v>
      </c>
      <c r="B249" s="27" t="s">
        <v>330</v>
      </c>
      <c r="C249" s="20" t="s">
        <v>38</v>
      </c>
      <c r="D249" s="53">
        <v>1989</v>
      </c>
      <c r="E249" s="20">
        <v>31</v>
      </c>
      <c r="F249" s="20" t="s">
        <v>77</v>
      </c>
      <c r="G249" s="53">
        <v>68273</v>
      </c>
      <c r="H249" s="20">
        <v>5</v>
      </c>
      <c r="I249" s="61" t="s">
        <v>469</v>
      </c>
      <c r="J249" s="28">
        <v>7200</v>
      </c>
      <c r="K249" s="46">
        <f>J249*170</f>
        <v>1224000</v>
      </c>
      <c r="L249" s="42"/>
      <c r="M249" s="40"/>
    </row>
    <row r="250" spans="1:13">
      <c r="A250" s="60">
        <v>129</v>
      </c>
      <c r="B250" s="53" t="s">
        <v>324</v>
      </c>
      <c r="C250" s="20" t="s">
        <v>472</v>
      </c>
      <c r="D250" s="20" t="s">
        <v>32</v>
      </c>
      <c r="E250" s="20">
        <v>42</v>
      </c>
      <c r="F250" s="20" t="s">
        <v>45</v>
      </c>
      <c r="G250" s="53">
        <v>326938</v>
      </c>
      <c r="H250" s="20">
        <v>3</v>
      </c>
      <c r="I250" s="61" t="s">
        <v>460</v>
      </c>
      <c r="J250" s="28">
        <v>47000</v>
      </c>
      <c r="K250" s="46">
        <f>J250*170</f>
        <v>7990000</v>
      </c>
      <c r="L250" s="42"/>
      <c r="M250" s="40"/>
    </row>
    <row r="251" spans="1:13">
      <c r="A251" s="60">
        <v>130</v>
      </c>
      <c r="B251" s="53" t="s">
        <v>325</v>
      </c>
      <c r="C251" s="20" t="s">
        <v>99</v>
      </c>
      <c r="D251" s="20" t="s">
        <v>32</v>
      </c>
      <c r="E251" s="20">
        <v>40</v>
      </c>
      <c r="F251" s="20" t="s">
        <v>37</v>
      </c>
      <c r="G251" s="53">
        <v>116710</v>
      </c>
      <c r="H251" s="20">
        <v>3</v>
      </c>
      <c r="I251" s="61" t="s">
        <v>469</v>
      </c>
      <c r="J251" s="28">
        <v>18500</v>
      </c>
      <c r="K251" s="46">
        <f>J251*170</f>
        <v>3145000</v>
      </c>
      <c r="L251" s="42"/>
      <c r="M251" s="40"/>
    </row>
    <row r="252" spans="1:13">
      <c r="A252" s="60">
        <v>117</v>
      </c>
      <c r="B252" s="53" t="s">
        <v>308</v>
      </c>
      <c r="C252" s="20" t="s">
        <v>41</v>
      </c>
      <c r="D252" s="20">
        <v>1996</v>
      </c>
      <c r="E252" s="20">
        <v>40</v>
      </c>
      <c r="F252" s="20" t="s">
        <v>37</v>
      </c>
      <c r="G252" s="53">
        <v>16610</v>
      </c>
      <c r="H252" s="20">
        <v>3</v>
      </c>
      <c r="I252" s="61" t="s">
        <v>469</v>
      </c>
      <c r="J252" s="28">
        <v>12500</v>
      </c>
      <c r="K252" s="46">
        <f>J252*170</f>
        <v>2125000</v>
      </c>
      <c r="L252" s="42"/>
      <c r="M252" s="40"/>
    </row>
    <row r="253" spans="1:13">
      <c r="A253" s="60">
        <v>116</v>
      </c>
      <c r="B253" s="53" t="s">
        <v>304</v>
      </c>
      <c r="C253" s="20" t="s">
        <v>99</v>
      </c>
      <c r="D253" s="20">
        <v>1997</v>
      </c>
      <c r="E253" s="20">
        <v>40</v>
      </c>
      <c r="F253" s="20" t="s">
        <v>37</v>
      </c>
      <c r="G253" s="53">
        <v>16700</v>
      </c>
      <c r="H253" s="20">
        <v>3</v>
      </c>
      <c r="I253" s="61" t="s">
        <v>469</v>
      </c>
      <c r="J253" s="28">
        <v>13600</v>
      </c>
      <c r="K253" s="46">
        <f>J253*170</f>
        <v>2312000</v>
      </c>
      <c r="L253" s="42"/>
      <c r="M253" s="40"/>
    </row>
    <row r="254" spans="1:13">
      <c r="A254" s="60">
        <v>4</v>
      </c>
      <c r="B254" s="53" t="s">
        <v>287</v>
      </c>
      <c r="C254" s="20" t="s">
        <v>38</v>
      </c>
      <c r="D254" s="20">
        <v>2007</v>
      </c>
      <c r="E254" s="20">
        <v>36</v>
      </c>
      <c r="F254" s="20" t="s">
        <v>37</v>
      </c>
      <c r="G254" s="53">
        <v>116200</v>
      </c>
      <c r="H254" s="20">
        <v>3</v>
      </c>
      <c r="I254" s="61" t="s">
        <v>459</v>
      </c>
      <c r="J254" s="28">
        <v>8400</v>
      </c>
      <c r="K254" s="46">
        <f>J254*170</f>
        <v>1428000</v>
      </c>
      <c r="L254" s="42"/>
      <c r="M254" s="40"/>
    </row>
    <row r="255" spans="1:13">
      <c r="A255" s="60">
        <v>3</v>
      </c>
      <c r="B255" s="53" t="s">
        <v>286</v>
      </c>
      <c r="C255" s="20" t="s">
        <v>41</v>
      </c>
      <c r="D255" s="20" t="s">
        <v>32</v>
      </c>
      <c r="E255" s="20">
        <v>40</v>
      </c>
      <c r="F255" s="20" t="s">
        <v>37</v>
      </c>
      <c r="G255" s="53">
        <v>114060</v>
      </c>
      <c r="H255" s="20">
        <v>3</v>
      </c>
      <c r="I255" s="20" t="s">
        <v>384</v>
      </c>
      <c r="J255" s="28">
        <v>13400</v>
      </c>
      <c r="K255" s="46">
        <f>J255*170</f>
        <v>2278000</v>
      </c>
      <c r="L255" s="42"/>
      <c r="M255" s="40"/>
    </row>
    <row r="256" spans="1:13">
      <c r="A256" s="60">
        <v>2</v>
      </c>
      <c r="B256" s="53" t="s">
        <v>282</v>
      </c>
      <c r="C256" s="20" t="s">
        <v>38</v>
      </c>
      <c r="D256" s="53">
        <v>1988</v>
      </c>
      <c r="E256" s="20">
        <v>31</v>
      </c>
      <c r="F256" s="20" t="s">
        <v>77</v>
      </c>
      <c r="G256" s="53">
        <v>68273</v>
      </c>
      <c r="H256" s="20">
        <v>3</v>
      </c>
      <c r="I256" s="61" t="s">
        <v>460</v>
      </c>
      <c r="J256" s="28">
        <v>7200</v>
      </c>
      <c r="K256" s="46">
        <f>J256*170</f>
        <v>1224000</v>
      </c>
      <c r="L256" s="42"/>
      <c r="M256" s="40"/>
    </row>
    <row r="257" spans="1:13">
      <c r="A257" s="60">
        <v>6</v>
      </c>
      <c r="B257" s="53" t="s">
        <v>294</v>
      </c>
      <c r="C257" s="20" t="s">
        <v>111</v>
      </c>
      <c r="D257" s="53">
        <v>2005</v>
      </c>
      <c r="E257" s="20">
        <v>40</v>
      </c>
      <c r="F257" s="20" t="s">
        <v>37</v>
      </c>
      <c r="G257" s="53">
        <v>116520</v>
      </c>
      <c r="H257" s="20">
        <v>3</v>
      </c>
      <c r="I257" s="20" t="s">
        <v>384</v>
      </c>
      <c r="J257" s="28">
        <v>25500</v>
      </c>
      <c r="K257" s="46">
        <f>J257*170</f>
        <v>4335000</v>
      </c>
      <c r="L257" s="42"/>
      <c r="M257" s="40"/>
    </row>
    <row r="258" spans="1:13">
      <c r="A258" s="60">
        <v>5</v>
      </c>
      <c r="B258" s="53" t="s">
        <v>288</v>
      </c>
      <c r="C258" s="20" t="s">
        <v>38</v>
      </c>
      <c r="D258" s="53">
        <v>2002</v>
      </c>
      <c r="E258" s="20">
        <v>26</v>
      </c>
      <c r="F258" s="20" t="s">
        <v>37</v>
      </c>
      <c r="G258" s="53">
        <v>79160</v>
      </c>
      <c r="H258" s="20">
        <v>3</v>
      </c>
      <c r="I258" s="61" t="s">
        <v>459</v>
      </c>
      <c r="J258" s="28">
        <v>4200</v>
      </c>
      <c r="K258" s="46">
        <f>J258*170</f>
        <v>714000</v>
      </c>
      <c r="L258" s="42"/>
      <c r="M258" s="40"/>
    </row>
    <row r="259" spans="1:13">
      <c r="A259" s="60">
        <v>115</v>
      </c>
      <c r="B259" s="53" t="s">
        <v>303</v>
      </c>
      <c r="C259" s="20" t="s">
        <v>398</v>
      </c>
      <c r="D259" s="20" t="s">
        <v>32</v>
      </c>
      <c r="E259" s="20">
        <v>39</v>
      </c>
      <c r="F259" s="20" t="s">
        <v>46</v>
      </c>
      <c r="G259" s="53">
        <v>50515</v>
      </c>
      <c r="H259" s="20" t="s">
        <v>65</v>
      </c>
      <c r="I259" s="61" t="s">
        <v>469</v>
      </c>
      <c r="J259" s="28">
        <v>14500</v>
      </c>
      <c r="K259" s="46">
        <f>J259*170</f>
        <v>2465000</v>
      </c>
      <c r="L259" s="42"/>
      <c r="M259" s="40"/>
    </row>
    <row r="260" spans="1:13">
      <c r="A260" s="60">
        <v>114</v>
      </c>
      <c r="B260" s="53" t="s">
        <v>585</v>
      </c>
      <c r="C260" s="20" t="s">
        <v>38</v>
      </c>
      <c r="D260" s="53">
        <v>2005</v>
      </c>
      <c r="E260" s="20">
        <v>36</v>
      </c>
      <c r="F260" s="20" t="s">
        <v>90</v>
      </c>
      <c r="G260" s="53">
        <v>116234</v>
      </c>
      <c r="H260" s="20">
        <v>5</v>
      </c>
      <c r="I260" s="61" t="s">
        <v>459</v>
      </c>
      <c r="J260" s="28">
        <v>9900</v>
      </c>
      <c r="K260" s="46">
        <f>J260*170</f>
        <v>1683000</v>
      </c>
      <c r="L260" s="42"/>
      <c r="M260" s="40"/>
    </row>
    <row r="261" spans="1:13">
      <c r="A261" s="60">
        <v>109</v>
      </c>
      <c r="B261" s="53" t="s">
        <v>580</v>
      </c>
      <c r="C261" s="20" t="s">
        <v>38</v>
      </c>
      <c r="D261" s="53">
        <v>1988</v>
      </c>
      <c r="E261" s="20">
        <v>36</v>
      </c>
      <c r="F261" s="20" t="s">
        <v>77</v>
      </c>
      <c r="G261" s="53">
        <v>16233</v>
      </c>
      <c r="H261" s="20">
        <v>5</v>
      </c>
      <c r="I261" s="61" t="s">
        <v>460</v>
      </c>
      <c r="J261" s="28">
        <v>8000</v>
      </c>
      <c r="K261" s="46">
        <f>J261*170</f>
        <v>1360000</v>
      </c>
      <c r="L261" s="42"/>
      <c r="M261" s="40"/>
    </row>
    <row r="262" spans="1:13">
      <c r="A262" s="60">
        <v>108</v>
      </c>
      <c r="B262" s="53" t="s">
        <v>578</v>
      </c>
      <c r="C262" s="20" t="s">
        <v>41</v>
      </c>
      <c r="D262" s="20">
        <v>2007</v>
      </c>
      <c r="E262" s="20">
        <v>40</v>
      </c>
      <c r="F262" s="20" t="s">
        <v>37</v>
      </c>
      <c r="G262" s="55" t="s">
        <v>579</v>
      </c>
      <c r="H262" s="20">
        <v>5</v>
      </c>
      <c r="I262" s="61" t="s">
        <v>469</v>
      </c>
      <c r="J262" s="28">
        <v>12600</v>
      </c>
      <c r="K262" s="46">
        <f>J262*170</f>
        <v>2142000</v>
      </c>
      <c r="L262" s="42"/>
      <c r="M262" s="40"/>
    </row>
    <row r="263" spans="1:13">
      <c r="A263" s="60">
        <v>107</v>
      </c>
      <c r="B263" s="53" t="s">
        <v>577</v>
      </c>
      <c r="C263" s="20" t="s">
        <v>38</v>
      </c>
      <c r="D263" s="20">
        <v>1988</v>
      </c>
      <c r="E263" s="20">
        <v>36</v>
      </c>
      <c r="F263" s="20" t="s">
        <v>90</v>
      </c>
      <c r="G263" s="53">
        <v>16234</v>
      </c>
      <c r="H263" s="20">
        <v>5</v>
      </c>
      <c r="I263" s="61" t="s">
        <v>459</v>
      </c>
      <c r="J263" s="28">
        <v>7600</v>
      </c>
      <c r="K263" s="46">
        <f>J263*170</f>
        <v>1292000</v>
      </c>
      <c r="L263" s="42"/>
      <c r="M263" s="40"/>
    </row>
    <row r="264" spans="1:13">
      <c r="A264" s="60">
        <v>1</v>
      </c>
      <c r="B264" s="53" t="s">
        <v>457</v>
      </c>
      <c r="C264" s="20" t="s">
        <v>38</v>
      </c>
      <c r="D264" s="55">
        <v>1997</v>
      </c>
      <c r="E264" s="53" t="s">
        <v>458</v>
      </c>
      <c r="F264" s="20" t="s">
        <v>90</v>
      </c>
      <c r="G264" s="53">
        <v>16264</v>
      </c>
      <c r="H264" s="20">
        <v>3</v>
      </c>
      <c r="I264" s="61" t="s">
        <v>459</v>
      </c>
      <c r="J264" s="28">
        <v>7900</v>
      </c>
      <c r="K264" s="46">
        <f>J264*170</f>
        <v>1343000</v>
      </c>
      <c r="L264" s="42"/>
      <c r="M264" s="40"/>
    </row>
    <row r="265" spans="1:13">
      <c r="A265" s="60">
        <v>113</v>
      </c>
      <c r="B265" s="53" t="s">
        <v>584</v>
      </c>
      <c r="C265" s="20" t="s">
        <v>106</v>
      </c>
      <c r="D265" s="20" t="s">
        <v>32</v>
      </c>
      <c r="E265" s="20">
        <v>31</v>
      </c>
      <c r="F265" s="20" t="s">
        <v>37</v>
      </c>
      <c r="G265" s="53">
        <v>177200</v>
      </c>
      <c r="H265" s="20">
        <v>3</v>
      </c>
      <c r="I265" s="61" t="s">
        <v>469</v>
      </c>
      <c r="J265" s="28">
        <v>5900</v>
      </c>
      <c r="K265" s="46">
        <f>J265*170</f>
        <v>1003000</v>
      </c>
      <c r="L265" s="42"/>
      <c r="M265" s="40"/>
    </row>
    <row r="266" spans="1:13">
      <c r="A266" s="60">
        <v>110</v>
      </c>
      <c r="B266" s="53" t="s">
        <v>581</v>
      </c>
      <c r="C266" s="20" t="s">
        <v>99</v>
      </c>
      <c r="D266" s="20" t="s">
        <v>32</v>
      </c>
      <c r="E266" s="20">
        <v>40</v>
      </c>
      <c r="F266" s="20" t="s">
        <v>37</v>
      </c>
      <c r="G266" s="53">
        <v>116710</v>
      </c>
      <c r="H266" s="20">
        <v>3</v>
      </c>
      <c r="I266" s="61" t="s">
        <v>469</v>
      </c>
      <c r="J266" s="28">
        <v>15000</v>
      </c>
      <c r="K266" s="46">
        <f>J266*170</f>
        <v>2550000</v>
      </c>
      <c r="L266" s="42"/>
      <c r="M266" s="40"/>
    </row>
    <row r="267" spans="1:13">
      <c r="A267" s="60">
        <v>112</v>
      </c>
      <c r="B267" s="53" t="s">
        <v>583</v>
      </c>
      <c r="C267" s="20" t="s">
        <v>38</v>
      </c>
      <c r="D267" s="53">
        <v>2002</v>
      </c>
      <c r="E267" s="20">
        <v>36</v>
      </c>
      <c r="F267" s="20" t="s">
        <v>90</v>
      </c>
      <c r="G267" s="53">
        <v>16264</v>
      </c>
      <c r="H267" s="20">
        <v>3</v>
      </c>
      <c r="I267" s="61" t="s">
        <v>459</v>
      </c>
      <c r="J267" s="28">
        <v>7900</v>
      </c>
      <c r="K267" s="46">
        <f>J267*170</f>
        <v>1343000</v>
      </c>
      <c r="L267" s="42"/>
      <c r="M267" s="40"/>
    </row>
    <row r="268" spans="1:13">
      <c r="A268" s="60">
        <v>106</v>
      </c>
      <c r="B268" s="53" t="s">
        <v>576</v>
      </c>
      <c r="C268" s="20" t="s">
        <v>41</v>
      </c>
      <c r="D268" s="20" t="s">
        <v>32</v>
      </c>
      <c r="E268" s="20">
        <v>40</v>
      </c>
      <c r="F268" s="20" t="s">
        <v>37</v>
      </c>
      <c r="G268" s="55">
        <v>114060</v>
      </c>
      <c r="H268" s="20">
        <v>3</v>
      </c>
      <c r="I268" s="61" t="s">
        <v>469</v>
      </c>
      <c r="J268" s="28">
        <v>13400</v>
      </c>
      <c r="K268" s="46">
        <f>J268*170</f>
        <v>2278000</v>
      </c>
      <c r="L268" s="42"/>
      <c r="M268" s="40"/>
    </row>
    <row r="269" spans="1:13">
      <c r="A269" s="60">
        <v>111</v>
      </c>
      <c r="B269" s="53" t="s">
        <v>582</v>
      </c>
      <c r="C269" s="20" t="s">
        <v>106</v>
      </c>
      <c r="D269" s="53">
        <v>2008</v>
      </c>
      <c r="E269" s="20">
        <v>34</v>
      </c>
      <c r="F269" s="20" t="s">
        <v>37</v>
      </c>
      <c r="G269" s="53">
        <v>114200</v>
      </c>
      <c r="H269" s="20">
        <v>3</v>
      </c>
      <c r="I269" s="61" t="s">
        <v>459</v>
      </c>
      <c r="J269" s="28">
        <v>6900</v>
      </c>
      <c r="K269" s="46">
        <f>J269*170</f>
        <v>1173000</v>
      </c>
      <c r="L269" s="42"/>
      <c r="M269" s="40"/>
    </row>
    <row r="270" spans="1:13">
      <c r="A270" s="60">
        <v>105</v>
      </c>
      <c r="B270" s="53" t="s">
        <v>575</v>
      </c>
      <c r="C270" s="20" t="s">
        <v>38</v>
      </c>
      <c r="D270" s="20">
        <v>1990</v>
      </c>
      <c r="E270" s="20">
        <v>36</v>
      </c>
      <c r="F270" s="20" t="s">
        <v>77</v>
      </c>
      <c r="G270" s="53">
        <v>16263</v>
      </c>
      <c r="H270" s="20">
        <v>5</v>
      </c>
      <c r="I270" s="61" t="s">
        <v>460</v>
      </c>
      <c r="J270" s="28">
        <v>8000</v>
      </c>
      <c r="K270" s="46">
        <f>J270*170</f>
        <v>1360000</v>
      </c>
      <c r="L270" s="42"/>
      <c r="M270" s="40"/>
    </row>
    <row r="271" spans="1:13">
      <c r="A271" s="60">
        <v>67</v>
      </c>
      <c r="B271" s="55" t="s">
        <v>535</v>
      </c>
      <c r="C271" s="20" t="s">
        <v>38</v>
      </c>
      <c r="D271" s="20" t="s">
        <v>32</v>
      </c>
      <c r="E271" s="20" t="s">
        <v>534</v>
      </c>
      <c r="F271" s="20" t="s">
        <v>90</v>
      </c>
      <c r="G271" s="53">
        <v>116234</v>
      </c>
      <c r="H271" s="20">
        <v>3</v>
      </c>
      <c r="I271" s="61" t="s">
        <v>459</v>
      </c>
      <c r="J271" s="28">
        <v>10000</v>
      </c>
      <c r="K271" s="46">
        <f>J271*170</f>
        <v>1700000</v>
      </c>
      <c r="L271" s="42"/>
      <c r="M271" s="40"/>
    </row>
    <row r="272" spans="1:13">
      <c r="A272" s="60">
        <v>68</v>
      </c>
      <c r="B272" s="53" t="s">
        <v>536</v>
      </c>
      <c r="C272" s="20" t="s">
        <v>38</v>
      </c>
      <c r="D272" s="53">
        <v>2004</v>
      </c>
      <c r="E272" s="20">
        <v>36</v>
      </c>
      <c r="F272" s="20" t="s">
        <v>90</v>
      </c>
      <c r="G272" s="53">
        <v>16234</v>
      </c>
      <c r="H272" s="20">
        <v>5</v>
      </c>
      <c r="I272" s="61" t="s">
        <v>459</v>
      </c>
      <c r="J272" s="28">
        <v>7400</v>
      </c>
      <c r="K272" s="46">
        <f>J272*170</f>
        <v>1258000</v>
      </c>
      <c r="L272" s="42"/>
      <c r="M272" s="40"/>
    </row>
    <row r="273" spans="1:13">
      <c r="A273" s="60">
        <v>69</v>
      </c>
      <c r="B273" s="55" t="s">
        <v>537</v>
      </c>
      <c r="C273" s="20" t="s">
        <v>38</v>
      </c>
      <c r="D273" s="53">
        <v>2010</v>
      </c>
      <c r="E273" s="20">
        <v>36</v>
      </c>
      <c r="F273" s="20" t="s">
        <v>90</v>
      </c>
      <c r="G273" s="53">
        <v>116234</v>
      </c>
      <c r="H273" s="20">
        <v>5</v>
      </c>
      <c r="I273" s="61" t="s">
        <v>478</v>
      </c>
      <c r="J273" s="28">
        <v>9900</v>
      </c>
      <c r="K273" s="46">
        <f>J273*170</f>
        <v>1683000</v>
      </c>
      <c r="L273" s="42"/>
      <c r="M273" s="40"/>
    </row>
    <row r="274" spans="1:13">
      <c r="A274" s="60">
        <v>66</v>
      </c>
      <c r="B274" s="55" t="s">
        <v>533</v>
      </c>
      <c r="C274" s="20" t="s">
        <v>38</v>
      </c>
      <c r="D274" s="53">
        <v>2005</v>
      </c>
      <c r="E274" s="20" t="s">
        <v>534</v>
      </c>
      <c r="F274" s="20" t="s">
        <v>90</v>
      </c>
      <c r="G274" s="53">
        <v>116234</v>
      </c>
      <c r="H274" s="20">
        <v>5</v>
      </c>
      <c r="I274" s="61" t="s">
        <v>483</v>
      </c>
      <c r="J274" s="28">
        <v>9900</v>
      </c>
      <c r="K274" s="46">
        <f>J274*170</f>
        <v>1683000</v>
      </c>
      <c r="L274" s="42"/>
      <c r="M274" s="40"/>
    </row>
    <row r="275" spans="1:13">
      <c r="A275" s="60">
        <v>70</v>
      </c>
      <c r="B275" s="53" t="s">
        <v>538</v>
      </c>
      <c r="C275" s="20" t="s">
        <v>99</v>
      </c>
      <c r="D275" s="20">
        <v>1997</v>
      </c>
      <c r="E275" s="20">
        <v>40</v>
      </c>
      <c r="F275" s="20" t="s">
        <v>37</v>
      </c>
      <c r="G275" s="53">
        <v>16710</v>
      </c>
      <c r="H275" s="20">
        <v>3</v>
      </c>
      <c r="I275" s="61" t="s">
        <v>469</v>
      </c>
      <c r="J275" s="28">
        <v>13800</v>
      </c>
      <c r="K275" s="46">
        <f>J275*170</f>
        <v>2346000</v>
      </c>
      <c r="L275" s="42"/>
      <c r="M275" s="40"/>
    </row>
    <row r="276" spans="1:13">
      <c r="A276" s="60">
        <v>104</v>
      </c>
      <c r="B276" s="53" t="s">
        <v>574</v>
      </c>
      <c r="C276" s="20" t="s">
        <v>38</v>
      </c>
      <c r="D276" s="53">
        <v>1991</v>
      </c>
      <c r="E276" s="20">
        <v>36</v>
      </c>
      <c r="F276" s="20" t="s">
        <v>77</v>
      </c>
      <c r="G276" s="53">
        <v>16233</v>
      </c>
      <c r="H276" s="20">
        <v>5</v>
      </c>
      <c r="I276" s="61" t="s">
        <v>460</v>
      </c>
      <c r="J276" s="28">
        <v>7000</v>
      </c>
      <c r="K276" s="46">
        <f>J276*170</f>
        <v>1190000</v>
      </c>
      <c r="L276" s="42"/>
      <c r="M276" s="40"/>
    </row>
    <row r="277" spans="1:13">
      <c r="A277" s="60">
        <v>64</v>
      </c>
      <c r="B277" s="55" t="s">
        <v>531</v>
      </c>
      <c r="C277" s="20" t="s">
        <v>41</v>
      </c>
      <c r="D277" s="20" t="s">
        <v>32</v>
      </c>
      <c r="E277" s="20">
        <v>40</v>
      </c>
      <c r="F277" s="20" t="s">
        <v>37</v>
      </c>
      <c r="G277" s="53">
        <v>114060</v>
      </c>
      <c r="H277" s="20">
        <v>3</v>
      </c>
      <c r="I277" s="61" t="s">
        <v>469</v>
      </c>
      <c r="J277" s="28">
        <v>13500</v>
      </c>
      <c r="K277" s="46">
        <f>J277*170</f>
        <v>2295000</v>
      </c>
      <c r="L277" s="42"/>
      <c r="M277" s="40"/>
    </row>
    <row r="278" spans="1:13">
      <c r="A278" s="60">
        <v>102</v>
      </c>
      <c r="B278" s="53" t="s">
        <v>572</v>
      </c>
      <c r="C278" s="20" t="s">
        <v>99</v>
      </c>
      <c r="D278" s="20" t="s">
        <v>32</v>
      </c>
      <c r="E278" s="20">
        <v>40</v>
      </c>
      <c r="F278" s="20" t="s">
        <v>37</v>
      </c>
      <c r="G278" s="53">
        <v>116710</v>
      </c>
      <c r="H278" s="20">
        <v>3</v>
      </c>
      <c r="I278" s="61" t="s">
        <v>469</v>
      </c>
      <c r="J278" s="28">
        <v>18300</v>
      </c>
      <c r="K278" s="46">
        <f>J278*170</f>
        <v>3111000</v>
      </c>
      <c r="L278" s="42"/>
      <c r="M278" s="40"/>
    </row>
    <row r="279" spans="1:13">
      <c r="A279" s="60">
        <v>101</v>
      </c>
      <c r="B279" s="53" t="s">
        <v>571</v>
      </c>
      <c r="C279" s="20" t="s">
        <v>99</v>
      </c>
      <c r="D279" s="20" t="s">
        <v>32</v>
      </c>
      <c r="E279" s="20">
        <v>40</v>
      </c>
      <c r="F279" s="20" t="s">
        <v>37</v>
      </c>
      <c r="G279" s="53">
        <v>116710</v>
      </c>
      <c r="H279" s="20">
        <v>3</v>
      </c>
      <c r="I279" s="61" t="s">
        <v>469</v>
      </c>
      <c r="J279" s="28">
        <v>18500</v>
      </c>
      <c r="K279" s="46">
        <f>J279*170</f>
        <v>3145000</v>
      </c>
      <c r="L279" s="42"/>
      <c r="M279" s="40"/>
    </row>
    <row r="280" spans="1:13">
      <c r="A280" s="60">
        <v>103</v>
      </c>
      <c r="B280" s="55" t="s">
        <v>573</v>
      </c>
      <c r="C280" s="20" t="s">
        <v>38</v>
      </c>
      <c r="D280" s="20">
        <v>1991</v>
      </c>
      <c r="E280" s="20">
        <v>26</v>
      </c>
      <c r="F280" s="20" t="s">
        <v>77</v>
      </c>
      <c r="G280" s="53">
        <v>69173</v>
      </c>
      <c r="H280" s="20">
        <v>5</v>
      </c>
      <c r="I280" s="61" t="s">
        <v>459</v>
      </c>
      <c r="J280" s="28">
        <v>5900</v>
      </c>
      <c r="K280" s="46">
        <f>J280*170</f>
        <v>1003000</v>
      </c>
      <c r="L280" s="42"/>
      <c r="M280" s="40"/>
    </row>
    <row r="281" spans="1:13">
      <c r="A281" s="60">
        <v>97</v>
      </c>
      <c r="B281" s="53" t="s">
        <v>565</v>
      </c>
      <c r="C281" s="20" t="s">
        <v>41</v>
      </c>
      <c r="D281" s="20">
        <v>1997</v>
      </c>
      <c r="E281" s="20">
        <v>40</v>
      </c>
      <c r="F281" s="20" t="s">
        <v>37</v>
      </c>
      <c r="G281" s="55">
        <v>16610</v>
      </c>
      <c r="H281" s="20">
        <v>3</v>
      </c>
      <c r="I281" s="61" t="s">
        <v>469</v>
      </c>
      <c r="J281" s="28">
        <v>12600</v>
      </c>
      <c r="K281" s="46">
        <f>J281*170</f>
        <v>2142000</v>
      </c>
      <c r="L281" s="42"/>
      <c r="M281" s="40"/>
    </row>
    <row r="282" spans="1:13">
      <c r="A282" s="60">
        <v>56</v>
      </c>
      <c r="B282" s="55" t="s">
        <v>523</v>
      </c>
      <c r="C282" s="20" t="s">
        <v>111</v>
      </c>
      <c r="D282" s="53">
        <v>2007</v>
      </c>
      <c r="E282" s="20">
        <v>40</v>
      </c>
      <c r="F282" s="20" t="s">
        <v>62</v>
      </c>
      <c r="G282" s="53">
        <v>116519</v>
      </c>
      <c r="H282" s="20" t="s">
        <v>65</v>
      </c>
      <c r="I282" s="61" t="s">
        <v>524</v>
      </c>
      <c r="J282" s="28">
        <v>55000</v>
      </c>
      <c r="K282" s="46">
        <f>J282*170</f>
        <v>9350000</v>
      </c>
      <c r="L282" s="42"/>
      <c r="M282" s="40"/>
    </row>
    <row r="283" spans="1:13">
      <c r="A283" s="60">
        <v>99</v>
      </c>
      <c r="B283" s="53" t="s">
        <v>567</v>
      </c>
      <c r="C283" s="20" t="s">
        <v>97</v>
      </c>
      <c r="D283" s="20" t="s">
        <v>32</v>
      </c>
      <c r="E283" s="20">
        <v>36</v>
      </c>
      <c r="F283" s="20" t="s">
        <v>45</v>
      </c>
      <c r="G283" s="53">
        <v>118138</v>
      </c>
      <c r="H283" s="20" t="s">
        <v>65</v>
      </c>
      <c r="I283" s="20" t="s">
        <v>426</v>
      </c>
      <c r="J283" s="28">
        <v>29000</v>
      </c>
      <c r="K283" s="46">
        <f>J283*170</f>
        <v>4930000</v>
      </c>
      <c r="L283" s="42"/>
      <c r="M283" s="40"/>
    </row>
    <row r="284" spans="1:13">
      <c r="A284" s="60">
        <v>98</v>
      </c>
      <c r="B284" s="53" t="s">
        <v>566</v>
      </c>
      <c r="C284" s="20" t="s">
        <v>99</v>
      </c>
      <c r="D284" s="20">
        <v>2008</v>
      </c>
      <c r="E284" s="20">
        <v>40</v>
      </c>
      <c r="F284" s="20" t="s">
        <v>37</v>
      </c>
      <c r="G284" s="53">
        <v>116710</v>
      </c>
      <c r="H284" s="20">
        <v>3</v>
      </c>
      <c r="I284" s="61" t="s">
        <v>469</v>
      </c>
      <c r="J284" s="28">
        <v>15000</v>
      </c>
      <c r="K284" s="46">
        <f>J284*170</f>
        <v>2550000</v>
      </c>
      <c r="L284" s="42"/>
      <c r="M284" s="40"/>
    </row>
    <row r="285" spans="1:13">
      <c r="A285" s="60">
        <v>100</v>
      </c>
      <c r="B285" s="53" t="s">
        <v>569</v>
      </c>
      <c r="C285" s="20" t="s">
        <v>106</v>
      </c>
      <c r="D285" s="55">
        <v>1998</v>
      </c>
      <c r="E285" s="53" t="s">
        <v>570</v>
      </c>
      <c r="F285" s="20" t="s">
        <v>37</v>
      </c>
      <c r="G285" s="53">
        <v>14000</v>
      </c>
      <c r="H285" s="20">
        <v>3</v>
      </c>
      <c r="I285" s="61" t="s">
        <v>483</v>
      </c>
      <c r="J285" s="28">
        <v>5500</v>
      </c>
      <c r="K285" s="46">
        <f>J285*170</f>
        <v>935000</v>
      </c>
      <c r="L285" s="42"/>
      <c r="M285" s="40"/>
    </row>
    <row r="286" spans="1:13">
      <c r="A286" s="60">
        <v>95</v>
      </c>
      <c r="B286" s="53" t="s">
        <v>563</v>
      </c>
      <c r="C286" s="20" t="s">
        <v>38</v>
      </c>
      <c r="D286" s="20">
        <v>1996</v>
      </c>
      <c r="E286" s="20">
        <v>26</v>
      </c>
      <c r="F286" s="20" t="s">
        <v>59</v>
      </c>
      <c r="G286" s="53">
        <v>69166</v>
      </c>
      <c r="H286" s="20">
        <v>3</v>
      </c>
      <c r="I286" s="61" t="s">
        <v>459</v>
      </c>
      <c r="J286" s="28">
        <v>18000</v>
      </c>
      <c r="K286" s="46">
        <f>J286*170</f>
        <v>3060000</v>
      </c>
      <c r="L286" s="42"/>
      <c r="M286" s="40"/>
    </row>
    <row r="287" spans="1:13">
      <c r="A287" s="60">
        <v>96</v>
      </c>
      <c r="B287" s="55" t="s">
        <v>564</v>
      </c>
      <c r="C287" s="20" t="s">
        <v>106</v>
      </c>
      <c r="D287" s="20" t="s">
        <v>32</v>
      </c>
      <c r="E287" s="20">
        <v>31</v>
      </c>
      <c r="F287" s="20" t="s">
        <v>37</v>
      </c>
      <c r="G287" s="53">
        <v>77080</v>
      </c>
      <c r="H287" s="20">
        <v>3</v>
      </c>
      <c r="I287" s="61" t="s">
        <v>459</v>
      </c>
      <c r="J287" s="28">
        <v>4900</v>
      </c>
      <c r="K287" s="46">
        <f>J287*170</f>
        <v>833000</v>
      </c>
      <c r="L287" s="42"/>
      <c r="M287" s="40"/>
    </row>
    <row r="288" spans="1:13">
      <c r="A288" s="60">
        <v>94</v>
      </c>
      <c r="B288" s="53" t="s">
        <v>562</v>
      </c>
      <c r="C288" s="20" t="s">
        <v>99</v>
      </c>
      <c r="D288" s="20" t="s">
        <v>32</v>
      </c>
      <c r="E288" s="20">
        <v>40</v>
      </c>
      <c r="F288" s="20" t="s">
        <v>37</v>
      </c>
      <c r="G288" s="53">
        <v>116710</v>
      </c>
      <c r="H288" s="20">
        <v>3</v>
      </c>
      <c r="I288" s="61" t="s">
        <v>469</v>
      </c>
      <c r="J288" s="28">
        <v>18400</v>
      </c>
      <c r="K288" s="46">
        <f>J288*170</f>
        <v>3128000</v>
      </c>
      <c r="L288" s="42"/>
      <c r="M288" s="40"/>
    </row>
    <row r="289" spans="1:13">
      <c r="A289" s="60">
        <v>93</v>
      </c>
      <c r="B289" s="53" t="s">
        <v>561</v>
      </c>
      <c r="C289" s="20" t="s">
        <v>38</v>
      </c>
      <c r="D289" s="20">
        <v>1989</v>
      </c>
      <c r="E289" s="20">
        <v>31</v>
      </c>
      <c r="F289" s="20" t="s">
        <v>77</v>
      </c>
      <c r="G289" s="53">
        <v>68273</v>
      </c>
      <c r="H289" s="20">
        <v>5</v>
      </c>
      <c r="I289" s="61" t="s">
        <v>460</v>
      </c>
      <c r="J289" s="28">
        <v>8200</v>
      </c>
      <c r="K289" s="46">
        <f>J289*170</f>
        <v>1394000</v>
      </c>
      <c r="L289" s="42"/>
      <c r="M289" s="40"/>
    </row>
    <row r="290" spans="1:13">
      <c r="A290" s="60">
        <v>91</v>
      </c>
      <c r="B290" s="53" t="s">
        <v>559</v>
      </c>
      <c r="C290" s="20" t="s">
        <v>38</v>
      </c>
      <c r="D290" s="20">
        <v>1993</v>
      </c>
      <c r="E290" s="20">
        <v>31</v>
      </c>
      <c r="F290" s="20" t="s">
        <v>77</v>
      </c>
      <c r="G290" s="53">
        <v>68273</v>
      </c>
      <c r="H290" s="20">
        <v>5</v>
      </c>
      <c r="I290" s="61" t="s">
        <v>460</v>
      </c>
      <c r="J290" s="28">
        <v>7500</v>
      </c>
      <c r="K290" s="46">
        <f>J290*170</f>
        <v>1275000</v>
      </c>
      <c r="L290" s="42"/>
      <c r="M290" s="40"/>
    </row>
    <row r="291" spans="1:13">
      <c r="A291" s="60">
        <v>92</v>
      </c>
      <c r="B291" s="53" t="s">
        <v>560</v>
      </c>
      <c r="C291" s="20" t="s">
        <v>99</v>
      </c>
      <c r="D291" s="20" t="s">
        <v>32</v>
      </c>
      <c r="E291" s="20">
        <v>40</v>
      </c>
      <c r="F291" s="20" t="s">
        <v>37</v>
      </c>
      <c r="G291" s="53">
        <v>116710</v>
      </c>
      <c r="H291" s="20">
        <v>3</v>
      </c>
      <c r="I291" s="61" t="s">
        <v>469</v>
      </c>
      <c r="J291" s="28">
        <v>18400</v>
      </c>
      <c r="K291" s="46">
        <f>J291*170</f>
        <v>3128000</v>
      </c>
      <c r="L291" s="42"/>
      <c r="M291" s="40"/>
    </row>
    <row r="292" spans="1:13">
      <c r="A292" s="60">
        <v>57</v>
      </c>
      <c r="B292" s="53" t="s">
        <v>525</v>
      </c>
      <c r="C292" s="20" t="s">
        <v>41</v>
      </c>
      <c r="D292" s="20" t="s">
        <v>32</v>
      </c>
      <c r="E292" s="20">
        <v>40</v>
      </c>
      <c r="F292" s="20" t="s">
        <v>37</v>
      </c>
      <c r="G292" s="55">
        <v>114060</v>
      </c>
      <c r="H292" s="20">
        <v>3</v>
      </c>
      <c r="I292" s="61" t="s">
        <v>469</v>
      </c>
      <c r="J292" s="28">
        <v>13400</v>
      </c>
      <c r="K292" s="46">
        <f>J292*170</f>
        <v>2278000</v>
      </c>
      <c r="L292" s="42"/>
      <c r="M292" s="40"/>
    </row>
    <row r="293" spans="1:13">
      <c r="A293" s="60">
        <v>86</v>
      </c>
      <c r="B293" s="53" t="s">
        <v>554</v>
      </c>
      <c r="C293" s="20" t="s">
        <v>106</v>
      </c>
      <c r="D293" s="20">
        <v>2006</v>
      </c>
      <c r="E293" s="20">
        <v>34</v>
      </c>
      <c r="F293" s="20" t="s">
        <v>37</v>
      </c>
      <c r="G293" s="53">
        <v>114200</v>
      </c>
      <c r="H293" s="20">
        <v>3</v>
      </c>
      <c r="I293" s="20" t="s">
        <v>385</v>
      </c>
      <c r="J293" s="28">
        <v>6500</v>
      </c>
      <c r="K293" s="46">
        <f>J293*170</f>
        <v>1105000</v>
      </c>
      <c r="L293" s="42"/>
      <c r="M293" s="40"/>
    </row>
    <row r="294" spans="1:13">
      <c r="A294" s="60">
        <v>88</v>
      </c>
      <c r="B294" s="53" t="s">
        <v>556</v>
      </c>
      <c r="C294" s="20" t="s">
        <v>398</v>
      </c>
      <c r="D294" s="20" t="s">
        <v>32</v>
      </c>
      <c r="E294" s="20">
        <v>40</v>
      </c>
      <c r="F294" s="20" t="s">
        <v>37</v>
      </c>
      <c r="G294" s="20">
        <v>116900</v>
      </c>
      <c r="H294" s="20">
        <v>3</v>
      </c>
      <c r="I294" s="20" t="s">
        <v>384</v>
      </c>
      <c r="J294" s="28">
        <v>10400</v>
      </c>
      <c r="K294" s="46">
        <f>J294*170</f>
        <v>1768000</v>
      </c>
      <c r="L294" s="42"/>
      <c r="M294" s="40"/>
    </row>
    <row r="295" spans="1:13">
      <c r="A295" s="60">
        <v>89</v>
      </c>
      <c r="B295" s="53" t="s">
        <v>557</v>
      </c>
      <c r="C295" s="20" t="s">
        <v>41</v>
      </c>
      <c r="D295" s="20">
        <v>1993</v>
      </c>
      <c r="E295" s="20">
        <v>40</v>
      </c>
      <c r="F295" s="20" t="s">
        <v>77</v>
      </c>
      <c r="G295" s="53">
        <v>16613</v>
      </c>
      <c r="H295" s="20">
        <v>3</v>
      </c>
      <c r="I295" s="20" t="s">
        <v>404</v>
      </c>
      <c r="J295" s="28">
        <v>14700</v>
      </c>
      <c r="K295" s="46">
        <f>J295*170</f>
        <v>2499000</v>
      </c>
      <c r="L295" s="42"/>
      <c r="M295" s="40"/>
    </row>
    <row r="296" spans="1:13">
      <c r="A296" s="60">
        <v>85</v>
      </c>
      <c r="B296" s="55" t="s">
        <v>553</v>
      </c>
      <c r="C296" s="20" t="s">
        <v>38</v>
      </c>
      <c r="D296" s="20">
        <v>2005</v>
      </c>
      <c r="E296" s="20">
        <v>26</v>
      </c>
      <c r="F296" s="20" t="s">
        <v>37</v>
      </c>
      <c r="G296" s="53">
        <v>179160</v>
      </c>
      <c r="H296" s="20">
        <v>3</v>
      </c>
      <c r="I296" s="20" t="s">
        <v>390</v>
      </c>
      <c r="J296" s="28">
        <v>5000</v>
      </c>
      <c r="K296" s="46">
        <f>J296*170</f>
        <v>850000</v>
      </c>
      <c r="L296" s="42"/>
      <c r="M296" s="40"/>
    </row>
    <row r="297" spans="1:13">
      <c r="A297" s="60">
        <v>90</v>
      </c>
      <c r="B297" s="53" t="s">
        <v>558</v>
      </c>
      <c r="C297" s="20" t="s">
        <v>111</v>
      </c>
      <c r="D297" s="20">
        <v>2008</v>
      </c>
      <c r="E297" s="20">
        <v>40</v>
      </c>
      <c r="F297" s="20" t="s">
        <v>37</v>
      </c>
      <c r="G297" s="55">
        <v>116520</v>
      </c>
      <c r="H297" s="20">
        <v>3</v>
      </c>
      <c r="I297" s="20" t="s">
        <v>384</v>
      </c>
      <c r="J297" s="28">
        <v>25500</v>
      </c>
      <c r="K297" s="46">
        <f>J297*170</f>
        <v>4335000</v>
      </c>
      <c r="L297" s="42"/>
      <c r="M297" s="40"/>
    </row>
    <row r="298" spans="1:13">
      <c r="A298" s="60">
        <v>87</v>
      </c>
      <c r="B298" s="53" t="s">
        <v>555</v>
      </c>
      <c r="C298" s="20" t="s">
        <v>38</v>
      </c>
      <c r="D298" s="20">
        <v>1997</v>
      </c>
      <c r="E298" s="20">
        <v>36</v>
      </c>
      <c r="F298" s="20" t="s">
        <v>90</v>
      </c>
      <c r="G298" s="53">
        <v>16264</v>
      </c>
      <c r="H298" s="20">
        <v>3</v>
      </c>
      <c r="I298" s="20" t="s">
        <v>385</v>
      </c>
      <c r="J298" s="28">
        <v>7900</v>
      </c>
      <c r="K298" s="46">
        <f>J298*170</f>
        <v>1343000</v>
      </c>
      <c r="L298" s="42"/>
      <c r="M298" s="40"/>
    </row>
    <row r="299" spans="1:13">
      <c r="A299" s="60">
        <v>80</v>
      </c>
      <c r="B299" s="53" t="s">
        <v>548</v>
      </c>
      <c r="C299" s="20" t="s">
        <v>38</v>
      </c>
      <c r="D299" s="20">
        <v>2002</v>
      </c>
      <c r="E299" s="20">
        <v>36</v>
      </c>
      <c r="F299" s="20" t="s">
        <v>37</v>
      </c>
      <c r="G299" s="53">
        <v>16220</v>
      </c>
      <c r="H299" s="20">
        <v>5</v>
      </c>
      <c r="I299" s="61" t="s">
        <v>459</v>
      </c>
      <c r="J299" s="28">
        <v>7100</v>
      </c>
      <c r="K299" s="46">
        <f>J299*170</f>
        <v>1207000</v>
      </c>
      <c r="L299" s="42"/>
      <c r="M299" s="40"/>
    </row>
    <row r="300" spans="1:13">
      <c r="A300" s="60">
        <v>83</v>
      </c>
      <c r="B300" s="53" t="s">
        <v>551</v>
      </c>
      <c r="C300" s="20" t="s">
        <v>106</v>
      </c>
      <c r="D300" s="20">
        <v>2008</v>
      </c>
      <c r="E300" s="20">
        <v>34</v>
      </c>
      <c r="F300" s="20" t="s">
        <v>37</v>
      </c>
      <c r="G300" s="53">
        <v>114200</v>
      </c>
      <c r="H300" s="20">
        <v>3</v>
      </c>
      <c r="I300" s="61" t="s">
        <v>483</v>
      </c>
      <c r="J300" s="28">
        <v>7200</v>
      </c>
      <c r="K300" s="46">
        <f>J300*170</f>
        <v>1224000</v>
      </c>
      <c r="L300" s="42"/>
      <c r="M300" s="40"/>
    </row>
    <row r="301" spans="1:13">
      <c r="A301" s="60">
        <v>77</v>
      </c>
      <c r="B301" s="55" t="s">
        <v>545</v>
      </c>
      <c r="C301" s="20" t="s">
        <v>97</v>
      </c>
      <c r="D301" s="20">
        <v>2006</v>
      </c>
      <c r="E301" s="20">
        <v>36</v>
      </c>
      <c r="F301" s="20" t="s">
        <v>46</v>
      </c>
      <c r="G301" s="53">
        <v>118205</v>
      </c>
      <c r="H301" s="20">
        <v>3</v>
      </c>
      <c r="I301" s="61" t="s">
        <v>469</v>
      </c>
      <c r="J301" s="28">
        <v>28500</v>
      </c>
      <c r="K301" s="46">
        <f>J301*170</f>
        <v>4845000</v>
      </c>
      <c r="L301" s="42"/>
      <c r="M301" s="40"/>
    </row>
    <row r="302" spans="1:13">
      <c r="A302" s="60">
        <v>84</v>
      </c>
      <c r="B302" s="53" t="s">
        <v>552</v>
      </c>
      <c r="C302" s="20" t="s">
        <v>111</v>
      </c>
      <c r="D302" s="20" t="s">
        <v>32</v>
      </c>
      <c r="E302" s="20">
        <v>40</v>
      </c>
      <c r="F302" s="20" t="s">
        <v>37</v>
      </c>
      <c r="G302" s="53">
        <v>116520</v>
      </c>
      <c r="H302" s="20">
        <v>3</v>
      </c>
      <c r="I302" s="20" t="s">
        <v>396</v>
      </c>
      <c r="J302" s="28">
        <v>28000</v>
      </c>
      <c r="K302" s="46">
        <f>J302*170</f>
        <v>4760000</v>
      </c>
      <c r="L302" s="42"/>
      <c r="M302" s="40"/>
    </row>
    <row r="303" spans="1:13">
      <c r="A303" s="60">
        <v>78</v>
      </c>
      <c r="B303" s="53" t="s">
        <v>546</v>
      </c>
      <c r="C303" s="20" t="s">
        <v>107</v>
      </c>
      <c r="D303" s="20">
        <v>1995</v>
      </c>
      <c r="E303" s="20">
        <v>35</v>
      </c>
      <c r="F303" s="20" t="s">
        <v>45</v>
      </c>
      <c r="G303" s="53">
        <v>68628</v>
      </c>
      <c r="H303" s="20">
        <v>3</v>
      </c>
      <c r="I303" s="61" t="s">
        <v>478</v>
      </c>
      <c r="J303" s="28">
        <v>16800</v>
      </c>
      <c r="K303" s="46">
        <f>J303*170</f>
        <v>2856000</v>
      </c>
      <c r="L303" s="42"/>
      <c r="M303" s="40"/>
    </row>
    <row r="304" spans="1:13">
      <c r="A304" s="60">
        <v>65</v>
      </c>
      <c r="B304" s="53" t="s">
        <v>532</v>
      </c>
      <c r="C304" s="20" t="s">
        <v>38</v>
      </c>
      <c r="D304" s="53">
        <v>2004</v>
      </c>
      <c r="E304" s="20">
        <v>36</v>
      </c>
      <c r="F304" s="20" t="s">
        <v>90</v>
      </c>
      <c r="G304" s="55">
        <v>16264</v>
      </c>
      <c r="H304" s="20">
        <v>3</v>
      </c>
      <c r="I304" s="61" t="s">
        <v>469</v>
      </c>
      <c r="J304" s="28">
        <v>7900</v>
      </c>
      <c r="K304" s="46">
        <f>J304*170</f>
        <v>1343000</v>
      </c>
      <c r="L304" s="42"/>
      <c r="M304" s="40"/>
    </row>
    <row r="305" spans="1:13">
      <c r="A305" s="60">
        <v>82</v>
      </c>
      <c r="B305" s="53" t="s">
        <v>550</v>
      </c>
      <c r="C305" s="20" t="s">
        <v>99</v>
      </c>
      <c r="D305" s="20">
        <v>2000</v>
      </c>
      <c r="E305" s="20">
        <v>40</v>
      </c>
      <c r="F305" s="20" t="s">
        <v>37</v>
      </c>
      <c r="G305" s="53">
        <v>16710</v>
      </c>
      <c r="H305" s="20">
        <v>3</v>
      </c>
      <c r="I305" s="61" t="s">
        <v>469</v>
      </c>
      <c r="J305" s="28">
        <v>14400</v>
      </c>
      <c r="K305" s="46">
        <f>J305*170</f>
        <v>2448000</v>
      </c>
      <c r="L305" s="42"/>
      <c r="M305" s="40"/>
    </row>
    <row r="306" spans="1:13">
      <c r="A306" s="60">
        <v>81</v>
      </c>
      <c r="B306" s="53" t="s">
        <v>549</v>
      </c>
      <c r="C306" s="20" t="s">
        <v>107</v>
      </c>
      <c r="D306" s="20">
        <v>2006</v>
      </c>
      <c r="E306" s="20">
        <v>40</v>
      </c>
      <c r="F306" s="20" t="s">
        <v>77</v>
      </c>
      <c r="G306" s="53">
        <v>16623</v>
      </c>
      <c r="H306" s="20">
        <v>3</v>
      </c>
      <c r="I306" s="61" t="s">
        <v>478</v>
      </c>
      <c r="J306" s="28">
        <v>13000</v>
      </c>
      <c r="K306" s="46">
        <f>J306*170</f>
        <v>2210000</v>
      </c>
      <c r="L306" s="42"/>
      <c r="M306" s="40"/>
    </row>
    <row r="307" spans="1:13">
      <c r="A307" s="60">
        <v>79</v>
      </c>
      <c r="B307" s="53" t="s">
        <v>547</v>
      </c>
      <c r="C307" s="20" t="s">
        <v>99</v>
      </c>
      <c r="D307" s="20">
        <v>1991</v>
      </c>
      <c r="E307" s="20">
        <v>40</v>
      </c>
      <c r="F307" s="20" t="s">
        <v>37</v>
      </c>
      <c r="G307" s="53">
        <v>16700</v>
      </c>
      <c r="H307" s="20">
        <v>3</v>
      </c>
      <c r="I307" s="61" t="s">
        <v>469</v>
      </c>
      <c r="J307" s="28">
        <v>14500</v>
      </c>
      <c r="K307" s="46">
        <f>J307*170</f>
        <v>2465000</v>
      </c>
      <c r="L307" s="42"/>
      <c r="M307" s="40"/>
    </row>
    <row r="308" spans="1:13">
      <c r="A308" s="60">
        <v>76</v>
      </c>
      <c r="B308" s="53" t="s">
        <v>544</v>
      </c>
      <c r="C308" s="20" t="s">
        <v>93</v>
      </c>
      <c r="D308" s="20">
        <v>1996</v>
      </c>
      <c r="E308" s="20">
        <v>40</v>
      </c>
      <c r="F308" s="20" t="s">
        <v>37</v>
      </c>
      <c r="G308" s="53">
        <v>16570</v>
      </c>
      <c r="H308" s="20">
        <v>3</v>
      </c>
      <c r="I308" s="61" t="s">
        <v>478</v>
      </c>
      <c r="J308" s="28">
        <v>10900</v>
      </c>
      <c r="K308" s="46">
        <f>J308*170</f>
        <v>1853000</v>
      </c>
      <c r="L308" s="42"/>
      <c r="M308" s="40"/>
    </row>
    <row r="309" spans="1:13">
      <c r="A309" s="60">
        <v>73</v>
      </c>
      <c r="B309" s="53" t="s">
        <v>541</v>
      </c>
      <c r="C309" s="20" t="s">
        <v>97</v>
      </c>
      <c r="D309" s="20">
        <v>1991</v>
      </c>
      <c r="E309" s="20">
        <v>36</v>
      </c>
      <c r="F309" s="20" t="s">
        <v>45</v>
      </c>
      <c r="G309" s="53">
        <v>18238</v>
      </c>
      <c r="H309" s="20">
        <v>3</v>
      </c>
      <c r="I309" s="61" t="s">
        <v>460</v>
      </c>
      <c r="J309" s="28">
        <v>22000</v>
      </c>
      <c r="K309" s="46">
        <f>J309*170</f>
        <v>3740000</v>
      </c>
      <c r="L309" s="42"/>
      <c r="M309" s="40"/>
    </row>
    <row r="310" spans="1:13">
      <c r="A310" s="60">
        <v>74</v>
      </c>
      <c r="B310" s="55" t="s">
        <v>542</v>
      </c>
      <c r="C310" s="20" t="s">
        <v>97</v>
      </c>
      <c r="D310" s="20">
        <v>1991</v>
      </c>
      <c r="E310" s="20">
        <v>36</v>
      </c>
      <c r="F310" s="20" t="s">
        <v>45</v>
      </c>
      <c r="G310" s="53">
        <v>18238</v>
      </c>
      <c r="H310" s="20">
        <v>3</v>
      </c>
      <c r="I310" s="61" t="s">
        <v>460</v>
      </c>
      <c r="J310" s="28">
        <v>21000</v>
      </c>
      <c r="K310" s="46">
        <f>J310*170</f>
        <v>3570000</v>
      </c>
      <c r="L310" s="42"/>
      <c r="M310" s="40"/>
    </row>
    <row r="311" spans="1:13">
      <c r="A311" s="60">
        <v>63</v>
      </c>
      <c r="B311" s="53" t="s">
        <v>530</v>
      </c>
      <c r="C311" s="20" t="s">
        <v>97</v>
      </c>
      <c r="D311" s="53">
        <v>1990</v>
      </c>
      <c r="E311" s="20">
        <v>36</v>
      </c>
      <c r="F311" s="20" t="s">
        <v>45</v>
      </c>
      <c r="G311" s="53">
        <v>18238</v>
      </c>
      <c r="H311" s="20">
        <v>3</v>
      </c>
      <c r="I311" s="61" t="s">
        <v>460</v>
      </c>
      <c r="J311" s="28">
        <v>20000</v>
      </c>
      <c r="K311" s="46">
        <f>J311*170</f>
        <v>3400000</v>
      </c>
      <c r="L311" s="42"/>
      <c r="M311" s="40"/>
    </row>
    <row r="312" spans="1:13">
      <c r="A312" s="60">
        <v>72</v>
      </c>
      <c r="B312" s="55" t="s">
        <v>540</v>
      </c>
      <c r="C312" s="20" t="s">
        <v>99</v>
      </c>
      <c r="D312" s="20" t="s">
        <v>32</v>
      </c>
      <c r="E312" s="20">
        <v>40</v>
      </c>
      <c r="F312" s="20" t="s">
        <v>37</v>
      </c>
      <c r="G312" s="53">
        <v>116710</v>
      </c>
      <c r="H312" s="20">
        <v>3</v>
      </c>
      <c r="I312" s="61" t="s">
        <v>469</v>
      </c>
      <c r="J312" s="28">
        <v>18400</v>
      </c>
      <c r="K312" s="46">
        <f>J312*170</f>
        <v>3128000</v>
      </c>
      <c r="L312" s="42"/>
      <c r="M312" s="40"/>
    </row>
    <row r="313" spans="1:13">
      <c r="A313" s="60">
        <v>55</v>
      </c>
      <c r="B313" s="53" t="s">
        <v>522</v>
      </c>
      <c r="C313" s="20" t="s">
        <v>93</v>
      </c>
      <c r="D313" s="53">
        <v>2004</v>
      </c>
      <c r="E313" s="20">
        <v>40</v>
      </c>
      <c r="F313" s="20" t="s">
        <v>37</v>
      </c>
      <c r="G313" s="55">
        <v>16570</v>
      </c>
      <c r="H313" s="20">
        <v>3</v>
      </c>
      <c r="I313" s="61" t="s">
        <v>469</v>
      </c>
      <c r="J313" s="28">
        <v>14500</v>
      </c>
      <c r="K313" s="46">
        <f>J313*170</f>
        <v>2465000</v>
      </c>
      <c r="L313" s="42"/>
      <c r="M313" s="40"/>
    </row>
    <row r="314" spans="1:13">
      <c r="A314" s="60">
        <v>54</v>
      </c>
      <c r="B314" s="55" t="s">
        <v>521</v>
      </c>
      <c r="C314" s="20" t="s">
        <v>38</v>
      </c>
      <c r="D314" s="53">
        <v>2006</v>
      </c>
      <c r="E314" s="20">
        <v>36</v>
      </c>
      <c r="F314" s="20" t="s">
        <v>37</v>
      </c>
      <c r="G314" s="53">
        <v>116200</v>
      </c>
      <c r="H314" s="20">
        <v>3</v>
      </c>
      <c r="I314" s="61" t="s">
        <v>469</v>
      </c>
      <c r="J314" s="28">
        <v>8400</v>
      </c>
      <c r="K314" s="46">
        <f>J314*170</f>
        <v>1428000</v>
      </c>
      <c r="L314" s="42"/>
      <c r="M314" s="40"/>
    </row>
    <row r="315" spans="1:13">
      <c r="A315" s="60">
        <v>52</v>
      </c>
      <c r="B315" s="55" t="s">
        <v>519</v>
      </c>
      <c r="C315" s="20" t="s">
        <v>107</v>
      </c>
      <c r="D315" s="53">
        <v>2002</v>
      </c>
      <c r="E315" s="53">
        <v>35</v>
      </c>
      <c r="F315" s="20" t="s">
        <v>108</v>
      </c>
      <c r="G315" s="53">
        <v>168622</v>
      </c>
      <c r="H315" s="20">
        <v>3</v>
      </c>
      <c r="I315" s="61" t="s">
        <v>459</v>
      </c>
      <c r="J315" s="28">
        <v>8900</v>
      </c>
      <c r="K315" s="46">
        <f>J315*170</f>
        <v>1513000</v>
      </c>
      <c r="L315" s="42"/>
      <c r="M315" s="40"/>
    </row>
    <row r="316" spans="1:13">
      <c r="A316" s="60">
        <v>53</v>
      </c>
      <c r="B316" s="53" t="s">
        <v>520</v>
      </c>
      <c r="C316" s="20" t="s">
        <v>38</v>
      </c>
      <c r="D316" s="20" t="s">
        <v>32</v>
      </c>
      <c r="E316" s="20">
        <v>31</v>
      </c>
      <c r="F316" s="20" t="s">
        <v>91</v>
      </c>
      <c r="G316" s="53">
        <v>178271</v>
      </c>
      <c r="H316" s="20">
        <v>5</v>
      </c>
      <c r="I316" s="61" t="s">
        <v>469</v>
      </c>
      <c r="J316" s="28">
        <v>12000</v>
      </c>
      <c r="K316" s="46">
        <f>J316*170</f>
        <v>2040000</v>
      </c>
      <c r="L316" s="42"/>
      <c r="M316" s="40"/>
    </row>
    <row r="317" spans="1:13">
      <c r="A317" s="60">
        <v>71</v>
      </c>
      <c r="B317" s="55" t="s">
        <v>539</v>
      </c>
      <c r="C317" s="20" t="s">
        <v>38</v>
      </c>
      <c r="D317" s="20">
        <v>2007</v>
      </c>
      <c r="E317" s="20">
        <v>26</v>
      </c>
      <c r="F317" s="20" t="s">
        <v>90</v>
      </c>
      <c r="G317" s="53">
        <v>179174</v>
      </c>
      <c r="H317" s="20">
        <v>5</v>
      </c>
      <c r="I317" s="61" t="s">
        <v>489</v>
      </c>
      <c r="J317" s="28">
        <v>8000</v>
      </c>
      <c r="K317" s="46">
        <f>J317*170</f>
        <v>1360000</v>
      </c>
      <c r="L317" s="42"/>
      <c r="M317" s="40"/>
    </row>
    <row r="318" spans="1:13">
      <c r="A318" s="60">
        <v>75</v>
      </c>
      <c r="B318" s="53" t="s">
        <v>543</v>
      </c>
      <c r="C318" s="20" t="s">
        <v>38</v>
      </c>
      <c r="D318" s="20" t="s">
        <v>32</v>
      </c>
      <c r="E318" s="20">
        <v>41</v>
      </c>
      <c r="F318" s="20" t="s">
        <v>77</v>
      </c>
      <c r="G318" s="53">
        <v>116333</v>
      </c>
      <c r="H318" s="20">
        <v>3</v>
      </c>
      <c r="I318" s="61" t="s">
        <v>475</v>
      </c>
      <c r="J318" s="28">
        <v>14200</v>
      </c>
      <c r="K318" s="46">
        <f>J318*170</f>
        <v>2414000</v>
      </c>
      <c r="L318" s="42"/>
      <c r="M318" s="40"/>
    </row>
    <row r="319" spans="1:13">
      <c r="A319" s="60">
        <v>51</v>
      </c>
      <c r="B319" s="53" t="s">
        <v>518</v>
      </c>
      <c r="C319" s="20" t="s">
        <v>38</v>
      </c>
      <c r="D319" s="53">
        <v>2010</v>
      </c>
      <c r="E319" s="53" t="s">
        <v>458</v>
      </c>
      <c r="F319" s="20" t="s">
        <v>90</v>
      </c>
      <c r="G319" s="53">
        <v>116234</v>
      </c>
      <c r="H319" s="20">
        <v>5</v>
      </c>
      <c r="I319" s="61" t="s">
        <v>459</v>
      </c>
      <c r="J319" s="28">
        <v>9600</v>
      </c>
      <c r="K319" s="46">
        <f>J319*170</f>
        <v>1632000</v>
      </c>
      <c r="L319" s="42"/>
      <c r="M319" s="40"/>
    </row>
    <row r="320" spans="1:13" ht="19.5" thickBot="1">
      <c r="A320" s="36">
        <v>50</v>
      </c>
      <c r="B320" s="56" t="s">
        <v>517</v>
      </c>
      <c r="C320" s="29" t="s">
        <v>38</v>
      </c>
      <c r="D320" s="29" t="s">
        <v>32</v>
      </c>
      <c r="E320" s="63">
        <v>36</v>
      </c>
      <c r="F320" s="29" t="s">
        <v>90</v>
      </c>
      <c r="G320" s="63">
        <v>116234</v>
      </c>
      <c r="H320" s="29">
        <v>5</v>
      </c>
      <c r="I320" s="64" t="s">
        <v>469</v>
      </c>
      <c r="J320" s="30">
        <v>9600</v>
      </c>
      <c r="K320" s="52">
        <f>J320*170</f>
        <v>1632000</v>
      </c>
      <c r="L320" s="43"/>
      <c r="M320" s="44"/>
    </row>
    <row r="321" spans="2:13">
      <c r="J321" s="28">
        <f>SUM(J3:J320)</f>
        <v>5652600</v>
      </c>
      <c r="K321" s="46">
        <f>SUM(K3:K320)</f>
        <v>960942000</v>
      </c>
      <c r="L321" s="42"/>
      <c r="M321" s="40"/>
    </row>
    <row r="322" spans="2:13">
      <c r="J322" s="28"/>
      <c r="K322" s="46"/>
      <c r="L322" s="42"/>
      <c r="M322" s="40"/>
    </row>
    <row r="323" spans="2:13">
      <c r="J323" s="28"/>
      <c r="K323" s="46"/>
      <c r="L323" s="42"/>
      <c r="M323" s="40"/>
    </row>
    <row r="324" spans="2:13">
      <c r="B324" s="65"/>
      <c r="J324" s="28"/>
      <c r="K324" s="46"/>
      <c r="L324" s="42"/>
      <c r="M324" s="40"/>
    </row>
    <row r="325" spans="2:13">
      <c r="J325" s="28"/>
      <c r="K325" s="46"/>
      <c r="L325" s="42"/>
      <c r="M325" s="40"/>
    </row>
    <row r="326" spans="2:13">
      <c r="B326" s="51"/>
      <c r="J326" s="28"/>
      <c r="K326" s="46"/>
      <c r="L326" s="42"/>
      <c r="M326" s="40"/>
    </row>
    <row r="327" spans="2:13">
      <c r="J327" s="28"/>
      <c r="K327" s="46"/>
      <c r="L327" s="42"/>
      <c r="M327" s="40"/>
    </row>
    <row r="328" spans="2:13">
      <c r="J328" s="28"/>
      <c r="K328" s="46"/>
      <c r="L328" s="42"/>
      <c r="M328" s="40"/>
    </row>
    <row r="329" spans="2:13">
      <c r="J329" s="28"/>
      <c r="K329" s="46"/>
      <c r="L329" s="42"/>
      <c r="M329" s="40"/>
    </row>
    <row r="330" spans="2:13">
      <c r="J330" s="28"/>
      <c r="K330" s="46"/>
      <c r="L330" s="42"/>
      <c r="M330" s="40"/>
    </row>
    <row r="331" spans="2:13">
      <c r="J331" s="28"/>
      <c r="K331" s="46"/>
      <c r="L331" s="42"/>
      <c r="M331" s="40"/>
    </row>
    <row r="332" spans="2:13">
      <c r="J332" s="28"/>
      <c r="K332" s="46"/>
      <c r="L332" s="42"/>
      <c r="M332" s="40"/>
    </row>
    <row r="333" spans="2:13">
      <c r="J333" s="28"/>
      <c r="K333" s="46"/>
      <c r="L333" s="42"/>
      <c r="M333" s="40"/>
    </row>
    <row r="334" spans="2:13">
      <c r="J334" s="28"/>
      <c r="K334" s="46"/>
      <c r="L334" s="42"/>
      <c r="M334" s="40"/>
    </row>
    <row r="335" spans="2:13">
      <c r="J335" s="28"/>
      <c r="K335" s="46"/>
      <c r="L335" s="42"/>
      <c r="M335" s="40"/>
    </row>
    <row r="336" spans="2:13">
      <c r="J336" s="28"/>
      <c r="K336" s="46"/>
      <c r="L336" s="42"/>
      <c r="M336" s="40"/>
    </row>
    <row r="337" spans="2:13">
      <c r="J337" s="28"/>
      <c r="K337" s="46"/>
      <c r="L337" s="42"/>
      <c r="M337" s="40"/>
    </row>
    <row r="338" spans="2:13">
      <c r="J338" s="28"/>
      <c r="K338" s="46"/>
      <c r="L338" s="42"/>
      <c r="M338" s="40"/>
    </row>
    <row r="339" spans="2:13">
      <c r="J339" s="28"/>
      <c r="K339" s="46"/>
      <c r="L339" s="42"/>
      <c r="M339" s="40"/>
    </row>
    <row r="340" spans="2:13">
      <c r="J340" s="28"/>
      <c r="K340" s="46"/>
      <c r="L340" s="42"/>
      <c r="M340" s="40"/>
    </row>
    <row r="341" spans="2:13">
      <c r="J341" s="28"/>
      <c r="K341" s="46"/>
      <c r="L341" s="42"/>
      <c r="M341" s="40"/>
    </row>
    <row r="342" spans="2:13">
      <c r="B342" s="48"/>
      <c r="C342" s="48"/>
      <c r="D342" s="48"/>
      <c r="E342" s="48"/>
      <c r="F342" s="48"/>
      <c r="G342" s="48"/>
      <c r="J342" s="28"/>
      <c r="K342" s="46"/>
      <c r="L342" s="42"/>
      <c r="M342" s="40"/>
    </row>
    <row r="343" spans="2:13">
      <c r="B343" s="48"/>
      <c r="C343" s="48"/>
      <c r="D343" s="48"/>
      <c r="E343" s="48"/>
      <c r="F343" s="48"/>
      <c r="G343" s="48"/>
      <c r="J343" s="28"/>
      <c r="K343" s="46"/>
      <c r="L343" s="42"/>
      <c r="M343" s="40"/>
    </row>
    <row r="344" spans="2:13">
      <c r="B344" s="48"/>
      <c r="C344" s="48"/>
      <c r="D344" s="48"/>
      <c r="E344" s="48"/>
      <c r="F344" s="48"/>
      <c r="G344" s="48"/>
      <c r="J344" s="28"/>
      <c r="K344" s="46"/>
      <c r="L344" s="42"/>
      <c r="M344" s="40"/>
    </row>
    <row r="345" spans="2:13">
      <c r="B345" s="48"/>
      <c r="C345" s="48"/>
      <c r="D345" s="48"/>
      <c r="E345" s="48"/>
      <c r="F345" s="48"/>
      <c r="G345" s="48"/>
      <c r="J345" s="28"/>
      <c r="K345" s="46"/>
      <c r="L345" s="42"/>
      <c r="M345" s="40"/>
    </row>
    <row r="346" spans="2:13">
      <c r="B346" s="48"/>
      <c r="C346" s="48"/>
      <c r="D346" s="48"/>
      <c r="E346" s="48"/>
      <c r="F346" s="48"/>
      <c r="G346" s="48"/>
      <c r="J346" s="28"/>
      <c r="K346" s="46"/>
      <c r="L346" s="42"/>
      <c r="M346" s="40"/>
    </row>
    <row r="347" spans="2:13">
      <c r="B347" s="48"/>
      <c r="C347" s="48"/>
      <c r="D347" s="48"/>
      <c r="E347" s="48"/>
      <c r="F347" s="48"/>
      <c r="G347" s="48"/>
      <c r="J347" s="28"/>
      <c r="K347" s="46"/>
      <c r="L347" s="42"/>
      <c r="M347" s="40"/>
    </row>
    <row r="348" spans="2:13">
      <c r="B348" s="48"/>
      <c r="C348" s="48"/>
      <c r="D348" s="48"/>
      <c r="E348" s="48"/>
      <c r="F348" s="48"/>
      <c r="G348" s="48"/>
      <c r="J348" s="28"/>
      <c r="K348" s="46"/>
      <c r="L348" s="42"/>
      <c r="M348" s="40"/>
    </row>
    <row r="349" spans="2:13">
      <c r="B349" s="48"/>
      <c r="C349" s="48"/>
      <c r="D349" s="48"/>
      <c r="E349" s="48"/>
      <c r="F349" s="48"/>
      <c r="G349" s="48"/>
      <c r="J349" s="28"/>
      <c r="K349" s="46"/>
      <c r="L349" s="42"/>
      <c r="M349" s="40"/>
    </row>
    <row r="350" spans="2:13">
      <c r="B350" s="48"/>
      <c r="C350" s="48"/>
      <c r="D350" s="48"/>
      <c r="E350" s="48"/>
      <c r="F350" s="48"/>
      <c r="G350" s="48"/>
      <c r="J350" s="28"/>
      <c r="K350" s="46"/>
      <c r="L350" s="42"/>
      <c r="M350" s="40"/>
    </row>
    <row r="351" spans="2:13">
      <c r="B351" s="48"/>
      <c r="C351" s="48"/>
      <c r="D351" s="48"/>
      <c r="E351" s="48"/>
      <c r="F351" s="48"/>
      <c r="G351" s="48"/>
      <c r="J351" s="28"/>
      <c r="K351" s="46"/>
      <c r="L351" s="42"/>
      <c r="M351" s="40"/>
    </row>
    <row r="352" spans="2:13">
      <c r="B352" s="48"/>
      <c r="C352" s="48"/>
      <c r="D352" s="48"/>
      <c r="E352" s="48"/>
      <c r="F352" s="48"/>
      <c r="G352" s="48"/>
      <c r="J352" s="28"/>
      <c r="K352" s="46"/>
      <c r="L352" s="42"/>
      <c r="M352" s="40"/>
    </row>
    <row r="353" spans="2:13">
      <c r="B353" s="48"/>
      <c r="C353" s="48"/>
      <c r="D353" s="48"/>
      <c r="E353" s="48"/>
      <c r="F353" s="48"/>
      <c r="G353" s="48"/>
      <c r="J353" s="28"/>
      <c r="K353" s="46"/>
      <c r="L353" s="42"/>
      <c r="M353" s="40"/>
    </row>
    <row r="354" spans="2:13">
      <c r="B354" s="48"/>
      <c r="C354" s="48"/>
      <c r="D354" s="48"/>
      <c r="E354" s="48"/>
      <c r="F354" s="48"/>
      <c r="G354" s="48"/>
      <c r="J354" s="28"/>
      <c r="K354" s="46"/>
      <c r="L354" s="42"/>
      <c r="M354" s="40"/>
    </row>
    <row r="355" spans="2:13">
      <c r="B355" s="48"/>
      <c r="C355" s="48"/>
      <c r="D355" s="48"/>
      <c r="E355" s="48"/>
      <c r="F355" s="48"/>
      <c r="G355" s="48"/>
      <c r="J355" s="28"/>
      <c r="K355" s="46"/>
      <c r="L355" s="42"/>
      <c r="M355" s="40"/>
    </row>
    <row r="356" spans="2:13">
      <c r="B356" s="48"/>
      <c r="C356" s="48"/>
      <c r="D356" s="48"/>
      <c r="E356" s="48"/>
      <c r="F356" s="48"/>
      <c r="G356" s="48"/>
      <c r="J356" s="28"/>
      <c r="K356" s="46"/>
      <c r="L356" s="42"/>
      <c r="M356" s="40"/>
    </row>
    <row r="357" spans="2:13">
      <c r="B357" s="48"/>
      <c r="C357" s="48"/>
      <c r="D357" s="48"/>
      <c r="E357" s="48"/>
      <c r="F357" s="48"/>
      <c r="G357" s="48"/>
      <c r="J357" s="28"/>
      <c r="K357" s="46"/>
      <c r="L357" s="42"/>
      <c r="M357" s="40"/>
    </row>
    <row r="358" spans="2:13">
      <c r="B358" s="48"/>
      <c r="C358" s="48"/>
      <c r="D358" s="48"/>
      <c r="E358" s="48"/>
      <c r="F358" s="48"/>
      <c r="G358" s="48"/>
      <c r="J358" s="28"/>
      <c r="K358" s="46"/>
      <c r="L358" s="42"/>
      <c r="M358" s="40"/>
    </row>
    <row r="359" spans="2:13">
      <c r="B359" s="48"/>
      <c r="C359" s="48"/>
      <c r="D359" s="48"/>
      <c r="E359" s="48"/>
      <c r="F359" s="48"/>
      <c r="G359" s="48"/>
      <c r="J359" s="28"/>
      <c r="K359" s="46"/>
      <c r="L359" s="42"/>
      <c r="M359" s="40"/>
    </row>
    <row r="360" spans="2:13">
      <c r="B360" s="48"/>
      <c r="C360" s="48"/>
      <c r="D360" s="48"/>
      <c r="E360" s="48"/>
      <c r="F360" s="48"/>
      <c r="G360" s="48"/>
      <c r="J360" s="28"/>
      <c r="K360" s="46"/>
      <c r="L360" s="42"/>
      <c r="M360" s="40"/>
    </row>
    <row r="361" spans="2:13">
      <c r="B361" s="48"/>
      <c r="C361" s="48"/>
      <c r="D361" s="48"/>
      <c r="E361" s="48"/>
      <c r="F361" s="48"/>
      <c r="G361" s="48"/>
      <c r="J361" s="28"/>
      <c r="K361" s="46"/>
      <c r="L361" s="42"/>
      <c r="M361" s="40"/>
    </row>
    <row r="362" spans="2:13">
      <c r="B362" s="48"/>
      <c r="C362" s="48"/>
      <c r="D362" s="48"/>
      <c r="E362" s="48"/>
      <c r="F362" s="48"/>
      <c r="G362" s="48"/>
      <c r="J362" s="28"/>
      <c r="K362" s="46"/>
      <c r="L362" s="42"/>
      <c r="M362" s="40"/>
    </row>
    <row r="363" spans="2:13">
      <c r="B363" s="50"/>
      <c r="C363" s="48"/>
      <c r="D363" s="48"/>
      <c r="E363" s="48"/>
      <c r="F363" s="48"/>
      <c r="G363" s="48"/>
      <c r="J363" s="28"/>
      <c r="K363" s="46"/>
      <c r="L363" s="42"/>
      <c r="M363" s="40"/>
    </row>
    <row r="364" spans="2:13">
      <c r="B364" s="48"/>
      <c r="C364" s="48"/>
      <c r="D364" s="48"/>
      <c r="E364" s="48"/>
      <c r="F364" s="48"/>
      <c r="G364" s="48"/>
      <c r="J364" s="28"/>
      <c r="K364" s="46"/>
      <c r="L364" s="42"/>
      <c r="M364" s="40"/>
    </row>
    <row r="365" spans="2:13">
      <c r="B365" s="48"/>
      <c r="C365" s="48"/>
      <c r="D365" s="48"/>
      <c r="E365" s="48"/>
      <c r="F365" s="48"/>
      <c r="G365" s="48"/>
      <c r="J365" s="28"/>
      <c r="K365" s="46"/>
      <c r="L365" s="42"/>
      <c r="M365" s="40"/>
    </row>
    <row r="366" spans="2:13">
      <c r="B366" s="48"/>
      <c r="C366" s="48"/>
      <c r="D366" s="48"/>
      <c r="E366" s="48"/>
      <c r="F366" s="48"/>
      <c r="G366" s="48"/>
      <c r="J366" s="28"/>
      <c r="K366" s="46"/>
      <c r="L366" s="42"/>
      <c r="M366" s="40"/>
    </row>
    <row r="367" spans="2:13">
      <c r="B367" s="48"/>
      <c r="C367" s="48"/>
      <c r="D367" s="48"/>
      <c r="E367" s="48"/>
      <c r="F367" s="48"/>
      <c r="G367" s="48"/>
      <c r="J367" s="28"/>
      <c r="K367" s="46"/>
      <c r="L367" s="42"/>
      <c r="M367" s="40"/>
    </row>
    <row r="368" spans="2:13">
      <c r="B368" s="48"/>
      <c r="C368" s="48"/>
      <c r="D368" s="48"/>
      <c r="E368" s="48"/>
      <c r="F368" s="48"/>
      <c r="G368" s="48"/>
      <c r="J368" s="28"/>
      <c r="K368" s="46"/>
      <c r="L368" s="42"/>
      <c r="M368" s="40"/>
    </row>
    <row r="369" spans="2:13">
      <c r="B369" s="48"/>
      <c r="C369" s="48"/>
      <c r="D369" s="48"/>
      <c r="E369" s="48"/>
      <c r="F369" s="48"/>
      <c r="G369" s="48"/>
      <c r="J369" s="28"/>
      <c r="K369" s="46"/>
      <c r="L369" s="42"/>
      <c r="M369" s="40"/>
    </row>
    <row r="370" spans="2:13">
      <c r="B370" s="48"/>
      <c r="C370" s="48"/>
      <c r="D370" s="48"/>
      <c r="E370" s="48"/>
      <c r="F370" s="48"/>
      <c r="G370" s="48"/>
      <c r="J370" s="28"/>
      <c r="K370" s="46"/>
      <c r="L370" s="42"/>
      <c r="M370" s="40"/>
    </row>
    <row r="371" spans="2:13">
      <c r="B371" s="48"/>
      <c r="C371" s="48"/>
      <c r="D371" s="48"/>
      <c r="E371" s="48"/>
      <c r="F371" s="48"/>
      <c r="G371" s="48"/>
      <c r="J371" s="28"/>
      <c r="K371" s="46"/>
      <c r="L371" s="42"/>
      <c r="M371" s="40"/>
    </row>
    <row r="372" spans="2:13">
      <c r="B372" s="48"/>
      <c r="C372" s="48"/>
      <c r="D372" s="48"/>
      <c r="E372" s="48"/>
      <c r="F372" s="48"/>
      <c r="G372" s="48"/>
      <c r="J372" s="28"/>
      <c r="K372" s="46"/>
      <c r="L372" s="42"/>
      <c r="M372" s="40"/>
    </row>
    <row r="373" spans="2:13">
      <c r="B373" s="48"/>
      <c r="C373" s="48"/>
      <c r="D373" s="48"/>
      <c r="E373" s="48"/>
      <c r="F373" s="48"/>
      <c r="G373" s="48"/>
      <c r="J373" s="28"/>
      <c r="K373" s="46"/>
      <c r="L373" s="42"/>
      <c r="M373" s="40"/>
    </row>
    <row r="374" spans="2:13">
      <c r="B374" s="48"/>
      <c r="C374" s="48"/>
      <c r="D374" s="48"/>
      <c r="E374" s="48"/>
      <c r="F374" s="48"/>
      <c r="G374" s="48"/>
      <c r="J374" s="28"/>
      <c r="K374" s="46"/>
      <c r="L374" s="42"/>
      <c r="M374" s="40"/>
    </row>
    <row r="375" spans="2:13">
      <c r="B375" s="48"/>
      <c r="C375" s="48"/>
      <c r="D375" s="48"/>
      <c r="E375" s="48"/>
      <c r="F375" s="48"/>
      <c r="G375" s="48"/>
      <c r="J375" s="28"/>
      <c r="K375" s="46"/>
      <c r="L375" s="42"/>
      <c r="M375" s="40"/>
    </row>
    <row r="376" spans="2:13">
      <c r="B376" s="48"/>
      <c r="C376" s="48"/>
      <c r="D376" s="48"/>
      <c r="E376" s="48"/>
      <c r="F376" s="48"/>
      <c r="G376" s="48"/>
      <c r="J376" s="28"/>
      <c r="K376" s="46"/>
      <c r="L376" s="42"/>
      <c r="M376" s="40"/>
    </row>
    <row r="377" spans="2:13">
      <c r="B377" s="48"/>
      <c r="C377" s="48"/>
      <c r="D377" s="48"/>
      <c r="E377" s="48"/>
      <c r="F377" s="48"/>
      <c r="G377" s="48"/>
      <c r="J377" s="28"/>
      <c r="K377" s="46"/>
      <c r="L377" s="42"/>
      <c r="M377" s="40"/>
    </row>
    <row r="378" spans="2:13">
      <c r="B378" s="48"/>
      <c r="C378" s="48"/>
      <c r="D378" s="48"/>
      <c r="E378" s="48"/>
      <c r="F378" s="48"/>
      <c r="G378" s="48"/>
      <c r="J378" s="28"/>
      <c r="K378" s="46"/>
      <c r="L378" s="42"/>
      <c r="M378" s="40"/>
    </row>
    <row r="379" spans="2:13">
      <c r="B379" s="48"/>
      <c r="C379" s="48"/>
      <c r="D379" s="48"/>
      <c r="E379" s="48"/>
      <c r="F379" s="48"/>
      <c r="G379" s="48"/>
      <c r="J379" s="28"/>
      <c r="K379" s="46"/>
      <c r="L379" s="42"/>
      <c r="M379" s="40"/>
    </row>
    <row r="380" spans="2:13">
      <c r="B380" s="48"/>
      <c r="C380" s="48"/>
      <c r="D380" s="48"/>
      <c r="E380" s="48"/>
      <c r="F380" s="48"/>
      <c r="G380" s="48"/>
      <c r="J380" s="28"/>
      <c r="K380" s="46"/>
      <c r="L380" s="42"/>
      <c r="M380" s="40"/>
    </row>
    <row r="381" spans="2:13">
      <c r="B381" s="48"/>
      <c r="C381" s="48"/>
      <c r="D381" s="48"/>
      <c r="E381" s="48"/>
      <c r="F381" s="48"/>
      <c r="G381" s="48"/>
      <c r="J381" s="28"/>
      <c r="K381" s="46"/>
      <c r="L381" s="42"/>
      <c r="M381" s="40"/>
    </row>
    <row r="382" spans="2:13">
      <c r="B382" s="48"/>
      <c r="C382" s="48"/>
      <c r="D382" s="48"/>
      <c r="E382" s="48"/>
      <c r="F382" s="48"/>
      <c r="G382" s="48"/>
      <c r="J382" s="28"/>
      <c r="K382" s="46"/>
      <c r="L382" s="42"/>
      <c r="M382" s="40"/>
    </row>
    <row r="383" spans="2:13">
      <c r="B383" s="48"/>
      <c r="C383" s="48"/>
      <c r="D383" s="48"/>
      <c r="E383" s="48"/>
      <c r="F383" s="48"/>
      <c r="G383" s="48"/>
      <c r="J383" s="28"/>
      <c r="K383" s="46"/>
      <c r="L383" s="42"/>
      <c r="M383" s="40"/>
    </row>
    <row r="384" spans="2:13">
      <c r="B384" s="48"/>
      <c r="C384" s="48"/>
      <c r="D384" s="48"/>
      <c r="E384" s="48"/>
      <c r="F384" s="48"/>
      <c r="G384" s="48"/>
      <c r="J384" s="28"/>
      <c r="K384" s="46"/>
      <c r="L384" s="42"/>
      <c r="M384" s="40"/>
    </row>
    <row r="385" spans="2:13">
      <c r="B385" s="48"/>
      <c r="C385" s="48"/>
      <c r="D385" s="48"/>
      <c r="E385" s="48"/>
      <c r="F385" s="48"/>
      <c r="G385" s="48"/>
      <c r="J385" s="28"/>
      <c r="K385" s="46"/>
      <c r="L385" s="42"/>
      <c r="M385" s="40"/>
    </row>
    <row r="386" spans="2:13">
      <c r="B386" s="48"/>
      <c r="C386" s="48"/>
      <c r="D386" s="48"/>
      <c r="E386" s="48"/>
      <c r="F386" s="48"/>
      <c r="G386" s="48"/>
      <c r="J386" s="28"/>
      <c r="K386" s="46"/>
      <c r="L386" s="42"/>
      <c r="M386" s="40"/>
    </row>
    <row r="387" spans="2:13">
      <c r="B387" s="48"/>
      <c r="C387" s="48"/>
      <c r="D387" s="48"/>
      <c r="E387" s="48"/>
      <c r="F387" s="48"/>
      <c r="G387" s="48"/>
      <c r="J387" s="28"/>
      <c r="K387" s="46"/>
      <c r="L387" s="42"/>
      <c r="M387" s="40"/>
    </row>
    <row r="388" spans="2:13">
      <c r="B388" s="48"/>
      <c r="C388" s="48"/>
      <c r="D388" s="48"/>
      <c r="E388" s="48"/>
      <c r="F388" s="48"/>
      <c r="G388" s="48"/>
      <c r="J388" s="28"/>
      <c r="K388" s="46"/>
      <c r="L388" s="42"/>
      <c r="M388" s="40"/>
    </row>
    <row r="389" spans="2:13">
      <c r="B389" s="48"/>
      <c r="C389" s="48"/>
      <c r="D389" s="48"/>
      <c r="E389" s="48"/>
      <c r="F389" s="48"/>
      <c r="G389" s="48"/>
      <c r="J389" s="28"/>
      <c r="K389" s="46"/>
      <c r="L389" s="42"/>
      <c r="M389" s="40"/>
    </row>
    <row r="390" spans="2:13">
      <c r="B390" s="48"/>
      <c r="C390" s="48"/>
      <c r="D390" s="48"/>
      <c r="E390" s="48"/>
      <c r="F390" s="48"/>
      <c r="G390" s="48"/>
      <c r="J390" s="28"/>
      <c r="K390" s="46"/>
      <c r="L390" s="42"/>
      <c r="M390" s="40"/>
    </row>
    <row r="391" spans="2:13">
      <c r="B391" s="48"/>
      <c r="C391" s="48"/>
      <c r="D391" s="48"/>
      <c r="E391" s="48"/>
      <c r="F391" s="48"/>
      <c r="G391" s="48"/>
      <c r="J391" s="28"/>
      <c r="K391" s="46"/>
      <c r="L391" s="42"/>
      <c r="M391" s="40"/>
    </row>
    <row r="392" spans="2:13">
      <c r="B392" s="48"/>
      <c r="C392" s="48"/>
      <c r="D392" s="48"/>
      <c r="E392" s="48"/>
      <c r="F392" s="48"/>
      <c r="G392" s="48"/>
      <c r="J392" s="28"/>
      <c r="K392" s="46"/>
      <c r="L392" s="42"/>
      <c r="M392" s="40"/>
    </row>
    <row r="393" spans="2:13">
      <c r="B393" s="48"/>
      <c r="C393" s="48"/>
      <c r="D393" s="48"/>
      <c r="E393" s="48"/>
      <c r="F393" s="48"/>
      <c r="G393" s="48"/>
      <c r="J393" s="28"/>
      <c r="K393" s="46"/>
      <c r="L393" s="42"/>
      <c r="M393" s="40"/>
    </row>
    <row r="394" spans="2:13">
      <c r="B394" s="48"/>
      <c r="C394" s="48"/>
      <c r="D394" s="48"/>
      <c r="E394" s="48"/>
      <c r="F394" s="48"/>
      <c r="G394" s="48"/>
      <c r="J394" s="28"/>
      <c r="K394" s="46"/>
      <c r="L394" s="42"/>
      <c r="M394" s="40"/>
    </row>
    <row r="395" spans="2:13">
      <c r="B395" s="48"/>
      <c r="C395" s="48"/>
      <c r="D395" s="48"/>
      <c r="E395" s="48"/>
      <c r="F395" s="48"/>
      <c r="G395" s="48"/>
      <c r="J395" s="28"/>
      <c r="K395" s="46"/>
      <c r="L395" s="42"/>
      <c r="M395" s="40"/>
    </row>
    <row r="396" spans="2:13">
      <c r="B396" s="48"/>
      <c r="C396" s="48"/>
      <c r="D396" s="48"/>
      <c r="E396" s="48"/>
      <c r="F396" s="48"/>
      <c r="G396" s="48"/>
      <c r="J396" s="28"/>
      <c r="K396" s="46"/>
      <c r="L396" s="42"/>
      <c r="M396" s="40"/>
    </row>
    <row r="397" spans="2:13">
      <c r="B397" s="48"/>
      <c r="C397" s="48"/>
      <c r="D397" s="48"/>
      <c r="E397" s="48"/>
      <c r="F397" s="48"/>
      <c r="G397" s="48"/>
      <c r="J397" s="28"/>
      <c r="K397" s="46"/>
      <c r="L397" s="42"/>
      <c r="M397" s="40"/>
    </row>
    <row r="398" spans="2:13">
      <c r="B398" s="48"/>
      <c r="C398" s="48"/>
      <c r="D398" s="48"/>
      <c r="E398" s="48"/>
      <c r="F398" s="48"/>
      <c r="G398" s="48"/>
      <c r="J398" s="28"/>
      <c r="K398" s="46"/>
      <c r="L398" s="42"/>
      <c r="M398" s="40"/>
    </row>
    <row r="399" spans="2:13">
      <c r="B399" s="48"/>
      <c r="C399" s="48"/>
      <c r="D399" s="48"/>
      <c r="E399" s="48"/>
      <c r="F399" s="48"/>
      <c r="G399" s="48"/>
      <c r="J399" s="28"/>
      <c r="K399" s="46"/>
      <c r="L399" s="42"/>
      <c r="M399" s="40"/>
    </row>
    <row r="400" spans="2:13">
      <c r="B400" s="48"/>
      <c r="C400" s="48"/>
      <c r="D400" s="48"/>
      <c r="E400" s="48"/>
      <c r="F400" s="48"/>
      <c r="G400" s="48"/>
      <c r="J400" s="28"/>
      <c r="K400" s="46"/>
      <c r="L400" s="42"/>
      <c r="M400" s="40"/>
    </row>
    <row r="401" spans="2:13">
      <c r="B401" s="48"/>
      <c r="C401" s="48"/>
      <c r="D401" s="48"/>
      <c r="E401" s="48"/>
      <c r="F401" s="48"/>
      <c r="G401" s="48"/>
      <c r="J401" s="28"/>
      <c r="K401" s="46"/>
      <c r="L401" s="42"/>
      <c r="M401" s="40"/>
    </row>
    <row r="402" spans="2:13">
      <c r="B402" s="48"/>
      <c r="C402" s="48"/>
      <c r="D402" s="48"/>
      <c r="E402" s="48"/>
      <c r="F402" s="48"/>
      <c r="G402" s="48"/>
      <c r="J402" s="28"/>
      <c r="K402" s="46"/>
      <c r="L402" s="42"/>
      <c r="M402" s="40"/>
    </row>
    <row r="403" spans="2:13">
      <c r="B403" s="48"/>
      <c r="C403" s="48"/>
      <c r="D403" s="48"/>
      <c r="E403" s="48"/>
      <c r="F403" s="48"/>
      <c r="G403" s="48"/>
      <c r="J403" s="28"/>
      <c r="K403" s="46"/>
      <c r="L403" s="42"/>
      <c r="M403" s="40"/>
    </row>
    <row r="404" spans="2:13">
      <c r="B404" s="48"/>
      <c r="C404" s="48"/>
      <c r="D404" s="48"/>
      <c r="E404" s="48"/>
      <c r="F404" s="48"/>
      <c r="G404" s="48"/>
      <c r="J404" s="28"/>
      <c r="K404" s="46"/>
      <c r="L404" s="42"/>
      <c r="M404" s="40"/>
    </row>
    <row r="405" spans="2:13">
      <c r="B405" s="48"/>
      <c r="C405" s="48"/>
      <c r="D405" s="48"/>
      <c r="E405" s="48"/>
      <c r="F405" s="48"/>
      <c r="G405" s="48"/>
      <c r="J405" s="28"/>
      <c r="K405" s="46"/>
      <c r="L405" s="42"/>
      <c r="M405" s="40"/>
    </row>
    <row r="406" spans="2:13">
      <c r="B406" s="48"/>
      <c r="C406" s="48"/>
      <c r="D406" s="48"/>
      <c r="E406" s="48"/>
      <c r="F406" s="48"/>
      <c r="G406" s="48"/>
      <c r="J406" s="28"/>
      <c r="K406" s="46"/>
      <c r="L406" s="42"/>
      <c r="M406" s="40"/>
    </row>
    <row r="407" spans="2:13">
      <c r="B407" s="48"/>
      <c r="C407" s="48"/>
      <c r="D407" s="48"/>
      <c r="E407" s="48"/>
      <c r="F407" s="48"/>
      <c r="G407" s="48"/>
      <c r="J407" s="28"/>
      <c r="K407" s="46"/>
      <c r="L407" s="42"/>
      <c r="M407" s="40"/>
    </row>
    <row r="408" spans="2:13">
      <c r="B408" s="48"/>
      <c r="C408" s="48"/>
      <c r="D408" s="48"/>
      <c r="E408" s="48"/>
      <c r="F408" s="48"/>
      <c r="G408" s="48"/>
      <c r="J408" s="28"/>
      <c r="K408" s="46"/>
      <c r="L408" s="42"/>
      <c r="M408" s="40"/>
    </row>
    <row r="409" spans="2:13">
      <c r="B409" s="48"/>
      <c r="C409" s="48"/>
      <c r="D409" s="48"/>
      <c r="E409" s="48"/>
      <c r="F409" s="48"/>
      <c r="G409" s="48"/>
      <c r="J409" s="28"/>
      <c r="K409" s="46"/>
      <c r="L409" s="42"/>
      <c r="M409" s="40"/>
    </row>
    <row r="410" spans="2:13">
      <c r="B410" s="48"/>
      <c r="C410" s="48"/>
      <c r="D410" s="48"/>
      <c r="E410" s="48"/>
      <c r="F410" s="48"/>
      <c r="G410" s="48"/>
      <c r="J410" s="28"/>
      <c r="K410" s="46"/>
      <c r="L410" s="42"/>
      <c r="M410" s="40"/>
    </row>
    <row r="411" spans="2:13">
      <c r="B411" s="48"/>
      <c r="C411" s="48"/>
      <c r="D411" s="48"/>
      <c r="E411" s="48"/>
      <c r="F411" s="48"/>
      <c r="G411" s="48"/>
      <c r="J411" s="28"/>
      <c r="K411" s="46"/>
      <c r="L411" s="42"/>
      <c r="M411" s="40"/>
    </row>
    <row r="412" spans="2:13">
      <c r="B412" s="48"/>
      <c r="C412" s="48"/>
      <c r="D412" s="48"/>
      <c r="E412" s="48"/>
      <c r="F412" s="48"/>
      <c r="G412" s="48"/>
      <c r="J412" s="28"/>
      <c r="K412" s="46"/>
      <c r="L412" s="42"/>
      <c r="M412" s="40"/>
    </row>
    <row r="413" spans="2:13">
      <c r="B413" s="48"/>
      <c r="C413" s="48"/>
      <c r="D413" s="48"/>
      <c r="E413" s="48"/>
      <c r="F413" s="48"/>
      <c r="G413" s="48"/>
      <c r="J413" s="28"/>
      <c r="K413" s="46"/>
      <c r="L413" s="42"/>
      <c r="M413" s="40"/>
    </row>
    <row r="414" spans="2:13">
      <c r="B414" s="48"/>
      <c r="C414" s="48"/>
      <c r="D414" s="48"/>
      <c r="E414" s="48"/>
      <c r="F414" s="48"/>
      <c r="G414" s="48"/>
      <c r="J414" s="28"/>
      <c r="K414" s="46"/>
      <c r="L414" s="42"/>
      <c r="M414" s="40"/>
    </row>
    <row r="415" spans="2:13">
      <c r="B415" s="48"/>
      <c r="C415" s="48"/>
      <c r="D415" s="48"/>
      <c r="E415" s="48"/>
      <c r="F415" s="48"/>
      <c r="G415" s="48"/>
      <c r="J415" s="28"/>
      <c r="K415" s="46"/>
      <c r="L415" s="42"/>
      <c r="M415" s="40"/>
    </row>
    <row r="416" spans="2:13">
      <c r="B416" s="48"/>
      <c r="C416" s="48"/>
      <c r="D416" s="48"/>
      <c r="E416" s="48"/>
      <c r="F416" s="48"/>
      <c r="G416" s="48"/>
      <c r="J416" s="28"/>
      <c r="K416" s="46"/>
      <c r="L416" s="42"/>
      <c r="M416" s="40"/>
    </row>
    <row r="417" spans="2:13">
      <c r="B417" s="48"/>
      <c r="C417" s="48"/>
      <c r="D417" s="48"/>
      <c r="E417" s="48"/>
      <c r="F417" s="48"/>
      <c r="G417" s="48"/>
      <c r="J417" s="28"/>
      <c r="K417" s="46"/>
      <c r="L417" s="42"/>
      <c r="M417" s="40"/>
    </row>
    <row r="418" spans="2:13">
      <c r="B418" s="48"/>
      <c r="C418" s="48"/>
      <c r="D418" s="48"/>
      <c r="E418" s="48"/>
      <c r="F418" s="48"/>
      <c r="G418" s="48"/>
      <c r="J418" s="28"/>
      <c r="K418" s="46"/>
      <c r="L418" s="42"/>
      <c r="M418" s="40"/>
    </row>
    <row r="419" spans="2:13">
      <c r="B419" s="48"/>
      <c r="C419" s="48"/>
      <c r="D419" s="48"/>
      <c r="E419" s="48"/>
      <c r="F419" s="48"/>
      <c r="G419" s="48"/>
      <c r="J419" s="28"/>
      <c r="K419" s="46"/>
      <c r="L419" s="42"/>
      <c r="M419" s="40"/>
    </row>
    <row r="420" spans="2:13">
      <c r="B420" s="48"/>
      <c r="C420" s="48"/>
      <c r="D420" s="48"/>
      <c r="E420" s="48"/>
      <c r="F420" s="48"/>
      <c r="G420" s="48"/>
      <c r="J420" s="28"/>
      <c r="K420" s="46"/>
      <c r="L420" s="42"/>
      <c r="M420" s="40"/>
    </row>
    <row r="421" spans="2:13">
      <c r="B421" s="48"/>
      <c r="C421" s="48"/>
      <c r="D421" s="48"/>
      <c r="E421" s="48"/>
      <c r="F421" s="48"/>
      <c r="G421" s="48"/>
      <c r="J421" s="28"/>
      <c r="K421" s="46"/>
      <c r="L421" s="42"/>
      <c r="M421" s="40"/>
    </row>
    <row r="422" spans="2:13">
      <c r="B422" s="48"/>
      <c r="C422" s="48"/>
      <c r="D422" s="48"/>
      <c r="E422" s="48"/>
      <c r="F422" s="48"/>
      <c r="G422" s="48"/>
      <c r="J422" s="28"/>
      <c r="K422" s="46"/>
      <c r="L422" s="42"/>
      <c r="M422" s="40"/>
    </row>
    <row r="423" spans="2:13">
      <c r="B423" s="48"/>
      <c r="C423" s="48"/>
      <c r="D423" s="48"/>
      <c r="E423" s="48"/>
      <c r="F423" s="48"/>
      <c r="G423" s="48"/>
      <c r="J423" s="28"/>
      <c r="K423" s="46"/>
      <c r="L423" s="42"/>
      <c r="M423" s="40"/>
    </row>
    <row r="424" spans="2:13">
      <c r="B424" s="48"/>
      <c r="C424" s="48"/>
      <c r="D424" s="48"/>
      <c r="E424" s="48"/>
      <c r="F424" s="48"/>
      <c r="G424" s="48"/>
      <c r="J424" s="28"/>
      <c r="K424" s="46"/>
      <c r="L424" s="42"/>
      <c r="M424" s="40"/>
    </row>
    <row r="425" spans="2:13">
      <c r="B425" s="48"/>
      <c r="C425" s="48"/>
      <c r="D425" s="48"/>
      <c r="E425" s="48"/>
      <c r="F425" s="48"/>
      <c r="G425" s="48"/>
      <c r="J425" s="28"/>
      <c r="K425" s="46"/>
      <c r="L425" s="42"/>
      <c r="M425" s="40"/>
    </row>
    <row r="426" spans="2:13">
      <c r="B426" s="48"/>
      <c r="C426" s="48"/>
      <c r="D426" s="48"/>
      <c r="E426" s="48"/>
      <c r="F426" s="48"/>
      <c r="G426" s="48"/>
      <c r="J426" s="28"/>
      <c r="K426" s="46"/>
      <c r="L426" s="42"/>
      <c r="M426" s="40"/>
    </row>
    <row r="427" spans="2:13">
      <c r="B427" s="48"/>
      <c r="C427" s="48"/>
      <c r="D427" s="48"/>
      <c r="E427" s="48"/>
      <c r="F427" s="48"/>
      <c r="G427" s="48"/>
      <c r="J427" s="28"/>
      <c r="K427" s="46"/>
      <c r="L427" s="42"/>
      <c r="M427" s="40"/>
    </row>
    <row r="428" spans="2:13">
      <c r="B428" s="48"/>
      <c r="C428" s="48"/>
      <c r="D428" s="48"/>
      <c r="E428" s="48"/>
      <c r="F428" s="48"/>
      <c r="G428" s="48"/>
      <c r="J428" s="28"/>
      <c r="K428" s="46"/>
      <c r="L428" s="42"/>
      <c r="M428" s="40"/>
    </row>
    <row r="429" spans="2:13">
      <c r="B429" s="48"/>
      <c r="C429" s="48"/>
      <c r="D429" s="48"/>
      <c r="E429" s="48"/>
      <c r="F429" s="48"/>
      <c r="G429" s="48"/>
      <c r="J429" s="28"/>
      <c r="K429" s="46"/>
      <c r="L429" s="42"/>
      <c r="M429" s="40"/>
    </row>
    <row r="430" spans="2:13">
      <c r="B430" s="48"/>
      <c r="C430" s="48"/>
      <c r="D430" s="48"/>
      <c r="E430" s="48"/>
      <c r="F430" s="48"/>
      <c r="G430" s="48"/>
      <c r="J430" s="28"/>
      <c r="K430" s="46"/>
      <c r="L430" s="42"/>
      <c r="M430" s="40"/>
    </row>
    <row r="431" spans="2:13">
      <c r="B431" s="48"/>
      <c r="C431" s="48"/>
      <c r="D431" s="48"/>
      <c r="E431" s="48"/>
      <c r="F431" s="48"/>
      <c r="G431" s="48"/>
      <c r="J431" s="28"/>
      <c r="K431" s="46"/>
      <c r="L431" s="42"/>
      <c r="M431" s="40"/>
    </row>
    <row r="432" spans="2:13">
      <c r="B432" s="48"/>
      <c r="C432" s="48"/>
      <c r="D432" s="48"/>
      <c r="E432" s="48"/>
      <c r="F432" s="48"/>
      <c r="G432" s="48"/>
      <c r="J432" s="28"/>
      <c r="K432" s="46"/>
      <c r="L432" s="42"/>
      <c r="M432" s="40"/>
    </row>
    <row r="433" spans="2:13">
      <c r="B433" s="48"/>
      <c r="C433" s="48"/>
      <c r="D433" s="48"/>
      <c r="E433" s="48"/>
      <c r="F433" s="48"/>
      <c r="G433" s="48"/>
      <c r="J433" s="28"/>
      <c r="K433" s="46"/>
      <c r="L433" s="42"/>
      <c r="M433" s="40"/>
    </row>
    <row r="434" spans="2:13">
      <c r="B434" s="48"/>
      <c r="C434" s="48"/>
      <c r="D434" s="48"/>
      <c r="E434" s="48"/>
      <c r="F434" s="48"/>
      <c r="G434" s="48"/>
      <c r="J434" s="28"/>
      <c r="K434" s="46"/>
      <c r="L434" s="42"/>
      <c r="M434" s="40"/>
    </row>
    <row r="435" spans="2:13">
      <c r="B435" s="48"/>
      <c r="C435" s="48"/>
      <c r="D435" s="48"/>
      <c r="E435" s="48"/>
      <c r="F435" s="48"/>
      <c r="G435" s="48"/>
      <c r="J435" s="28"/>
      <c r="K435" s="46"/>
      <c r="L435" s="42"/>
      <c r="M435" s="40"/>
    </row>
    <row r="436" spans="2:13">
      <c r="B436" s="48"/>
      <c r="C436" s="48"/>
      <c r="D436" s="48"/>
      <c r="E436" s="48"/>
      <c r="F436" s="48"/>
      <c r="G436" s="48"/>
      <c r="J436" s="28"/>
      <c r="K436" s="46"/>
      <c r="L436" s="42"/>
      <c r="M436" s="40"/>
    </row>
    <row r="437" spans="2:13">
      <c r="B437" s="48"/>
      <c r="C437" s="48"/>
      <c r="D437" s="48"/>
      <c r="E437" s="48"/>
      <c r="F437" s="48"/>
      <c r="G437" s="48"/>
      <c r="J437" s="28"/>
      <c r="K437" s="46"/>
      <c r="L437" s="42"/>
      <c r="M437" s="40"/>
    </row>
    <row r="438" spans="2:13">
      <c r="B438" s="48"/>
      <c r="C438" s="48"/>
      <c r="D438" s="48"/>
      <c r="E438" s="48"/>
      <c r="F438" s="48"/>
      <c r="G438" s="48"/>
      <c r="J438" s="28"/>
      <c r="K438" s="46"/>
      <c r="L438" s="42"/>
      <c r="M438" s="40"/>
    </row>
    <row r="439" spans="2:13">
      <c r="B439" s="48"/>
      <c r="C439" s="48"/>
      <c r="D439" s="48"/>
      <c r="E439" s="48"/>
      <c r="F439" s="48"/>
      <c r="G439" s="48"/>
      <c r="J439" s="28"/>
      <c r="K439" s="46"/>
      <c r="L439" s="42"/>
      <c r="M439" s="40"/>
    </row>
    <row r="440" spans="2:13">
      <c r="B440" s="48"/>
      <c r="C440" s="48"/>
      <c r="D440" s="48"/>
      <c r="E440" s="48"/>
      <c r="F440" s="48"/>
      <c r="G440" s="48"/>
      <c r="J440" s="28"/>
      <c r="K440" s="46"/>
      <c r="L440" s="42"/>
      <c r="M440" s="40"/>
    </row>
    <row r="441" spans="2:13">
      <c r="B441" s="48"/>
      <c r="C441" s="48"/>
      <c r="D441" s="48"/>
      <c r="E441" s="48"/>
      <c r="F441" s="48"/>
      <c r="G441" s="48"/>
      <c r="J441" s="28"/>
      <c r="K441" s="46"/>
      <c r="L441" s="42"/>
      <c r="M441" s="40"/>
    </row>
    <row r="442" spans="2:13">
      <c r="B442" s="48"/>
      <c r="C442" s="48"/>
      <c r="D442" s="48"/>
      <c r="E442" s="48"/>
      <c r="F442" s="48"/>
      <c r="G442" s="48"/>
      <c r="J442" s="28"/>
      <c r="K442" s="46"/>
      <c r="L442" s="42"/>
      <c r="M442" s="40"/>
    </row>
    <row r="443" spans="2:13">
      <c r="B443" s="48"/>
      <c r="C443" s="48"/>
      <c r="D443" s="48"/>
      <c r="E443" s="48"/>
      <c r="F443" s="48"/>
      <c r="G443" s="48"/>
      <c r="J443" s="28"/>
      <c r="K443" s="46"/>
      <c r="L443" s="42"/>
      <c r="M443" s="40"/>
    </row>
    <row r="444" spans="2:13">
      <c r="B444" s="48"/>
      <c r="C444" s="48"/>
      <c r="D444" s="48"/>
      <c r="E444" s="48"/>
      <c r="F444" s="48"/>
      <c r="G444" s="48"/>
      <c r="J444" s="28"/>
      <c r="K444" s="46"/>
      <c r="L444" s="42"/>
      <c r="M444" s="40"/>
    </row>
    <row r="445" spans="2:13">
      <c r="B445" s="48"/>
      <c r="C445" s="48"/>
      <c r="D445" s="48"/>
      <c r="E445" s="48"/>
      <c r="F445" s="48"/>
      <c r="G445" s="48"/>
      <c r="J445" s="28"/>
      <c r="K445" s="46"/>
      <c r="L445" s="42"/>
      <c r="M445" s="40"/>
    </row>
    <row r="446" spans="2:13">
      <c r="B446" s="48"/>
      <c r="C446" s="48"/>
      <c r="D446" s="48"/>
      <c r="E446" s="48"/>
      <c r="F446" s="48"/>
      <c r="G446" s="48"/>
      <c r="J446" s="28"/>
      <c r="K446" s="46"/>
      <c r="L446" s="42"/>
      <c r="M446" s="40"/>
    </row>
    <row r="447" spans="2:13">
      <c r="B447" s="48"/>
      <c r="C447" s="48"/>
      <c r="D447" s="48"/>
      <c r="E447" s="48"/>
      <c r="F447" s="48"/>
      <c r="G447" s="48"/>
      <c r="J447" s="28"/>
      <c r="K447" s="46"/>
      <c r="L447" s="42"/>
      <c r="M447" s="40"/>
    </row>
    <row r="448" spans="2:13">
      <c r="B448" s="48"/>
      <c r="C448" s="48"/>
      <c r="D448" s="48"/>
      <c r="E448" s="48"/>
      <c r="F448" s="48"/>
      <c r="G448" s="48"/>
      <c r="J448" s="28"/>
      <c r="K448" s="46"/>
      <c r="L448" s="42"/>
      <c r="M448" s="40"/>
    </row>
    <row r="449" spans="2:13">
      <c r="B449" s="48"/>
      <c r="C449" s="48"/>
      <c r="D449" s="48"/>
      <c r="E449" s="48"/>
      <c r="F449" s="48"/>
      <c r="G449" s="48"/>
      <c r="J449" s="28"/>
      <c r="K449" s="46"/>
      <c r="L449" s="42"/>
      <c r="M449" s="40"/>
    </row>
    <row r="450" spans="2:13">
      <c r="B450" s="48"/>
      <c r="C450" s="48"/>
      <c r="D450" s="48"/>
      <c r="E450" s="48"/>
      <c r="F450" s="48"/>
      <c r="G450" s="48"/>
      <c r="J450" s="28"/>
      <c r="K450" s="46"/>
      <c r="L450" s="42"/>
      <c r="M450" s="40"/>
    </row>
    <row r="451" spans="2:13">
      <c r="B451" s="48"/>
      <c r="C451" s="48"/>
      <c r="D451" s="48"/>
      <c r="E451" s="48"/>
      <c r="F451" s="48"/>
      <c r="G451" s="48"/>
      <c r="J451" s="28"/>
      <c r="K451" s="46"/>
      <c r="L451" s="42"/>
      <c r="M451" s="40"/>
    </row>
    <row r="452" spans="2:13">
      <c r="B452" s="48"/>
      <c r="C452" s="48"/>
      <c r="D452" s="48"/>
      <c r="E452" s="48"/>
      <c r="F452" s="48"/>
      <c r="G452" s="48"/>
      <c r="J452" s="28"/>
      <c r="K452" s="46"/>
      <c r="L452" s="42"/>
      <c r="M452" s="40"/>
    </row>
    <row r="453" spans="2:13">
      <c r="B453" s="48"/>
      <c r="C453" s="48"/>
      <c r="D453" s="48"/>
      <c r="E453" s="48"/>
      <c r="F453" s="48"/>
      <c r="G453" s="48"/>
      <c r="J453" s="28"/>
      <c r="K453" s="46"/>
      <c r="L453" s="42"/>
      <c r="M453" s="40"/>
    </row>
    <row r="454" spans="2:13">
      <c r="B454" s="48"/>
      <c r="C454" s="48"/>
      <c r="D454" s="48"/>
      <c r="E454" s="48"/>
      <c r="F454" s="48"/>
      <c r="G454" s="48"/>
      <c r="J454" s="28"/>
      <c r="K454" s="46"/>
      <c r="L454" s="42"/>
      <c r="M454" s="40"/>
    </row>
    <row r="455" spans="2:13">
      <c r="B455" s="48"/>
      <c r="C455" s="48"/>
      <c r="D455" s="48"/>
      <c r="E455" s="48"/>
      <c r="F455" s="48"/>
      <c r="G455" s="48"/>
      <c r="J455" s="28"/>
      <c r="K455" s="46"/>
      <c r="L455" s="42"/>
      <c r="M455" s="40"/>
    </row>
    <row r="456" spans="2:13">
      <c r="B456" s="48"/>
      <c r="C456" s="48"/>
      <c r="D456" s="48"/>
      <c r="E456" s="48"/>
      <c r="F456" s="48"/>
      <c r="G456" s="48"/>
      <c r="J456" s="28"/>
      <c r="K456" s="46"/>
      <c r="L456" s="42"/>
      <c r="M456" s="40"/>
    </row>
    <row r="457" spans="2:13">
      <c r="B457" s="48"/>
      <c r="C457" s="48"/>
      <c r="D457" s="48"/>
      <c r="E457" s="48"/>
      <c r="F457" s="48"/>
      <c r="G457" s="48"/>
      <c r="J457" s="28"/>
      <c r="K457" s="46"/>
      <c r="L457" s="42"/>
      <c r="M457" s="40"/>
    </row>
    <row r="458" spans="2:13">
      <c r="B458" s="48"/>
      <c r="C458" s="48"/>
      <c r="D458" s="48"/>
      <c r="E458" s="48"/>
      <c r="F458" s="48"/>
      <c r="G458" s="48"/>
      <c r="J458" s="28"/>
      <c r="K458" s="46"/>
      <c r="L458" s="42"/>
      <c r="M458" s="40"/>
    </row>
    <row r="459" spans="2:13">
      <c r="B459" s="48"/>
      <c r="C459" s="48"/>
      <c r="D459" s="48"/>
      <c r="E459" s="48"/>
      <c r="F459" s="48"/>
      <c r="G459" s="48"/>
      <c r="J459" s="28"/>
      <c r="K459" s="46"/>
      <c r="L459" s="42"/>
      <c r="M459" s="40"/>
    </row>
    <row r="460" spans="2:13">
      <c r="B460" s="48"/>
      <c r="C460" s="48"/>
      <c r="D460" s="48"/>
      <c r="E460" s="48"/>
      <c r="F460" s="48"/>
      <c r="G460" s="48"/>
      <c r="J460" s="28"/>
      <c r="K460" s="46"/>
      <c r="L460" s="42"/>
      <c r="M460" s="40"/>
    </row>
    <row r="461" spans="2:13">
      <c r="B461" s="48"/>
      <c r="C461" s="48"/>
      <c r="D461" s="48"/>
      <c r="E461" s="48"/>
      <c r="F461" s="48"/>
      <c r="G461" s="48"/>
      <c r="J461" s="28"/>
      <c r="K461" s="46"/>
      <c r="L461" s="42"/>
      <c r="M461" s="40"/>
    </row>
    <row r="462" spans="2:13">
      <c r="B462" s="48"/>
      <c r="C462" s="48"/>
      <c r="D462" s="48"/>
      <c r="E462" s="48"/>
      <c r="F462" s="48"/>
      <c r="G462" s="48"/>
      <c r="J462" s="28"/>
      <c r="K462" s="46"/>
      <c r="L462" s="42"/>
      <c r="M462" s="40"/>
    </row>
    <row r="463" spans="2:13">
      <c r="B463" s="48"/>
      <c r="C463" s="48"/>
      <c r="D463" s="48"/>
      <c r="E463" s="48"/>
      <c r="F463" s="48"/>
      <c r="G463" s="48"/>
      <c r="J463" s="28"/>
      <c r="K463" s="46"/>
      <c r="L463" s="42"/>
      <c r="M463" s="40"/>
    </row>
    <row r="464" spans="2:13">
      <c r="B464" s="48"/>
      <c r="C464" s="48"/>
      <c r="D464" s="48"/>
      <c r="E464" s="48"/>
      <c r="F464" s="48"/>
      <c r="G464" s="48"/>
      <c r="J464" s="28"/>
      <c r="K464" s="46"/>
      <c r="L464" s="42"/>
      <c r="M464" s="40"/>
    </row>
    <row r="465" spans="2:13">
      <c r="B465" s="48"/>
      <c r="C465" s="48"/>
      <c r="D465" s="48"/>
      <c r="E465" s="48"/>
      <c r="F465" s="48"/>
      <c r="G465" s="48"/>
      <c r="J465" s="28"/>
      <c r="K465" s="46"/>
      <c r="L465" s="42"/>
      <c r="M465" s="40"/>
    </row>
    <row r="466" spans="2:13">
      <c r="B466" s="48"/>
      <c r="C466" s="48"/>
      <c r="D466" s="48"/>
      <c r="E466" s="48"/>
      <c r="F466" s="48"/>
      <c r="G466" s="48"/>
      <c r="J466" s="28"/>
      <c r="K466" s="46"/>
      <c r="L466" s="42"/>
      <c r="M466" s="40"/>
    </row>
    <row r="467" spans="2:13">
      <c r="B467" s="48"/>
      <c r="C467" s="48"/>
      <c r="D467" s="48"/>
      <c r="E467" s="48"/>
      <c r="F467" s="48"/>
      <c r="G467" s="48"/>
      <c r="J467" s="28"/>
      <c r="K467" s="46"/>
      <c r="L467" s="42"/>
      <c r="M467" s="40"/>
    </row>
    <row r="468" spans="2:13">
      <c r="B468" s="48"/>
      <c r="C468" s="48"/>
      <c r="D468" s="48"/>
      <c r="E468" s="48"/>
      <c r="F468" s="48"/>
      <c r="G468" s="48"/>
      <c r="J468" s="28"/>
      <c r="K468" s="46"/>
      <c r="L468" s="42"/>
      <c r="M468" s="40"/>
    </row>
    <row r="469" spans="2:13">
      <c r="B469" s="48"/>
      <c r="C469" s="48"/>
      <c r="D469" s="48"/>
      <c r="E469" s="48"/>
      <c r="F469" s="48"/>
      <c r="G469" s="48"/>
      <c r="J469" s="28"/>
      <c r="K469" s="46"/>
      <c r="L469" s="42"/>
      <c r="M469" s="40"/>
    </row>
    <row r="470" spans="2:13">
      <c r="B470" s="48"/>
      <c r="C470" s="48"/>
      <c r="D470" s="48"/>
      <c r="E470" s="48"/>
      <c r="F470" s="48"/>
      <c r="G470" s="48"/>
      <c r="J470" s="28"/>
      <c r="K470" s="46"/>
      <c r="L470" s="42"/>
      <c r="M470" s="40"/>
    </row>
    <row r="471" spans="2:13">
      <c r="B471" s="48"/>
      <c r="C471" s="48"/>
      <c r="D471" s="48"/>
      <c r="E471" s="48"/>
      <c r="F471" s="48"/>
      <c r="G471" s="48"/>
      <c r="J471" s="28"/>
      <c r="K471" s="46"/>
      <c r="L471" s="42"/>
      <c r="M471" s="40"/>
    </row>
    <row r="472" spans="2:13">
      <c r="B472" s="48"/>
      <c r="C472" s="48"/>
      <c r="D472" s="48"/>
      <c r="E472" s="48"/>
      <c r="F472" s="48"/>
      <c r="G472" s="48"/>
      <c r="J472" s="28"/>
      <c r="K472" s="46"/>
      <c r="L472" s="42"/>
      <c r="M472" s="40"/>
    </row>
    <row r="473" spans="2:13">
      <c r="B473" s="48"/>
      <c r="C473" s="48"/>
      <c r="D473" s="48"/>
      <c r="E473" s="48"/>
      <c r="F473" s="48"/>
      <c r="G473" s="48"/>
      <c r="J473" s="28"/>
      <c r="K473" s="46"/>
      <c r="L473" s="42"/>
      <c r="M473" s="40"/>
    </row>
    <row r="474" spans="2:13">
      <c r="B474" s="48"/>
      <c r="C474" s="48"/>
      <c r="D474" s="48"/>
      <c r="E474" s="48"/>
      <c r="F474" s="48"/>
      <c r="G474" s="48"/>
      <c r="J474" s="28"/>
      <c r="K474" s="46"/>
      <c r="L474" s="42"/>
      <c r="M474" s="40"/>
    </row>
    <row r="475" spans="2:13">
      <c r="B475" s="48"/>
      <c r="C475" s="48"/>
      <c r="D475" s="48"/>
      <c r="E475" s="48"/>
      <c r="F475" s="48"/>
      <c r="G475" s="48"/>
      <c r="J475" s="28"/>
      <c r="K475" s="46"/>
      <c r="L475" s="42"/>
      <c r="M475" s="40"/>
    </row>
    <row r="476" spans="2:13">
      <c r="B476" s="48"/>
      <c r="C476" s="48"/>
      <c r="D476" s="48"/>
      <c r="E476" s="48"/>
      <c r="F476" s="48"/>
      <c r="G476" s="48"/>
      <c r="J476" s="28"/>
      <c r="K476" s="46"/>
      <c r="L476" s="42"/>
      <c r="M476" s="40"/>
    </row>
    <row r="477" spans="2:13">
      <c r="B477" s="48"/>
      <c r="C477" s="48"/>
      <c r="D477" s="48"/>
      <c r="E477" s="48"/>
      <c r="F477" s="48"/>
      <c r="G477" s="48"/>
      <c r="J477" s="28"/>
      <c r="K477" s="46"/>
      <c r="L477" s="42"/>
      <c r="M477" s="40"/>
    </row>
    <row r="478" spans="2:13">
      <c r="B478" s="48"/>
      <c r="C478" s="48"/>
      <c r="D478" s="48"/>
      <c r="E478" s="48"/>
      <c r="F478" s="48"/>
      <c r="G478" s="48"/>
      <c r="J478" s="28"/>
      <c r="K478" s="46"/>
      <c r="L478" s="42"/>
      <c r="M478" s="40"/>
    </row>
    <row r="479" spans="2:13">
      <c r="B479" s="48"/>
      <c r="C479" s="48"/>
      <c r="D479" s="48"/>
      <c r="E479" s="48"/>
      <c r="F479" s="48"/>
      <c r="G479" s="48"/>
      <c r="J479" s="28"/>
      <c r="K479" s="46"/>
      <c r="L479" s="42"/>
      <c r="M479" s="40"/>
    </row>
    <row r="480" spans="2:13">
      <c r="B480" s="48"/>
      <c r="C480" s="48"/>
      <c r="D480" s="48"/>
      <c r="E480" s="48"/>
      <c r="F480" s="48"/>
      <c r="G480" s="48"/>
      <c r="J480" s="28"/>
      <c r="K480" s="46"/>
      <c r="L480" s="42"/>
      <c r="M480" s="40"/>
    </row>
    <row r="481" spans="2:13">
      <c r="B481" s="48"/>
      <c r="C481" s="48"/>
      <c r="D481" s="48"/>
      <c r="E481" s="48"/>
      <c r="F481" s="48"/>
      <c r="G481" s="48"/>
      <c r="J481" s="28"/>
      <c r="K481" s="46"/>
      <c r="L481" s="42"/>
      <c r="M481" s="40"/>
    </row>
    <row r="482" spans="2:13">
      <c r="B482" s="48"/>
      <c r="C482" s="48"/>
      <c r="D482" s="48"/>
      <c r="E482" s="48"/>
      <c r="F482" s="48"/>
      <c r="G482" s="48"/>
      <c r="J482" s="28"/>
      <c r="K482" s="46"/>
      <c r="L482" s="42"/>
      <c r="M482" s="40"/>
    </row>
    <row r="483" spans="2:13">
      <c r="B483" s="48"/>
      <c r="C483" s="48"/>
      <c r="D483" s="48"/>
      <c r="E483" s="48"/>
      <c r="F483" s="48"/>
      <c r="G483" s="48"/>
      <c r="J483" s="28"/>
      <c r="K483" s="46"/>
      <c r="L483" s="42"/>
      <c r="M483" s="40"/>
    </row>
    <row r="484" spans="2:13">
      <c r="B484" s="48"/>
      <c r="C484" s="48"/>
      <c r="D484" s="48"/>
      <c r="E484" s="48"/>
      <c r="F484" s="48"/>
      <c r="G484" s="48"/>
      <c r="J484" s="28"/>
      <c r="K484" s="46"/>
      <c r="L484" s="42"/>
      <c r="M484" s="40"/>
    </row>
    <row r="485" spans="2:13">
      <c r="B485" s="48"/>
      <c r="C485" s="48"/>
      <c r="D485" s="48"/>
      <c r="E485" s="48"/>
      <c r="F485" s="48"/>
      <c r="G485" s="48"/>
      <c r="J485" s="28"/>
      <c r="K485" s="46"/>
      <c r="L485" s="42"/>
      <c r="M485" s="40"/>
    </row>
    <row r="486" spans="2:13">
      <c r="B486" s="48"/>
      <c r="C486" s="48"/>
      <c r="D486" s="48"/>
      <c r="E486" s="48"/>
      <c r="F486" s="48"/>
      <c r="G486" s="48"/>
      <c r="J486" s="28"/>
      <c r="K486" s="46"/>
      <c r="L486" s="42"/>
      <c r="M486" s="40"/>
    </row>
    <row r="487" spans="2:13">
      <c r="B487" s="48"/>
      <c r="C487" s="48"/>
      <c r="D487" s="48"/>
      <c r="E487" s="48"/>
      <c r="F487" s="48"/>
      <c r="G487" s="48"/>
      <c r="J487" s="28"/>
      <c r="K487" s="46"/>
      <c r="L487" s="42"/>
      <c r="M487" s="40"/>
    </row>
    <row r="488" spans="2:13">
      <c r="B488" s="48"/>
      <c r="C488" s="48"/>
      <c r="D488" s="48"/>
      <c r="E488" s="48"/>
      <c r="F488" s="48"/>
      <c r="G488" s="48"/>
      <c r="J488" s="28"/>
      <c r="K488" s="46"/>
      <c r="L488" s="42"/>
      <c r="M488" s="40"/>
    </row>
    <row r="489" spans="2:13">
      <c r="B489" s="48"/>
      <c r="C489" s="48"/>
      <c r="D489" s="48"/>
      <c r="E489" s="48"/>
      <c r="F489" s="48"/>
      <c r="G489" s="48"/>
      <c r="J489" s="28"/>
      <c r="K489" s="46"/>
      <c r="L489" s="42"/>
      <c r="M489" s="40"/>
    </row>
    <row r="490" spans="2:13">
      <c r="B490" s="50"/>
      <c r="C490" s="48"/>
      <c r="D490" s="48"/>
      <c r="E490" s="48"/>
      <c r="F490" s="48"/>
      <c r="G490" s="48"/>
      <c r="J490" s="28"/>
      <c r="K490" s="46"/>
      <c r="L490" s="42"/>
      <c r="M490" s="40"/>
    </row>
    <row r="491" spans="2:13">
      <c r="B491" s="48"/>
      <c r="C491" s="48"/>
      <c r="D491" s="48"/>
      <c r="E491" s="48"/>
      <c r="F491" s="48"/>
      <c r="G491" s="48"/>
      <c r="J491" s="28"/>
      <c r="K491" s="46"/>
      <c r="L491" s="42"/>
      <c r="M491" s="40"/>
    </row>
    <row r="492" spans="2:13">
      <c r="B492" s="48"/>
      <c r="C492" s="48"/>
      <c r="D492" s="48"/>
      <c r="E492" s="48"/>
      <c r="F492" s="48"/>
      <c r="G492" s="48"/>
      <c r="J492" s="28"/>
      <c r="K492" s="46"/>
      <c r="L492" s="42"/>
      <c r="M492" s="40"/>
    </row>
    <row r="493" spans="2:13">
      <c r="B493" s="48"/>
      <c r="C493" s="48"/>
      <c r="D493" s="48"/>
      <c r="E493" s="48"/>
      <c r="F493" s="48"/>
      <c r="G493" s="48"/>
      <c r="J493" s="28"/>
      <c r="K493" s="46"/>
      <c r="L493" s="42"/>
      <c r="M493" s="40"/>
    </row>
    <row r="494" spans="2:13">
      <c r="B494" s="48"/>
      <c r="C494" s="48"/>
      <c r="D494" s="48"/>
      <c r="E494" s="48"/>
      <c r="F494" s="48"/>
      <c r="G494" s="48"/>
      <c r="J494" s="28"/>
      <c r="K494" s="46"/>
      <c r="L494" s="42"/>
      <c r="M494" s="40"/>
    </row>
    <row r="495" spans="2:13">
      <c r="B495" s="48"/>
      <c r="C495" s="48"/>
      <c r="D495" s="48"/>
      <c r="E495" s="48"/>
      <c r="F495" s="48"/>
      <c r="G495" s="48"/>
      <c r="J495" s="28"/>
      <c r="K495" s="46"/>
      <c r="L495" s="42"/>
      <c r="M495" s="40"/>
    </row>
    <row r="496" spans="2:13">
      <c r="B496" s="48"/>
      <c r="C496" s="48"/>
      <c r="D496" s="48"/>
      <c r="E496" s="48"/>
      <c r="F496" s="48"/>
      <c r="G496" s="48"/>
      <c r="J496" s="28"/>
      <c r="K496" s="46"/>
      <c r="L496" s="42"/>
      <c r="M496" s="40"/>
    </row>
    <row r="497" spans="2:13">
      <c r="B497" s="48"/>
      <c r="C497" s="48"/>
      <c r="D497" s="48"/>
      <c r="E497" s="48"/>
      <c r="F497" s="48"/>
      <c r="G497" s="48"/>
      <c r="J497" s="28"/>
      <c r="K497" s="46"/>
      <c r="L497" s="42"/>
      <c r="M497" s="40"/>
    </row>
    <row r="498" spans="2:13">
      <c r="B498" s="48"/>
      <c r="C498" s="48"/>
      <c r="D498" s="48"/>
      <c r="E498" s="48"/>
      <c r="F498" s="48"/>
      <c r="G498" s="48"/>
      <c r="J498" s="28"/>
      <c r="K498" s="46"/>
      <c r="L498" s="42"/>
      <c r="M498" s="40"/>
    </row>
    <row r="499" spans="2:13">
      <c r="B499" s="48"/>
      <c r="C499" s="48"/>
      <c r="D499" s="48"/>
      <c r="E499" s="48"/>
      <c r="F499" s="48"/>
      <c r="G499" s="48"/>
      <c r="J499" s="28"/>
      <c r="K499" s="46"/>
      <c r="L499" s="42"/>
      <c r="M499" s="40"/>
    </row>
    <row r="500" spans="2:13">
      <c r="B500" s="48"/>
      <c r="C500" s="48"/>
      <c r="D500" s="48"/>
      <c r="E500" s="48"/>
      <c r="F500" s="48"/>
      <c r="G500" s="48"/>
      <c r="J500" s="28"/>
      <c r="K500" s="46"/>
      <c r="L500" s="42"/>
      <c r="M500" s="40"/>
    </row>
    <row r="501" spans="2:13">
      <c r="B501" s="48"/>
      <c r="C501" s="48"/>
      <c r="D501" s="48"/>
      <c r="E501" s="48"/>
      <c r="F501" s="48"/>
      <c r="G501" s="48"/>
      <c r="J501" s="28"/>
      <c r="K501" s="46"/>
      <c r="L501" s="42"/>
      <c r="M501" s="40"/>
    </row>
    <row r="502" spans="2:13">
      <c r="B502" s="48"/>
      <c r="C502" s="48"/>
      <c r="D502" s="48"/>
      <c r="E502" s="48"/>
      <c r="F502" s="48"/>
      <c r="G502" s="48"/>
      <c r="J502" s="28"/>
      <c r="K502" s="46"/>
      <c r="L502" s="42"/>
      <c r="M502" s="40"/>
    </row>
    <row r="503" spans="2:13">
      <c r="B503" s="48"/>
      <c r="C503" s="48"/>
      <c r="D503" s="48"/>
      <c r="E503" s="48"/>
      <c r="F503" s="48"/>
      <c r="G503" s="48"/>
      <c r="J503" s="28"/>
      <c r="K503" s="46"/>
      <c r="L503" s="42"/>
      <c r="M503" s="40"/>
    </row>
    <row r="504" spans="2:13">
      <c r="B504" s="48"/>
      <c r="C504" s="48"/>
      <c r="D504" s="48"/>
      <c r="E504" s="48"/>
      <c r="F504" s="48"/>
      <c r="G504" s="48"/>
      <c r="J504" s="28"/>
      <c r="K504" s="46"/>
      <c r="L504" s="42"/>
      <c r="M504" s="40"/>
    </row>
    <row r="505" spans="2:13">
      <c r="B505" s="48"/>
      <c r="C505" s="48"/>
      <c r="D505" s="48"/>
      <c r="E505" s="48"/>
      <c r="F505" s="48"/>
      <c r="G505" s="48"/>
      <c r="J505" s="28"/>
      <c r="K505" s="46"/>
      <c r="L505" s="42"/>
      <c r="M505" s="40"/>
    </row>
    <row r="506" spans="2:13">
      <c r="B506" s="48"/>
      <c r="C506" s="48"/>
      <c r="D506" s="48"/>
      <c r="E506" s="48"/>
      <c r="F506" s="48"/>
      <c r="G506" s="48"/>
      <c r="J506" s="28"/>
      <c r="K506" s="46"/>
      <c r="L506" s="42"/>
      <c r="M506" s="40"/>
    </row>
    <row r="507" spans="2:13">
      <c r="B507" s="48"/>
      <c r="C507" s="48"/>
      <c r="D507" s="48"/>
      <c r="E507" s="48"/>
      <c r="F507" s="48"/>
      <c r="G507" s="48"/>
      <c r="J507" s="28"/>
      <c r="K507" s="46"/>
      <c r="L507" s="42"/>
      <c r="M507" s="40"/>
    </row>
    <row r="508" spans="2:13">
      <c r="B508" s="48"/>
      <c r="C508" s="48"/>
      <c r="D508" s="48"/>
      <c r="E508" s="48"/>
      <c r="F508" s="48"/>
      <c r="G508" s="48"/>
      <c r="J508" s="28"/>
      <c r="K508" s="46"/>
      <c r="L508" s="42"/>
      <c r="M508" s="40"/>
    </row>
    <row r="509" spans="2:13">
      <c r="B509" s="48"/>
      <c r="C509" s="48"/>
      <c r="D509" s="48"/>
      <c r="E509" s="48"/>
      <c r="F509" s="48"/>
      <c r="G509" s="48"/>
      <c r="J509" s="28"/>
      <c r="K509" s="46"/>
      <c r="L509" s="42"/>
      <c r="M509" s="40"/>
    </row>
    <row r="510" spans="2:13">
      <c r="B510" s="48"/>
      <c r="C510" s="48"/>
      <c r="D510" s="48"/>
      <c r="E510" s="48"/>
      <c r="F510" s="48"/>
      <c r="G510" s="48"/>
      <c r="J510" s="28"/>
      <c r="K510" s="46"/>
      <c r="L510" s="42"/>
      <c r="M510" s="40"/>
    </row>
    <row r="511" spans="2:13">
      <c r="B511" s="48"/>
      <c r="C511" s="48"/>
      <c r="D511" s="48"/>
      <c r="E511" s="48"/>
      <c r="F511" s="48"/>
      <c r="G511" s="48"/>
      <c r="J511" s="28"/>
      <c r="K511" s="46"/>
      <c r="L511" s="42"/>
      <c r="M511" s="40"/>
    </row>
    <row r="512" spans="2:13">
      <c r="B512" s="48"/>
      <c r="C512" s="48"/>
      <c r="D512" s="48"/>
      <c r="E512" s="48"/>
      <c r="F512" s="48"/>
      <c r="G512" s="48"/>
      <c r="J512" s="28"/>
      <c r="K512" s="46"/>
      <c r="L512" s="42"/>
      <c r="M512" s="40"/>
    </row>
    <row r="513" spans="2:13">
      <c r="B513" s="48"/>
      <c r="C513" s="48"/>
      <c r="D513" s="48"/>
      <c r="E513" s="48"/>
      <c r="F513" s="48"/>
      <c r="G513" s="48"/>
      <c r="J513" s="28"/>
      <c r="K513" s="46"/>
      <c r="L513" s="42"/>
      <c r="M513" s="40"/>
    </row>
    <row r="514" spans="2:13">
      <c r="B514" s="48"/>
      <c r="C514" s="48"/>
      <c r="D514" s="48"/>
      <c r="E514" s="48"/>
      <c r="F514" s="48"/>
      <c r="G514" s="48"/>
      <c r="J514" s="28"/>
      <c r="K514" s="46"/>
      <c r="L514" s="42"/>
      <c r="M514" s="40"/>
    </row>
    <row r="515" spans="2:13">
      <c r="B515" s="48"/>
      <c r="C515" s="48"/>
      <c r="D515" s="48"/>
      <c r="E515" s="48"/>
      <c r="F515" s="48"/>
      <c r="G515" s="48"/>
      <c r="J515" s="28"/>
      <c r="K515" s="46"/>
      <c r="L515" s="42"/>
      <c r="M515" s="40"/>
    </row>
    <row r="516" spans="2:13">
      <c r="B516" s="48"/>
      <c r="C516" s="48"/>
      <c r="D516" s="48"/>
      <c r="E516" s="48"/>
      <c r="F516" s="48"/>
      <c r="G516" s="48"/>
      <c r="J516" s="28"/>
      <c r="K516" s="46"/>
      <c r="L516" s="42"/>
      <c r="M516" s="40"/>
    </row>
    <row r="517" spans="2:13">
      <c r="B517" s="48"/>
      <c r="C517" s="48"/>
      <c r="D517" s="48"/>
      <c r="E517" s="48"/>
      <c r="F517" s="48"/>
      <c r="G517" s="48"/>
      <c r="J517" s="28"/>
      <c r="K517" s="46"/>
      <c r="L517" s="42"/>
      <c r="M517" s="40"/>
    </row>
    <row r="518" spans="2:13">
      <c r="B518" s="48"/>
      <c r="C518" s="48"/>
      <c r="D518" s="48"/>
      <c r="E518" s="48"/>
      <c r="F518" s="48"/>
      <c r="G518" s="48"/>
      <c r="J518" s="28"/>
      <c r="K518" s="46"/>
      <c r="L518" s="42"/>
      <c r="M518" s="40"/>
    </row>
    <row r="519" spans="2:13">
      <c r="B519" s="48"/>
      <c r="C519" s="48"/>
      <c r="D519" s="48"/>
      <c r="E519" s="48"/>
      <c r="F519" s="48"/>
      <c r="G519" s="48"/>
      <c r="J519" s="28"/>
      <c r="K519" s="46"/>
      <c r="L519" s="42"/>
      <c r="M519" s="40"/>
    </row>
    <row r="520" spans="2:13">
      <c r="B520" s="48"/>
      <c r="C520" s="48"/>
      <c r="D520" s="48"/>
      <c r="E520" s="48"/>
      <c r="F520" s="48"/>
      <c r="G520" s="48"/>
      <c r="J520" s="28"/>
      <c r="K520" s="46"/>
      <c r="L520" s="42"/>
      <c r="M520" s="40"/>
    </row>
    <row r="521" spans="2:13">
      <c r="B521" s="48"/>
      <c r="C521" s="48"/>
      <c r="D521" s="48"/>
      <c r="E521" s="48"/>
      <c r="F521" s="48"/>
      <c r="G521" s="48"/>
      <c r="J521" s="28"/>
      <c r="K521" s="46"/>
      <c r="L521" s="42"/>
      <c r="M521" s="40"/>
    </row>
    <row r="522" spans="2:13">
      <c r="B522" s="48"/>
      <c r="C522" s="48"/>
      <c r="D522" s="48"/>
      <c r="E522" s="48"/>
      <c r="F522" s="48"/>
      <c r="G522" s="48"/>
      <c r="J522" s="28"/>
      <c r="K522" s="46"/>
      <c r="L522" s="42"/>
      <c r="M522" s="40"/>
    </row>
    <row r="523" spans="2:13">
      <c r="B523" s="48"/>
      <c r="C523" s="48"/>
      <c r="D523" s="48"/>
      <c r="E523" s="48"/>
      <c r="F523" s="48"/>
      <c r="G523" s="48"/>
      <c r="J523" s="28"/>
      <c r="K523" s="46"/>
      <c r="L523" s="42"/>
      <c r="M523" s="40"/>
    </row>
    <row r="524" spans="2:13">
      <c r="B524" s="48"/>
      <c r="C524" s="48"/>
      <c r="D524" s="48"/>
      <c r="E524" s="48"/>
      <c r="F524" s="48"/>
      <c r="G524" s="48"/>
      <c r="J524" s="28"/>
      <c r="K524" s="46"/>
      <c r="L524" s="42"/>
      <c r="M524" s="40"/>
    </row>
    <row r="525" spans="2:13">
      <c r="B525" s="48"/>
      <c r="C525" s="48"/>
      <c r="D525" s="48"/>
      <c r="E525" s="48"/>
      <c r="F525" s="48"/>
      <c r="G525" s="48"/>
      <c r="J525" s="28"/>
      <c r="K525" s="46"/>
      <c r="L525" s="42"/>
      <c r="M525" s="40"/>
    </row>
    <row r="526" spans="2:13">
      <c r="B526" s="48"/>
      <c r="C526" s="48"/>
      <c r="D526" s="48"/>
      <c r="E526" s="48"/>
      <c r="F526" s="48"/>
      <c r="G526" s="48"/>
      <c r="J526" s="28"/>
      <c r="K526" s="46"/>
      <c r="L526" s="42"/>
      <c r="M526" s="40"/>
    </row>
    <row r="527" spans="2:13">
      <c r="B527" s="48"/>
      <c r="C527" s="48"/>
      <c r="D527" s="48"/>
      <c r="E527" s="48"/>
      <c r="F527" s="48"/>
      <c r="G527" s="48"/>
      <c r="J527" s="28"/>
      <c r="K527" s="46"/>
      <c r="L527" s="42"/>
      <c r="M527" s="40"/>
    </row>
    <row r="528" spans="2:13">
      <c r="B528" s="48"/>
      <c r="C528" s="48"/>
      <c r="D528" s="48"/>
      <c r="E528" s="48"/>
      <c r="F528" s="48"/>
      <c r="G528" s="48"/>
      <c r="J528" s="28"/>
      <c r="K528" s="46"/>
      <c r="L528" s="42"/>
      <c r="M528" s="40"/>
    </row>
    <row r="529" spans="2:13">
      <c r="B529" s="48"/>
      <c r="C529" s="48"/>
      <c r="D529" s="48"/>
      <c r="E529" s="48"/>
      <c r="F529" s="48"/>
      <c r="G529" s="48"/>
      <c r="J529" s="28"/>
      <c r="K529" s="46"/>
      <c r="L529" s="42"/>
      <c r="M529" s="40"/>
    </row>
    <row r="530" spans="2:13">
      <c r="B530" s="48"/>
      <c r="C530" s="48"/>
      <c r="D530" s="48"/>
      <c r="E530" s="48"/>
      <c r="F530" s="48"/>
      <c r="G530" s="48"/>
      <c r="J530" s="28"/>
      <c r="K530" s="46"/>
      <c r="L530" s="42"/>
      <c r="M530" s="40"/>
    </row>
    <row r="531" spans="2:13">
      <c r="B531" s="48"/>
      <c r="C531" s="48"/>
      <c r="D531" s="48"/>
      <c r="E531" s="48"/>
      <c r="F531" s="48"/>
      <c r="G531" s="48"/>
      <c r="J531" s="28"/>
      <c r="K531" s="46"/>
      <c r="L531" s="42"/>
      <c r="M531" s="40"/>
    </row>
    <row r="532" spans="2:13">
      <c r="B532" s="48"/>
      <c r="C532" s="48"/>
      <c r="D532" s="48"/>
      <c r="E532" s="48"/>
      <c r="F532" s="48"/>
      <c r="G532" s="48"/>
      <c r="J532" s="28"/>
      <c r="K532" s="46"/>
      <c r="L532" s="42"/>
      <c r="M532" s="40"/>
    </row>
    <row r="533" spans="2:13">
      <c r="B533" s="48"/>
      <c r="C533" s="48"/>
      <c r="D533" s="48"/>
      <c r="E533" s="48"/>
      <c r="F533" s="48"/>
      <c r="G533" s="48"/>
      <c r="J533" s="28"/>
      <c r="K533" s="46"/>
      <c r="L533" s="42"/>
      <c r="M533" s="40"/>
    </row>
    <row r="534" spans="2:13">
      <c r="B534" s="48"/>
      <c r="C534" s="48"/>
      <c r="D534" s="48"/>
      <c r="E534" s="48"/>
      <c r="F534" s="48"/>
      <c r="G534" s="48"/>
      <c r="J534" s="28"/>
      <c r="K534" s="46"/>
      <c r="L534" s="42"/>
      <c r="M534" s="40"/>
    </row>
    <row r="535" spans="2:13">
      <c r="B535" s="48"/>
      <c r="C535" s="48"/>
      <c r="D535" s="48"/>
      <c r="E535" s="48"/>
      <c r="F535" s="48"/>
      <c r="G535" s="48"/>
      <c r="J535" s="28"/>
      <c r="K535" s="46"/>
      <c r="L535" s="42"/>
      <c r="M535" s="40"/>
    </row>
    <row r="536" spans="2:13">
      <c r="B536" s="48"/>
      <c r="C536" s="48"/>
      <c r="D536" s="48"/>
      <c r="E536" s="48"/>
      <c r="F536" s="48"/>
      <c r="G536" s="48"/>
      <c r="J536" s="28"/>
      <c r="K536" s="46"/>
      <c r="L536" s="42"/>
      <c r="M536" s="40"/>
    </row>
    <row r="537" spans="2:13">
      <c r="B537" s="48"/>
      <c r="C537" s="48"/>
      <c r="D537" s="48"/>
      <c r="E537" s="48"/>
      <c r="F537" s="48"/>
      <c r="G537" s="48"/>
      <c r="J537" s="28"/>
      <c r="K537" s="46"/>
      <c r="L537" s="42"/>
      <c r="M537" s="40"/>
    </row>
    <row r="538" spans="2:13">
      <c r="B538" s="48"/>
      <c r="C538" s="48"/>
      <c r="D538" s="48"/>
      <c r="E538" s="48"/>
      <c r="F538" s="48"/>
      <c r="G538" s="48"/>
      <c r="J538" s="28"/>
      <c r="K538" s="46"/>
      <c r="L538" s="42"/>
      <c r="M538" s="40"/>
    </row>
    <row r="539" spans="2:13">
      <c r="B539" s="48"/>
      <c r="C539" s="48"/>
      <c r="D539" s="48"/>
      <c r="E539" s="48"/>
      <c r="F539" s="48"/>
      <c r="G539" s="48"/>
      <c r="J539" s="28"/>
      <c r="K539" s="46"/>
      <c r="L539" s="42"/>
      <c r="M539" s="40"/>
    </row>
    <row r="540" spans="2:13">
      <c r="B540" s="48"/>
      <c r="C540" s="48"/>
      <c r="D540" s="48"/>
      <c r="E540" s="48"/>
      <c r="F540" s="48"/>
      <c r="G540" s="48"/>
      <c r="J540" s="28"/>
      <c r="K540" s="46"/>
      <c r="L540" s="42"/>
      <c r="M540" s="40"/>
    </row>
    <row r="541" spans="2:13">
      <c r="B541" s="48"/>
      <c r="C541" s="48"/>
      <c r="D541" s="48"/>
      <c r="E541" s="48"/>
      <c r="F541" s="48"/>
      <c r="G541" s="48"/>
      <c r="J541" s="28"/>
      <c r="K541" s="46"/>
      <c r="L541" s="42"/>
      <c r="M541" s="40"/>
    </row>
    <row r="542" spans="2:13">
      <c r="B542" s="48"/>
      <c r="C542" s="48"/>
      <c r="D542" s="48"/>
      <c r="E542" s="48"/>
      <c r="F542" s="48"/>
      <c r="G542" s="48"/>
      <c r="J542" s="28"/>
      <c r="K542" s="46"/>
      <c r="L542" s="42"/>
      <c r="M542" s="40"/>
    </row>
    <row r="543" spans="2:13">
      <c r="B543" s="48"/>
      <c r="C543" s="48"/>
      <c r="D543" s="48"/>
      <c r="E543" s="48"/>
      <c r="F543" s="48"/>
      <c r="G543" s="48"/>
      <c r="J543" s="28"/>
      <c r="K543" s="46"/>
      <c r="L543" s="42"/>
      <c r="M543" s="40"/>
    </row>
    <row r="544" spans="2:13">
      <c r="B544" s="48"/>
      <c r="C544" s="48"/>
      <c r="D544" s="48"/>
      <c r="E544" s="48"/>
      <c r="F544" s="48"/>
      <c r="G544" s="48"/>
      <c r="J544" s="28"/>
      <c r="K544" s="46"/>
      <c r="L544" s="42"/>
      <c r="M544" s="40"/>
    </row>
    <row r="545" spans="2:13">
      <c r="B545" s="48"/>
      <c r="C545" s="48"/>
      <c r="D545" s="48"/>
      <c r="E545" s="48"/>
      <c r="F545" s="48"/>
      <c r="G545" s="48"/>
      <c r="J545" s="28"/>
      <c r="K545" s="46"/>
      <c r="L545" s="42"/>
      <c r="M545" s="40"/>
    </row>
    <row r="546" spans="2:13">
      <c r="B546" s="48"/>
      <c r="C546" s="48"/>
      <c r="D546" s="48"/>
      <c r="E546" s="48"/>
      <c r="F546" s="48"/>
      <c r="G546" s="48"/>
      <c r="J546" s="28"/>
      <c r="K546" s="46"/>
      <c r="L546" s="42"/>
      <c r="M546" s="40"/>
    </row>
    <row r="547" spans="2:13">
      <c r="B547" s="48"/>
      <c r="C547" s="48"/>
      <c r="D547" s="48"/>
      <c r="E547" s="48"/>
      <c r="F547" s="48"/>
      <c r="G547" s="48"/>
      <c r="J547" s="28"/>
      <c r="K547" s="46"/>
      <c r="L547" s="42"/>
      <c r="M547" s="40"/>
    </row>
    <row r="548" spans="2:13">
      <c r="B548" s="48"/>
      <c r="C548" s="48"/>
      <c r="D548" s="48"/>
      <c r="E548" s="48"/>
      <c r="F548" s="48"/>
      <c r="G548" s="48"/>
      <c r="J548" s="28"/>
      <c r="K548" s="46"/>
      <c r="L548" s="42"/>
      <c r="M548" s="40"/>
    </row>
    <row r="549" spans="2:13">
      <c r="B549" s="48"/>
      <c r="C549" s="48"/>
      <c r="D549" s="48"/>
      <c r="E549" s="48"/>
      <c r="F549" s="48"/>
      <c r="G549" s="48"/>
      <c r="J549" s="28"/>
      <c r="K549" s="46"/>
      <c r="L549" s="42"/>
      <c r="M549" s="40"/>
    </row>
    <row r="550" spans="2:13">
      <c r="B550" s="48"/>
      <c r="C550" s="48"/>
      <c r="D550" s="48"/>
      <c r="E550" s="48"/>
      <c r="F550" s="48"/>
      <c r="G550" s="48"/>
      <c r="J550" s="28"/>
      <c r="K550" s="46"/>
      <c r="L550" s="42"/>
      <c r="M550" s="40"/>
    </row>
    <row r="551" spans="2:13">
      <c r="B551" s="48"/>
      <c r="C551" s="48"/>
      <c r="D551" s="48"/>
      <c r="E551" s="48"/>
      <c r="F551" s="48"/>
      <c r="G551" s="48"/>
      <c r="J551" s="28"/>
      <c r="K551" s="46"/>
      <c r="L551" s="42"/>
      <c r="M551" s="40"/>
    </row>
    <row r="552" spans="2:13">
      <c r="B552" s="48"/>
      <c r="C552" s="48"/>
      <c r="D552" s="48"/>
      <c r="E552" s="48"/>
      <c r="F552" s="48"/>
      <c r="G552" s="48"/>
      <c r="J552" s="28"/>
      <c r="K552" s="46"/>
      <c r="L552" s="42"/>
      <c r="M552" s="40"/>
    </row>
    <row r="553" spans="2:13">
      <c r="B553" s="48"/>
      <c r="C553" s="48"/>
      <c r="D553" s="48"/>
      <c r="E553" s="48"/>
      <c r="F553" s="48"/>
      <c r="G553" s="48"/>
      <c r="J553" s="28"/>
      <c r="K553" s="46"/>
      <c r="L553" s="42"/>
      <c r="M553" s="40"/>
    </row>
    <row r="554" spans="2:13">
      <c r="B554" s="48"/>
      <c r="C554" s="48"/>
      <c r="D554" s="48"/>
      <c r="E554" s="48"/>
      <c r="F554" s="48"/>
      <c r="G554" s="48"/>
      <c r="J554" s="28"/>
      <c r="K554" s="46"/>
      <c r="L554" s="42"/>
      <c r="M554" s="40"/>
    </row>
    <row r="555" spans="2:13">
      <c r="B555" s="48"/>
      <c r="C555" s="48"/>
      <c r="D555" s="48"/>
      <c r="E555" s="48"/>
      <c r="F555" s="48"/>
      <c r="G555" s="48"/>
      <c r="J555" s="28"/>
      <c r="K555" s="46"/>
      <c r="L555" s="42"/>
      <c r="M555" s="40"/>
    </row>
    <row r="556" spans="2:13">
      <c r="B556" s="48"/>
      <c r="C556" s="48"/>
      <c r="D556" s="48"/>
      <c r="E556" s="48"/>
      <c r="F556" s="48"/>
      <c r="G556" s="48"/>
      <c r="J556" s="28"/>
      <c r="K556" s="46"/>
      <c r="L556" s="42"/>
      <c r="M556" s="40"/>
    </row>
    <row r="557" spans="2:13">
      <c r="B557" s="48"/>
      <c r="C557" s="48"/>
      <c r="D557" s="48"/>
      <c r="E557" s="48"/>
      <c r="F557" s="48"/>
      <c r="G557" s="48"/>
      <c r="J557" s="28"/>
      <c r="K557" s="46"/>
      <c r="L557" s="42"/>
      <c r="M557" s="40"/>
    </row>
    <row r="558" spans="2:13">
      <c r="B558" s="48"/>
      <c r="C558" s="48"/>
      <c r="D558" s="48"/>
      <c r="E558" s="48"/>
      <c r="F558" s="48"/>
      <c r="G558" s="48"/>
      <c r="J558" s="28"/>
      <c r="K558" s="46"/>
      <c r="L558" s="42"/>
      <c r="M558" s="40"/>
    </row>
    <row r="559" spans="2:13">
      <c r="B559" s="48"/>
      <c r="C559" s="48"/>
      <c r="D559" s="48"/>
      <c r="E559" s="48"/>
      <c r="F559" s="48"/>
      <c r="G559" s="48"/>
      <c r="J559" s="28"/>
      <c r="K559" s="46"/>
      <c r="L559" s="42"/>
      <c r="M559" s="40"/>
    </row>
    <row r="560" spans="2:13">
      <c r="B560" s="48"/>
      <c r="C560" s="48"/>
      <c r="D560" s="48"/>
      <c r="E560" s="48"/>
      <c r="F560" s="48"/>
      <c r="G560" s="48"/>
      <c r="J560" s="28"/>
      <c r="K560" s="46"/>
      <c r="L560" s="42"/>
      <c r="M560" s="40"/>
    </row>
    <row r="561" spans="2:13">
      <c r="B561" s="48"/>
      <c r="C561" s="48"/>
      <c r="D561" s="48"/>
      <c r="E561" s="48"/>
      <c r="F561" s="48"/>
      <c r="G561" s="48"/>
      <c r="J561" s="28"/>
      <c r="K561" s="46"/>
      <c r="L561" s="42"/>
      <c r="M561" s="40"/>
    </row>
    <row r="562" spans="2:13">
      <c r="B562" s="48"/>
      <c r="C562" s="48"/>
      <c r="D562" s="48"/>
      <c r="E562" s="48"/>
      <c r="F562" s="48"/>
      <c r="G562" s="48"/>
      <c r="J562" s="28"/>
      <c r="K562" s="46"/>
      <c r="L562" s="42"/>
      <c r="M562" s="40"/>
    </row>
    <row r="563" spans="2:13">
      <c r="B563" s="48"/>
      <c r="C563" s="48"/>
      <c r="D563" s="48"/>
      <c r="E563" s="48"/>
      <c r="F563" s="48"/>
      <c r="G563" s="48"/>
      <c r="J563" s="28"/>
      <c r="K563" s="46"/>
      <c r="L563" s="42"/>
      <c r="M563" s="40"/>
    </row>
    <row r="564" spans="2:13">
      <c r="B564" s="48"/>
      <c r="C564" s="48"/>
      <c r="D564" s="48"/>
      <c r="E564" s="48"/>
      <c r="F564" s="48"/>
      <c r="G564" s="48"/>
      <c r="J564" s="28"/>
      <c r="K564" s="46"/>
      <c r="L564" s="42"/>
      <c r="M564" s="40"/>
    </row>
    <row r="565" spans="2:13">
      <c r="B565" s="48"/>
      <c r="C565" s="48"/>
      <c r="D565" s="48"/>
      <c r="E565" s="48"/>
      <c r="F565" s="48"/>
      <c r="G565" s="48"/>
      <c r="J565" s="28"/>
      <c r="K565" s="46"/>
      <c r="L565" s="42"/>
      <c r="M565" s="40"/>
    </row>
    <row r="566" spans="2:13">
      <c r="B566" s="48"/>
      <c r="C566" s="48"/>
      <c r="D566" s="48"/>
      <c r="E566" s="48"/>
      <c r="F566" s="48"/>
      <c r="G566" s="48"/>
      <c r="J566" s="28"/>
      <c r="K566" s="46"/>
      <c r="L566" s="42"/>
      <c r="M566" s="40"/>
    </row>
    <row r="567" spans="2:13">
      <c r="B567" s="48"/>
      <c r="C567" s="48"/>
      <c r="D567" s="48"/>
      <c r="E567" s="48"/>
      <c r="F567" s="48"/>
      <c r="G567" s="48"/>
      <c r="J567" s="28"/>
      <c r="K567" s="46"/>
      <c r="L567" s="42"/>
      <c r="M567" s="40"/>
    </row>
    <row r="568" spans="2:13">
      <c r="B568" s="48"/>
      <c r="C568" s="48"/>
      <c r="D568" s="48"/>
      <c r="E568" s="48"/>
      <c r="F568" s="48"/>
      <c r="G568" s="48"/>
      <c r="J568" s="28"/>
      <c r="K568" s="46"/>
      <c r="L568" s="42"/>
      <c r="M568" s="40"/>
    </row>
    <row r="569" spans="2:13">
      <c r="B569" s="48"/>
      <c r="C569" s="48"/>
      <c r="D569" s="48"/>
      <c r="E569" s="48"/>
      <c r="F569" s="48"/>
      <c r="G569" s="48"/>
      <c r="J569" s="28"/>
      <c r="K569" s="46"/>
      <c r="L569" s="42"/>
      <c r="M569" s="40"/>
    </row>
    <row r="570" spans="2:13">
      <c r="B570" s="48"/>
      <c r="C570" s="48"/>
      <c r="D570" s="48"/>
      <c r="E570" s="48"/>
      <c r="F570" s="48"/>
      <c r="G570" s="48"/>
      <c r="J570" s="28"/>
      <c r="K570" s="46"/>
      <c r="L570" s="42"/>
      <c r="M570" s="40"/>
    </row>
    <row r="571" spans="2:13">
      <c r="B571" s="48"/>
      <c r="C571" s="48"/>
      <c r="D571" s="48"/>
      <c r="E571" s="48"/>
      <c r="F571" s="48"/>
      <c r="G571" s="48"/>
      <c r="J571" s="28"/>
      <c r="K571" s="46"/>
      <c r="L571" s="42"/>
      <c r="M571" s="40"/>
    </row>
    <row r="572" spans="2:13">
      <c r="B572" s="48"/>
      <c r="C572" s="48"/>
      <c r="D572" s="48"/>
      <c r="E572" s="48"/>
      <c r="F572" s="48"/>
      <c r="G572" s="48"/>
      <c r="J572" s="28"/>
      <c r="K572" s="46"/>
      <c r="L572" s="42"/>
      <c r="M572" s="40"/>
    </row>
    <row r="573" spans="2:13">
      <c r="B573" s="48"/>
      <c r="C573" s="48"/>
      <c r="D573" s="48"/>
      <c r="E573" s="48"/>
      <c r="F573" s="48"/>
      <c r="G573" s="48"/>
      <c r="J573" s="28"/>
      <c r="K573" s="46"/>
      <c r="L573" s="42"/>
      <c r="M573" s="40"/>
    </row>
    <row r="574" spans="2:13">
      <c r="B574" s="48"/>
      <c r="C574" s="48"/>
      <c r="D574" s="48"/>
      <c r="E574" s="48"/>
      <c r="F574" s="48"/>
      <c r="G574" s="48"/>
      <c r="J574" s="28"/>
      <c r="K574" s="46"/>
      <c r="L574" s="42"/>
      <c r="M574" s="40"/>
    </row>
    <row r="575" spans="2:13">
      <c r="B575" s="48"/>
      <c r="C575" s="48"/>
      <c r="D575" s="48"/>
      <c r="E575" s="48"/>
      <c r="F575" s="48"/>
      <c r="G575" s="48"/>
      <c r="J575" s="28"/>
      <c r="K575" s="46"/>
      <c r="L575" s="42"/>
      <c r="M575" s="40"/>
    </row>
    <row r="576" spans="2:13">
      <c r="B576" s="48"/>
      <c r="C576" s="48"/>
      <c r="D576" s="48"/>
      <c r="E576" s="48"/>
      <c r="F576" s="48"/>
      <c r="G576" s="48"/>
      <c r="J576" s="28"/>
      <c r="K576" s="46"/>
      <c r="L576" s="42"/>
      <c r="M576" s="40"/>
    </row>
    <row r="577" spans="2:13">
      <c r="B577" s="48"/>
      <c r="C577" s="48"/>
      <c r="D577" s="48"/>
      <c r="E577" s="48"/>
      <c r="F577" s="48"/>
      <c r="G577" s="48"/>
      <c r="J577" s="28"/>
      <c r="K577" s="46"/>
      <c r="L577" s="42"/>
      <c r="M577" s="40"/>
    </row>
    <row r="578" spans="2:13">
      <c r="B578" s="48"/>
      <c r="C578" s="48"/>
      <c r="D578" s="48"/>
      <c r="E578" s="48"/>
      <c r="F578" s="48"/>
      <c r="G578" s="48"/>
      <c r="J578" s="28"/>
      <c r="K578" s="46"/>
      <c r="L578" s="42"/>
      <c r="M578" s="40"/>
    </row>
    <row r="579" spans="2:13">
      <c r="B579" s="48"/>
      <c r="C579" s="48"/>
      <c r="D579" s="48"/>
      <c r="E579" s="48"/>
      <c r="F579" s="48"/>
      <c r="G579" s="48"/>
      <c r="J579" s="28"/>
      <c r="K579" s="46"/>
      <c r="L579" s="42"/>
      <c r="M579" s="40"/>
    </row>
    <row r="580" spans="2:13">
      <c r="B580" s="48"/>
      <c r="C580" s="48"/>
      <c r="D580" s="48"/>
      <c r="E580" s="48"/>
      <c r="F580" s="48"/>
      <c r="G580" s="48"/>
      <c r="J580" s="28"/>
      <c r="K580" s="46"/>
      <c r="L580" s="42"/>
      <c r="M580" s="40"/>
    </row>
    <row r="581" spans="2:13">
      <c r="B581" s="48"/>
      <c r="C581" s="48"/>
      <c r="D581" s="48"/>
      <c r="E581" s="48"/>
      <c r="F581" s="48"/>
      <c r="G581" s="48"/>
      <c r="J581" s="28"/>
      <c r="K581" s="46"/>
      <c r="L581" s="42"/>
      <c r="M581" s="40"/>
    </row>
    <row r="582" spans="2:13">
      <c r="B582" s="48"/>
      <c r="C582" s="48"/>
      <c r="D582" s="48"/>
      <c r="E582" s="48"/>
      <c r="F582" s="48"/>
      <c r="G582" s="48"/>
      <c r="J582" s="28"/>
      <c r="K582" s="46"/>
      <c r="L582" s="42"/>
      <c r="M582" s="40"/>
    </row>
    <row r="583" spans="2:13">
      <c r="B583" s="48"/>
      <c r="C583" s="48"/>
      <c r="D583" s="48"/>
      <c r="E583" s="48"/>
      <c r="F583" s="48"/>
      <c r="G583" s="48"/>
      <c r="J583" s="28"/>
      <c r="K583" s="46"/>
      <c r="L583" s="42"/>
      <c r="M583" s="40"/>
    </row>
    <row r="584" spans="2:13">
      <c r="B584" s="48"/>
      <c r="C584" s="48"/>
      <c r="D584" s="48"/>
      <c r="E584" s="48"/>
      <c r="F584" s="48"/>
      <c r="G584" s="48"/>
      <c r="J584" s="28"/>
      <c r="K584" s="46"/>
      <c r="L584" s="42"/>
      <c r="M584" s="40"/>
    </row>
    <row r="585" spans="2:13">
      <c r="B585" s="48"/>
      <c r="C585" s="48"/>
      <c r="D585" s="48"/>
      <c r="E585" s="48"/>
      <c r="F585" s="48"/>
      <c r="G585" s="48"/>
      <c r="J585" s="28"/>
      <c r="K585" s="46"/>
      <c r="L585" s="42"/>
      <c r="M585" s="40"/>
    </row>
    <row r="586" spans="2:13">
      <c r="B586" s="48"/>
      <c r="C586" s="48"/>
      <c r="D586" s="48"/>
      <c r="E586" s="48"/>
      <c r="F586" s="48"/>
      <c r="G586" s="48"/>
      <c r="J586" s="28"/>
      <c r="K586" s="46"/>
      <c r="L586" s="42"/>
      <c r="M586" s="40"/>
    </row>
    <row r="587" spans="2:13">
      <c r="B587" s="48"/>
      <c r="C587" s="48"/>
      <c r="D587" s="48"/>
      <c r="E587" s="48"/>
      <c r="F587" s="48"/>
      <c r="G587" s="48"/>
      <c r="J587" s="28"/>
      <c r="K587" s="46"/>
      <c r="L587" s="42"/>
      <c r="M587" s="40"/>
    </row>
    <row r="588" spans="2:13">
      <c r="B588" s="48"/>
      <c r="C588" s="48"/>
      <c r="D588" s="48"/>
      <c r="E588" s="48"/>
      <c r="F588" s="48"/>
      <c r="G588" s="48"/>
      <c r="J588" s="28"/>
      <c r="K588" s="46"/>
      <c r="L588" s="42"/>
      <c r="M588" s="40"/>
    </row>
    <row r="589" spans="2:13">
      <c r="B589" s="48"/>
      <c r="C589" s="48"/>
      <c r="D589" s="48"/>
      <c r="E589" s="48"/>
      <c r="F589" s="48"/>
      <c r="G589" s="48"/>
      <c r="J589" s="28"/>
      <c r="K589" s="46"/>
      <c r="L589" s="42"/>
      <c r="M589" s="40"/>
    </row>
    <row r="590" spans="2:13">
      <c r="B590" s="48"/>
      <c r="C590" s="48"/>
      <c r="D590" s="48"/>
      <c r="E590" s="48"/>
      <c r="F590" s="48"/>
      <c r="G590" s="48"/>
      <c r="J590" s="28"/>
      <c r="K590" s="46"/>
      <c r="L590" s="42"/>
      <c r="M590" s="40"/>
    </row>
    <row r="591" spans="2:13">
      <c r="B591" s="48"/>
      <c r="C591" s="48"/>
      <c r="D591" s="48"/>
      <c r="E591" s="48"/>
      <c r="F591" s="48"/>
      <c r="G591" s="48"/>
      <c r="J591" s="28"/>
      <c r="K591" s="46"/>
      <c r="L591" s="42"/>
      <c r="M591" s="40"/>
    </row>
    <row r="592" spans="2:13">
      <c r="B592" s="48"/>
      <c r="C592" s="48"/>
      <c r="D592" s="48"/>
      <c r="E592" s="48"/>
      <c r="F592" s="48"/>
      <c r="G592" s="48"/>
      <c r="J592" s="28"/>
      <c r="K592" s="46"/>
      <c r="L592" s="42"/>
      <c r="M592" s="40"/>
    </row>
    <row r="593" spans="1:13">
      <c r="B593" s="48"/>
      <c r="C593" s="48"/>
      <c r="D593" s="48"/>
      <c r="E593" s="48"/>
      <c r="F593" s="48"/>
      <c r="G593" s="48"/>
      <c r="J593" s="28"/>
      <c r="K593" s="46"/>
      <c r="L593" s="42"/>
      <c r="M593" s="40"/>
    </row>
    <row r="594" spans="1:13">
      <c r="B594" s="48"/>
      <c r="C594" s="48"/>
      <c r="D594" s="48"/>
      <c r="E594" s="48"/>
      <c r="F594" s="48"/>
      <c r="G594" s="48"/>
      <c r="J594" s="28"/>
      <c r="K594" s="46"/>
      <c r="L594" s="42"/>
      <c r="M594" s="40"/>
    </row>
    <row r="595" spans="1:13">
      <c r="B595" s="48"/>
      <c r="C595" s="48"/>
      <c r="D595" s="48"/>
      <c r="E595" s="48"/>
      <c r="F595" s="48"/>
      <c r="G595" s="48"/>
      <c r="J595" s="28"/>
      <c r="K595" s="46"/>
      <c r="L595" s="42"/>
      <c r="M595" s="40"/>
    </row>
    <row r="596" spans="1:13">
      <c r="B596" s="48"/>
      <c r="C596" s="48"/>
      <c r="D596" s="48"/>
      <c r="E596" s="48"/>
      <c r="F596" s="48"/>
      <c r="G596" s="48"/>
      <c r="J596" s="28"/>
      <c r="K596" s="46"/>
      <c r="L596" s="42"/>
      <c r="M596" s="40"/>
    </row>
    <row r="597" spans="1:13">
      <c r="B597" s="48"/>
      <c r="C597" s="48"/>
      <c r="D597" s="48"/>
      <c r="E597" s="48"/>
      <c r="F597" s="48"/>
      <c r="G597" s="48"/>
      <c r="J597" s="28"/>
      <c r="K597" s="46"/>
      <c r="L597" s="42"/>
      <c r="M597" s="40"/>
    </row>
    <row r="598" spans="1:13">
      <c r="B598" s="48"/>
      <c r="C598" s="48"/>
      <c r="D598" s="48"/>
      <c r="E598" s="48"/>
      <c r="F598" s="48"/>
      <c r="G598" s="48"/>
      <c r="J598" s="28"/>
      <c r="K598" s="46"/>
      <c r="L598" s="42"/>
      <c r="M598" s="40"/>
    </row>
    <row r="599" spans="1:13">
      <c r="B599" s="48"/>
      <c r="C599" s="48"/>
      <c r="D599" s="48"/>
      <c r="E599" s="48"/>
      <c r="F599" s="48"/>
      <c r="G599" s="48"/>
      <c r="J599" s="28"/>
      <c r="K599" s="46"/>
      <c r="L599" s="42"/>
      <c r="M599" s="40"/>
    </row>
    <row r="600" spans="1:13">
      <c r="B600" s="48"/>
      <c r="C600" s="48"/>
      <c r="D600" s="48"/>
      <c r="E600" s="48"/>
      <c r="F600" s="48"/>
      <c r="G600" s="48"/>
      <c r="J600" s="28"/>
      <c r="K600" s="46"/>
      <c r="L600" s="42"/>
      <c r="M600" s="40"/>
    </row>
    <row r="601" spans="1:13">
      <c r="B601" s="48"/>
      <c r="C601" s="48"/>
      <c r="D601" s="48"/>
      <c r="E601" s="48"/>
      <c r="F601" s="48"/>
      <c r="G601" s="48"/>
      <c r="J601" s="28"/>
      <c r="K601" s="46"/>
      <c r="L601" s="42"/>
      <c r="M601" s="40"/>
    </row>
    <row r="602" spans="1:13">
      <c r="B602" s="48"/>
      <c r="C602" s="48"/>
      <c r="D602" s="48"/>
      <c r="E602" s="48"/>
      <c r="F602" s="48"/>
      <c r="G602" s="48"/>
      <c r="J602" s="28"/>
      <c r="K602" s="46"/>
      <c r="L602" s="42"/>
      <c r="M602" s="40"/>
    </row>
    <row r="603" spans="1:13">
      <c r="B603" s="48"/>
      <c r="C603" s="48"/>
      <c r="D603" s="48"/>
      <c r="E603" s="48"/>
      <c r="F603" s="48"/>
      <c r="G603" s="48"/>
      <c r="J603" s="28"/>
      <c r="K603" s="46"/>
      <c r="L603" s="42"/>
      <c r="M603" s="40"/>
    </row>
    <row r="604" spans="1:13">
      <c r="B604" s="48"/>
      <c r="C604" s="48"/>
      <c r="D604" s="48"/>
      <c r="E604" s="48"/>
      <c r="F604" s="48"/>
      <c r="G604" s="48"/>
      <c r="J604" s="28"/>
      <c r="K604" s="46"/>
      <c r="L604" s="42"/>
      <c r="M604" s="40"/>
    </row>
    <row r="605" spans="1:13">
      <c r="B605" s="48"/>
      <c r="C605" s="48"/>
      <c r="D605" s="48"/>
      <c r="E605" s="48"/>
      <c r="F605" s="48"/>
      <c r="G605" s="48"/>
      <c r="J605" s="28"/>
      <c r="K605" s="46"/>
      <c r="L605" s="42"/>
      <c r="M605" s="40"/>
    </row>
    <row r="606" spans="1:13">
      <c r="B606" s="48"/>
      <c r="C606" s="48"/>
      <c r="D606" s="48"/>
      <c r="E606" s="48"/>
      <c r="F606" s="48"/>
      <c r="G606" s="48"/>
      <c r="J606" s="28"/>
      <c r="K606" s="46"/>
      <c r="L606" s="42"/>
      <c r="M606" s="40"/>
    </row>
    <row r="607" spans="1:13">
      <c r="B607" s="49"/>
      <c r="C607" s="48"/>
      <c r="D607" s="48"/>
      <c r="E607" s="48"/>
      <c r="F607" s="48"/>
      <c r="G607" s="48"/>
      <c r="H607" s="48"/>
      <c r="J607" s="28"/>
      <c r="L607" s="42"/>
      <c r="M607" s="40"/>
    </row>
    <row r="608" spans="1:13">
      <c r="A608" s="60">
        <v>2</v>
      </c>
      <c r="B608" s="19"/>
      <c r="J608" s="28"/>
      <c r="L608" s="42"/>
      <c r="M608" s="40"/>
    </row>
    <row r="609" spans="1:13">
      <c r="A609" s="60">
        <v>3</v>
      </c>
      <c r="B609" s="19"/>
      <c r="J609" s="28"/>
      <c r="L609" s="42"/>
      <c r="M609" s="40"/>
    </row>
    <row r="610" spans="1:13" s="19" customFormat="1">
      <c r="A610" s="60">
        <v>4</v>
      </c>
      <c r="C610" s="20"/>
      <c r="D610" s="20"/>
      <c r="E610" s="20"/>
      <c r="F610" s="20"/>
      <c r="G610" s="20"/>
      <c r="H610" s="20"/>
      <c r="I610" s="20"/>
      <c r="J610" s="28"/>
      <c r="K610" s="4"/>
      <c r="L610" s="42"/>
      <c r="M610" s="40"/>
    </row>
    <row r="611" spans="1:13">
      <c r="A611" s="60">
        <v>5</v>
      </c>
      <c r="B611" s="19"/>
      <c r="J611" s="28"/>
      <c r="L611" s="42"/>
      <c r="M611" s="40"/>
    </row>
    <row r="612" spans="1:13">
      <c r="A612" s="60">
        <v>6</v>
      </c>
      <c r="B612" s="19"/>
      <c r="J612" s="28"/>
      <c r="L612" s="42"/>
      <c r="M612" s="40"/>
    </row>
    <row r="613" spans="1:13">
      <c r="A613" s="60">
        <v>7</v>
      </c>
      <c r="B613" s="19"/>
      <c r="J613" s="28"/>
      <c r="L613" s="42"/>
      <c r="M613" s="40"/>
    </row>
    <row r="614" spans="1:13">
      <c r="A614" s="60">
        <v>8</v>
      </c>
      <c r="B614" s="19"/>
      <c r="J614" s="28"/>
      <c r="L614" s="42"/>
      <c r="M614" s="40"/>
    </row>
    <row r="615" spans="1:13">
      <c r="A615" s="60">
        <v>9</v>
      </c>
      <c r="B615" s="19"/>
      <c r="J615" s="28"/>
      <c r="L615" s="42"/>
      <c r="M615" s="40"/>
    </row>
    <row r="616" spans="1:13">
      <c r="A616" s="60">
        <v>10</v>
      </c>
      <c r="B616" s="19"/>
      <c r="J616" s="28"/>
      <c r="L616" s="42"/>
      <c r="M616" s="40"/>
    </row>
    <row r="617" spans="1:13">
      <c r="A617" s="60">
        <v>11</v>
      </c>
      <c r="B617" s="19"/>
      <c r="J617" s="28"/>
      <c r="L617" s="42"/>
      <c r="M617" s="40"/>
    </row>
    <row r="618" spans="1:13">
      <c r="A618" s="60">
        <v>12</v>
      </c>
      <c r="B618" s="19"/>
      <c r="J618" s="28"/>
      <c r="L618" s="42"/>
      <c r="M618" s="40"/>
    </row>
    <row r="619" spans="1:13">
      <c r="A619" s="60">
        <v>13</v>
      </c>
      <c r="B619" s="19"/>
      <c r="J619" s="28"/>
      <c r="L619" s="42"/>
      <c r="M619" s="40"/>
    </row>
    <row r="620" spans="1:13">
      <c r="A620" s="60">
        <v>14</v>
      </c>
      <c r="B620" s="19"/>
      <c r="J620" s="28"/>
      <c r="L620" s="42"/>
      <c r="M620" s="40"/>
    </row>
    <row r="621" spans="1:13">
      <c r="A621" s="60">
        <v>15</v>
      </c>
      <c r="B621" s="19"/>
      <c r="J621" s="28"/>
      <c r="L621" s="42"/>
      <c r="M621" s="40"/>
    </row>
    <row r="622" spans="1:13">
      <c r="A622" s="60">
        <v>16</v>
      </c>
      <c r="B622" s="19"/>
      <c r="J622" s="28"/>
      <c r="L622" s="42"/>
      <c r="M622" s="40"/>
    </row>
    <row r="623" spans="1:13">
      <c r="A623" s="60">
        <v>17</v>
      </c>
      <c r="B623" s="19"/>
      <c r="J623" s="28"/>
      <c r="L623" s="42"/>
      <c r="M623" s="40"/>
    </row>
    <row r="624" spans="1:13">
      <c r="A624" s="60">
        <v>18</v>
      </c>
      <c r="B624" s="19"/>
      <c r="J624" s="28"/>
      <c r="L624" s="42"/>
      <c r="M624" s="40"/>
    </row>
    <row r="625" spans="1:13">
      <c r="A625" s="60">
        <v>19</v>
      </c>
      <c r="B625" s="19"/>
      <c r="J625" s="28"/>
      <c r="L625" s="42"/>
      <c r="M625" s="40"/>
    </row>
    <row r="626" spans="1:13">
      <c r="A626" s="60">
        <v>20</v>
      </c>
      <c r="B626" s="19"/>
      <c r="J626" s="28"/>
      <c r="L626" s="42"/>
      <c r="M626" s="40"/>
    </row>
    <row r="627" spans="1:13">
      <c r="A627" s="60">
        <v>21</v>
      </c>
      <c r="B627" s="19"/>
      <c r="J627" s="28"/>
      <c r="L627" s="42"/>
      <c r="M627" s="40"/>
    </row>
    <row r="628" spans="1:13">
      <c r="A628" s="60">
        <v>22</v>
      </c>
      <c r="B628" s="19"/>
      <c r="J628" s="28"/>
      <c r="L628" s="42"/>
      <c r="M628" s="40"/>
    </row>
    <row r="629" spans="1:13">
      <c r="A629" s="60">
        <v>23</v>
      </c>
      <c r="B629" s="19"/>
      <c r="J629" s="28"/>
      <c r="L629" s="42"/>
      <c r="M629" s="40"/>
    </row>
    <row r="630" spans="1:13">
      <c r="A630" s="60">
        <v>24</v>
      </c>
      <c r="B630" s="19"/>
      <c r="J630" s="28"/>
      <c r="L630" s="42"/>
      <c r="M630" s="40"/>
    </row>
    <row r="631" spans="1:13">
      <c r="A631" s="60">
        <v>25</v>
      </c>
      <c r="B631" s="19"/>
      <c r="J631" s="28"/>
      <c r="L631" s="42"/>
      <c r="M631" s="40"/>
    </row>
    <row r="632" spans="1:13" ht="18" customHeight="1">
      <c r="A632" s="60">
        <v>26</v>
      </c>
      <c r="B632" s="19"/>
      <c r="J632" s="28"/>
      <c r="L632" s="42"/>
      <c r="M632" s="40"/>
    </row>
    <row r="633" spans="1:13">
      <c r="A633" s="60">
        <v>27</v>
      </c>
      <c r="B633" s="19"/>
      <c r="J633" s="28"/>
      <c r="L633" s="42"/>
      <c r="M633" s="40"/>
    </row>
    <row r="634" spans="1:13">
      <c r="A634" s="60">
        <v>28</v>
      </c>
      <c r="B634" s="19"/>
      <c r="J634" s="28"/>
      <c r="L634" s="42"/>
      <c r="M634" s="40"/>
    </row>
    <row r="635" spans="1:13">
      <c r="A635" s="60">
        <v>29</v>
      </c>
      <c r="B635" s="19"/>
      <c r="J635" s="28"/>
      <c r="L635" s="42"/>
      <c r="M635" s="40"/>
    </row>
    <row r="636" spans="1:13">
      <c r="A636" s="60">
        <v>30</v>
      </c>
      <c r="B636" s="19"/>
      <c r="J636" s="28"/>
      <c r="L636" s="42"/>
      <c r="M636" s="40"/>
    </row>
    <row r="637" spans="1:13">
      <c r="A637" s="60">
        <v>31</v>
      </c>
      <c r="B637" s="19"/>
      <c r="J637" s="28"/>
      <c r="L637" s="42"/>
      <c r="M637" s="40"/>
    </row>
    <row r="638" spans="1:13">
      <c r="A638" s="60">
        <v>32</v>
      </c>
      <c r="B638" s="19"/>
      <c r="J638" s="28"/>
      <c r="L638" s="42"/>
      <c r="M638" s="40"/>
    </row>
    <row r="639" spans="1:13">
      <c r="A639" s="60">
        <v>33</v>
      </c>
      <c r="B639" s="19"/>
      <c r="J639" s="28"/>
      <c r="L639" s="42"/>
      <c r="M639" s="40"/>
    </row>
    <row r="640" spans="1:13">
      <c r="A640" s="60">
        <v>34</v>
      </c>
      <c r="B640" s="19"/>
      <c r="J640" s="28"/>
      <c r="L640" s="42"/>
      <c r="M640" s="40"/>
    </row>
    <row r="641" spans="1:13">
      <c r="A641" s="60">
        <v>35</v>
      </c>
      <c r="B641" s="19"/>
      <c r="J641" s="28"/>
      <c r="L641" s="42"/>
      <c r="M641" s="40"/>
    </row>
    <row r="642" spans="1:13">
      <c r="A642" s="60">
        <v>36</v>
      </c>
      <c r="B642" s="19"/>
      <c r="J642" s="28"/>
      <c r="L642" s="42"/>
      <c r="M642" s="40"/>
    </row>
    <row r="643" spans="1:13">
      <c r="A643" s="60">
        <v>37</v>
      </c>
      <c r="B643" s="19"/>
      <c r="J643" s="28"/>
      <c r="L643" s="42"/>
      <c r="M643" s="40"/>
    </row>
    <row r="644" spans="1:13">
      <c r="A644" s="60">
        <v>38</v>
      </c>
      <c r="B644" s="19"/>
      <c r="J644" s="28"/>
      <c r="L644" s="42"/>
      <c r="M644" s="40"/>
    </row>
    <row r="645" spans="1:13">
      <c r="A645" s="60">
        <v>39</v>
      </c>
      <c r="B645" s="19"/>
      <c r="J645" s="28"/>
      <c r="L645" s="42"/>
      <c r="M645" s="40"/>
    </row>
    <row r="646" spans="1:13">
      <c r="A646" s="60">
        <v>40</v>
      </c>
      <c r="B646" s="19"/>
      <c r="J646" s="28"/>
      <c r="L646" s="42"/>
      <c r="M646" s="40"/>
    </row>
    <row r="647" spans="1:13">
      <c r="A647" s="60">
        <v>41</v>
      </c>
      <c r="B647" s="19"/>
      <c r="J647" s="28"/>
      <c r="L647" s="42"/>
      <c r="M647" s="40"/>
    </row>
    <row r="648" spans="1:13">
      <c r="A648" s="60">
        <v>42</v>
      </c>
      <c r="B648" s="19"/>
      <c r="J648" s="28"/>
      <c r="L648" s="42"/>
      <c r="M648" s="40"/>
    </row>
    <row r="649" spans="1:13">
      <c r="A649" s="60">
        <v>43</v>
      </c>
      <c r="B649" s="19"/>
      <c r="J649" s="28"/>
      <c r="L649" s="42"/>
      <c r="M649" s="40"/>
    </row>
    <row r="650" spans="1:13">
      <c r="A650" s="60">
        <v>44</v>
      </c>
      <c r="B650" s="19"/>
      <c r="J650" s="28"/>
      <c r="L650" s="42"/>
      <c r="M650" s="40"/>
    </row>
    <row r="651" spans="1:13">
      <c r="A651" s="60">
        <v>45</v>
      </c>
      <c r="B651" s="19"/>
      <c r="J651" s="28"/>
      <c r="L651" s="42"/>
      <c r="M651" s="40"/>
    </row>
    <row r="652" spans="1:13">
      <c r="A652" s="60">
        <v>46</v>
      </c>
      <c r="B652" s="19"/>
      <c r="J652" s="28"/>
      <c r="L652" s="42"/>
      <c r="M652" s="40"/>
    </row>
    <row r="653" spans="1:13">
      <c r="A653" s="60">
        <v>47</v>
      </c>
      <c r="B653" s="19"/>
      <c r="J653" s="28"/>
      <c r="L653" s="42"/>
      <c r="M653" s="40"/>
    </row>
    <row r="654" spans="1:13">
      <c r="A654" s="60">
        <v>48</v>
      </c>
      <c r="B654" s="19"/>
      <c r="J654" s="28"/>
      <c r="L654" s="42"/>
      <c r="M654" s="40"/>
    </row>
    <row r="655" spans="1:13">
      <c r="A655" s="60">
        <v>49</v>
      </c>
      <c r="B655" s="19"/>
      <c r="J655" s="28"/>
      <c r="L655" s="42"/>
      <c r="M655" s="40"/>
    </row>
    <row r="656" spans="1:13">
      <c r="A656" s="60">
        <v>50</v>
      </c>
      <c r="B656" s="19"/>
      <c r="J656" s="28"/>
      <c r="L656" s="42"/>
      <c r="M656" s="40"/>
    </row>
    <row r="657" spans="1:13">
      <c r="A657" s="60">
        <v>51</v>
      </c>
      <c r="B657" s="19"/>
      <c r="J657" s="28"/>
      <c r="L657" s="42"/>
      <c r="M657" s="40"/>
    </row>
    <row r="658" spans="1:13">
      <c r="A658" s="60">
        <v>52</v>
      </c>
      <c r="B658" s="19"/>
      <c r="J658" s="28"/>
      <c r="L658" s="42"/>
      <c r="M658" s="40"/>
    </row>
    <row r="659" spans="1:13">
      <c r="A659" s="60">
        <v>53</v>
      </c>
      <c r="B659" s="19"/>
      <c r="J659" s="28"/>
      <c r="L659" s="42"/>
      <c r="M659" s="40"/>
    </row>
    <row r="660" spans="1:13">
      <c r="A660" s="60">
        <v>54</v>
      </c>
      <c r="B660" s="19"/>
      <c r="J660" s="28"/>
      <c r="L660" s="42"/>
      <c r="M660" s="40"/>
    </row>
    <row r="661" spans="1:13">
      <c r="A661" s="60">
        <v>55</v>
      </c>
      <c r="B661" s="19"/>
      <c r="J661" s="28"/>
      <c r="L661" s="42"/>
      <c r="M661" s="40"/>
    </row>
    <row r="662" spans="1:13">
      <c r="A662" s="60">
        <v>56</v>
      </c>
      <c r="B662" s="19"/>
      <c r="J662" s="28"/>
      <c r="L662" s="42"/>
      <c r="M662" s="40"/>
    </row>
    <row r="663" spans="1:13">
      <c r="A663" s="60">
        <v>57</v>
      </c>
      <c r="B663" s="19"/>
      <c r="J663" s="28"/>
      <c r="L663" s="42"/>
      <c r="M663" s="40"/>
    </row>
    <row r="664" spans="1:13">
      <c r="A664" s="60">
        <v>58</v>
      </c>
      <c r="B664" s="19"/>
      <c r="J664" s="28"/>
      <c r="L664" s="42"/>
      <c r="M664" s="40"/>
    </row>
    <row r="665" spans="1:13">
      <c r="A665" s="60">
        <v>59</v>
      </c>
      <c r="B665" s="19"/>
      <c r="J665" s="28"/>
      <c r="L665" s="42"/>
      <c r="M665" s="40"/>
    </row>
    <row r="666" spans="1:13">
      <c r="A666" s="60">
        <v>60</v>
      </c>
      <c r="B666" s="19"/>
      <c r="J666" s="28"/>
      <c r="L666" s="42"/>
      <c r="M666" s="40"/>
    </row>
    <row r="667" spans="1:13">
      <c r="A667" s="60">
        <v>61</v>
      </c>
      <c r="B667" s="19"/>
      <c r="J667" s="28"/>
      <c r="L667" s="42"/>
      <c r="M667" s="40"/>
    </row>
    <row r="668" spans="1:13">
      <c r="A668" s="60">
        <v>62</v>
      </c>
      <c r="B668" s="19"/>
      <c r="J668" s="28"/>
      <c r="L668" s="42"/>
      <c r="M668" s="40"/>
    </row>
    <row r="669" spans="1:13">
      <c r="A669" s="60">
        <v>63</v>
      </c>
      <c r="B669" s="19"/>
      <c r="J669" s="28"/>
      <c r="L669" s="42"/>
      <c r="M669" s="40"/>
    </row>
    <row r="670" spans="1:13">
      <c r="A670" s="60">
        <v>64</v>
      </c>
      <c r="B670" s="19"/>
      <c r="J670" s="28"/>
      <c r="L670" s="42"/>
      <c r="M670" s="40"/>
    </row>
    <row r="671" spans="1:13">
      <c r="A671" s="60">
        <v>65</v>
      </c>
      <c r="B671" s="19"/>
      <c r="J671" s="28"/>
      <c r="L671" s="42"/>
      <c r="M671" s="40"/>
    </row>
    <row r="672" spans="1:13">
      <c r="A672" s="60">
        <v>66</v>
      </c>
      <c r="B672" s="19"/>
      <c r="J672" s="28"/>
      <c r="L672" s="42"/>
      <c r="M672" s="40"/>
    </row>
    <row r="673" spans="1:13">
      <c r="A673" s="60">
        <v>67</v>
      </c>
      <c r="B673" s="19"/>
      <c r="J673" s="28"/>
      <c r="L673" s="42"/>
      <c r="M673" s="40"/>
    </row>
    <row r="674" spans="1:13">
      <c r="A674" s="60">
        <v>68</v>
      </c>
      <c r="B674" s="19"/>
      <c r="J674" s="28"/>
      <c r="L674" s="42"/>
      <c r="M674" s="40"/>
    </row>
    <row r="675" spans="1:13">
      <c r="A675" s="60">
        <v>69</v>
      </c>
      <c r="B675" s="19"/>
      <c r="J675" s="28"/>
      <c r="L675" s="42"/>
      <c r="M675" s="40"/>
    </row>
    <row r="676" spans="1:13">
      <c r="A676" s="60">
        <v>70</v>
      </c>
      <c r="B676" s="19"/>
      <c r="J676" s="28"/>
      <c r="L676" s="42"/>
      <c r="M676" s="40"/>
    </row>
    <row r="677" spans="1:13">
      <c r="A677" s="60">
        <v>71</v>
      </c>
      <c r="B677" s="19"/>
      <c r="J677" s="28"/>
      <c r="L677" s="42"/>
      <c r="M677" s="40"/>
    </row>
    <row r="678" spans="1:13">
      <c r="A678" s="60">
        <v>72</v>
      </c>
      <c r="B678" s="19"/>
      <c r="J678" s="28"/>
      <c r="L678" s="42"/>
      <c r="M678" s="40"/>
    </row>
    <row r="679" spans="1:13">
      <c r="A679" s="60">
        <v>73</v>
      </c>
      <c r="B679" s="19"/>
      <c r="J679" s="28"/>
      <c r="L679" s="42"/>
      <c r="M679" s="40"/>
    </row>
    <row r="680" spans="1:13">
      <c r="A680" s="60">
        <v>74</v>
      </c>
      <c r="B680" s="19"/>
      <c r="J680" s="28"/>
      <c r="L680" s="42"/>
      <c r="M680" s="40"/>
    </row>
    <row r="681" spans="1:13">
      <c r="A681" s="60">
        <v>75</v>
      </c>
      <c r="B681" s="19"/>
      <c r="J681" s="28"/>
      <c r="L681" s="42"/>
      <c r="M681" s="40"/>
    </row>
    <row r="682" spans="1:13">
      <c r="A682" s="60">
        <v>76</v>
      </c>
      <c r="B682" s="19"/>
      <c r="J682" s="28"/>
      <c r="L682" s="42"/>
      <c r="M682" s="40"/>
    </row>
    <row r="683" spans="1:13">
      <c r="A683" s="60">
        <v>77</v>
      </c>
      <c r="B683" s="19"/>
      <c r="J683" s="28"/>
      <c r="L683" s="42"/>
      <c r="M683" s="40"/>
    </row>
    <row r="684" spans="1:13">
      <c r="A684" s="60">
        <v>78</v>
      </c>
      <c r="B684" s="19"/>
      <c r="J684" s="28"/>
      <c r="L684" s="42"/>
      <c r="M684" s="40"/>
    </row>
    <row r="685" spans="1:13">
      <c r="A685" s="60">
        <v>79</v>
      </c>
      <c r="B685" s="19"/>
      <c r="J685" s="28"/>
      <c r="L685" s="42"/>
      <c r="M685" s="40"/>
    </row>
    <row r="686" spans="1:13">
      <c r="A686" s="60">
        <v>80</v>
      </c>
      <c r="B686" s="19"/>
      <c r="J686" s="28"/>
      <c r="L686" s="42"/>
      <c r="M686" s="40"/>
    </row>
    <row r="687" spans="1:13">
      <c r="A687" s="60">
        <v>81</v>
      </c>
      <c r="B687" s="19"/>
      <c r="J687" s="28"/>
      <c r="L687" s="42"/>
      <c r="M687" s="40"/>
    </row>
    <row r="688" spans="1:13">
      <c r="A688" s="60">
        <v>82</v>
      </c>
      <c r="B688" s="19"/>
      <c r="J688" s="28"/>
      <c r="L688" s="42"/>
      <c r="M688" s="40"/>
    </row>
    <row r="689" spans="1:13">
      <c r="A689" s="60">
        <v>83</v>
      </c>
      <c r="B689" s="19"/>
      <c r="J689" s="28"/>
      <c r="L689" s="42"/>
      <c r="M689" s="40"/>
    </row>
    <row r="690" spans="1:13">
      <c r="A690" s="60">
        <v>84</v>
      </c>
      <c r="B690" s="19"/>
      <c r="J690" s="28"/>
      <c r="L690" s="42"/>
      <c r="M690" s="40"/>
    </row>
    <row r="691" spans="1:13">
      <c r="A691" s="60">
        <v>85</v>
      </c>
      <c r="B691" s="19"/>
      <c r="J691" s="28"/>
      <c r="L691" s="42"/>
      <c r="M691" s="40"/>
    </row>
    <row r="692" spans="1:13" ht="18" customHeight="1">
      <c r="A692" s="60">
        <v>86</v>
      </c>
      <c r="B692" s="19"/>
      <c r="J692" s="28"/>
      <c r="L692" s="42"/>
      <c r="M692" s="40"/>
    </row>
    <row r="693" spans="1:13" ht="18" customHeight="1">
      <c r="A693" s="60">
        <v>87</v>
      </c>
      <c r="B693" s="19"/>
      <c r="J693" s="28"/>
      <c r="L693" s="42"/>
      <c r="M693" s="40"/>
    </row>
    <row r="694" spans="1:13">
      <c r="A694" s="60">
        <v>88</v>
      </c>
      <c r="B694" s="19"/>
      <c r="J694" s="28"/>
      <c r="L694" s="42"/>
      <c r="M694" s="40"/>
    </row>
    <row r="695" spans="1:13">
      <c r="A695" s="60">
        <v>89</v>
      </c>
      <c r="B695" s="19"/>
      <c r="J695" s="28"/>
      <c r="L695" s="42"/>
      <c r="M695" s="40"/>
    </row>
    <row r="696" spans="1:13">
      <c r="A696" s="60">
        <v>90</v>
      </c>
      <c r="B696" s="19"/>
      <c r="J696" s="28"/>
      <c r="L696" s="42"/>
      <c r="M696" s="40"/>
    </row>
    <row r="697" spans="1:13">
      <c r="A697" s="60">
        <v>91</v>
      </c>
      <c r="B697" s="19"/>
      <c r="J697" s="28"/>
      <c r="L697" s="42"/>
      <c r="M697" s="40"/>
    </row>
    <row r="698" spans="1:13">
      <c r="A698" s="60">
        <v>92</v>
      </c>
      <c r="B698" s="19"/>
      <c r="J698" s="28"/>
      <c r="L698" s="42"/>
      <c r="M698" s="40"/>
    </row>
    <row r="699" spans="1:13">
      <c r="A699" s="60">
        <v>93</v>
      </c>
      <c r="B699" s="19"/>
      <c r="J699" s="28"/>
      <c r="L699" s="42"/>
      <c r="M699" s="40"/>
    </row>
    <row r="700" spans="1:13">
      <c r="A700" s="60">
        <v>94</v>
      </c>
      <c r="B700" s="19"/>
      <c r="J700" s="28"/>
      <c r="L700" s="42"/>
      <c r="M700" s="40"/>
    </row>
    <row r="701" spans="1:13">
      <c r="A701" s="60">
        <v>95</v>
      </c>
      <c r="B701" s="19"/>
      <c r="J701" s="28"/>
      <c r="L701" s="42"/>
      <c r="M701" s="40"/>
    </row>
    <row r="702" spans="1:13">
      <c r="A702" s="60">
        <v>96</v>
      </c>
      <c r="B702" s="19"/>
      <c r="J702" s="28"/>
      <c r="L702" s="42"/>
      <c r="M702" s="40"/>
    </row>
    <row r="703" spans="1:13">
      <c r="A703" s="60">
        <v>97</v>
      </c>
      <c r="B703" s="19"/>
      <c r="J703" s="28"/>
      <c r="L703" s="42"/>
      <c r="M703" s="40"/>
    </row>
    <row r="704" spans="1:13">
      <c r="A704" s="60">
        <v>98</v>
      </c>
      <c r="B704" s="19"/>
      <c r="J704" s="28"/>
      <c r="L704" s="42"/>
      <c r="M704" s="40"/>
    </row>
    <row r="705" spans="1:13">
      <c r="A705" s="60">
        <v>99</v>
      </c>
      <c r="B705" s="19"/>
      <c r="J705" s="28"/>
      <c r="L705" s="42"/>
      <c r="M705" s="40"/>
    </row>
    <row r="706" spans="1:13">
      <c r="A706" s="60">
        <v>100</v>
      </c>
      <c r="B706" s="19"/>
      <c r="J706" s="28"/>
      <c r="L706" s="42"/>
      <c r="M706" s="40"/>
    </row>
    <row r="707" spans="1:13">
      <c r="A707" s="60">
        <v>101</v>
      </c>
      <c r="B707" s="19"/>
      <c r="J707" s="28"/>
      <c r="L707" s="42"/>
      <c r="M707" s="40"/>
    </row>
    <row r="708" spans="1:13">
      <c r="A708" s="60">
        <v>102</v>
      </c>
      <c r="B708" s="19"/>
      <c r="J708" s="28"/>
      <c r="L708" s="42"/>
      <c r="M708" s="40"/>
    </row>
    <row r="709" spans="1:13">
      <c r="A709" s="60">
        <v>103</v>
      </c>
      <c r="B709" s="19"/>
      <c r="J709" s="28"/>
      <c r="L709" s="42"/>
      <c r="M709" s="40"/>
    </row>
    <row r="710" spans="1:13">
      <c r="A710" s="60">
        <v>104</v>
      </c>
      <c r="J710" s="28"/>
      <c r="L710" s="42"/>
      <c r="M710" s="40"/>
    </row>
    <row r="711" spans="1:13">
      <c r="A711" s="60">
        <v>105</v>
      </c>
      <c r="J711" s="28"/>
      <c r="L711" s="42"/>
      <c r="M711" s="40"/>
    </row>
    <row r="712" spans="1:13">
      <c r="A712" s="60">
        <v>106</v>
      </c>
      <c r="J712" s="28"/>
      <c r="L712" s="42"/>
      <c r="M712" s="40"/>
    </row>
    <row r="713" spans="1:13">
      <c r="A713" s="60">
        <v>107</v>
      </c>
      <c r="J713" s="28"/>
      <c r="L713" s="42"/>
      <c r="M713" s="40"/>
    </row>
    <row r="714" spans="1:13">
      <c r="A714" s="60">
        <v>108</v>
      </c>
      <c r="J714" s="28"/>
      <c r="L714" s="42"/>
      <c r="M714" s="40"/>
    </row>
    <row r="715" spans="1:13">
      <c r="A715" s="60">
        <v>109</v>
      </c>
      <c r="J715" s="28"/>
      <c r="L715" s="42"/>
      <c r="M715" s="40"/>
    </row>
    <row r="716" spans="1:13">
      <c r="A716" s="60">
        <v>110</v>
      </c>
      <c r="J716" s="28"/>
      <c r="L716" s="42"/>
      <c r="M716" s="40"/>
    </row>
    <row r="717" spans="1:13">
      <c r="A717" s="60">
        <v>111</v>
      </c>
      <c r="J717" s="28"/>
      <c r="L717" s="42"/>
      <c r="M717" s="40"/>
    </row>
    <row r="718" spans="1:13">
      <c r="A718" s="60">
        <v>112</v>
      </c>
      <c r="J718" s="28"/>
      <c r="L718" s="42"/>
      <c r="M718" s="40"/>
    </row>
    <row r="719" spans="1:13">
      <c r="A719" s="60">
        <v>113</v>
      </c>
      <c r="J719" s="28"/>
      <c r="L719" s="42"/>
      <c r="M719" s="40"/>
    </row>
    <row r="720" spans="1:13">
      <c r="A720" s="60">
        <v>114</v>
      </c>
      <c r="J720" s="28"/>
      <c r="L720" s="42"/>
      <c r="M720" s="40"/>
    </row>
    <row r="721" spans="1:13">
      <c r="A721" s="60">
        <v>115</v>
      </c>
      <c r="J721" s="28"/>
      <c r="L721" s="42"/>
      <c r="M721" s="40"/>
    </row>
    <row r="722" spans="1:13">
      <c r="A722" s="60">
        <v>116</v>
      </c>
      <c r="J722" s="28"/>
      <c r="L722" s="42"/>
      <c r="M722" s="40"/>
    </row>
    <row r="723" spans="1:13">
      <c r="A723" s="60">
        <v>117</v>
      </c>
      <c r="J723" s="28"/>
      <c r="L723" s="42"/>
      <c r="M723" s="40"/>
    </row>
    <row r="724" spans="1:13">
      <c r="A724" s="60">
        <v>118</v>
      </c>
      <c r="J724" s="28"/>
      <c r="L724" s="42"/>
      <c r="M724" s="40"/>
    </row>
    <row r="725" spans="1:13">
      <c r="A725" s="60">
        <v>119</v>
      </c>
      <c r="J725" s="28"/>
      <c r="L725" s="42"/>
      <c r="M725" s="40"/>
    </row>
    <row r="726" spans="1:13">
      <c r="A726" s="60">
        <v>120</v>
      </c>
      <c r="J726" s="28"/>
      <c r="L726" s="42"/>
      <c r="M726" s="40"/>
    </row>
    <row r="727" spans="1:13">
      <c r="A727" s="60">
        <v>121</v>
      </c>
      <c r="J727" s="28"/>
      <c r="L727" s="42"/>
      <c r="M727" s="40"/>
    </row>
    <row r="728" spans="1:13">
      <c r="A728" s="60">
        <v>122</v>
      </c>
      <c r="J728" s="28"/>
      <c r="L728" s="42"/>
      <c r="M728" s="40"/>
    </row>
    <row r="729" spans="1:13">
      <c r="A729" s="60">
        <v>123</v>
      </c>
      <c r="J729" s="28"/>
      <c r="L729" s="42"/>
      <c r="M729" s="40"/>
    </row>
    <row r="730" spans="1:13">
      <c r="A730" s="60">
        <v>124</v>
      </c>
      <c r="J730" s="28"/>
      <c r="L730" s="42"/>
      <c r="M730" s="40"/>
    </row>
    <row r="731" spans="1:13">
      <c r="A731" s="60">
        <v>125</v>
      </c>
      <c r="J731" s="28"/>
      <c r="L731" s="42"/>
      <c r="M731" s="40"/>
    </row>
    <row r="732" spans="1:13">
      <c r="A732" s="60">
        <v>126</v>
      </c>
      <c r="J732" s="28"/>
      <c r="L732" s="42"/>
      <c r="M732" s="40"/>
    </row>
    <row r="733" spans="1:13">
      <c r="A733" s="60">
        <v>127</v>
      </c>
      <c r="J733" s="28"/>
      <c r="L733" s="42"/>
      <c r="M733" s="40"/>
    </row>
    <row r="734" spans="1:13">
      <c r="A734" s="60">
        <v>128</v>
      </c>
      <c r="J734" s="28"/>
      <c r="L734" s="42"/>
      <c r="M734" s="40"/>
    </row>
    <row r="735" spans="1:13">
      <c r="A735" s="60">
        <v>129</v>
      </c>
      <c r="G735" s="38"/>
      <c r="J735" s="28"/>
      <c r="L735" s="42"/>
      <c r="M735" s="40"/>
    </row>
    <row r="736" spans="1:13">
      <c r="A736" s="60">
        <v>130</v>
      </c>
      <c r="J736" s="28"/>
      <c r="L736" s="42"/>
      <c r="M736" s="40"/>
    </row>
    <row r="737" spans="1:13">
      <c r="A737" s="60">
        <v>131</v>
      </c>
      <c r="J737" s="28"/>
      <c r="L737" s="42"/>
      <c r="M737" s="40"/>
    </row>
    <row r="738" spans="1:13">
      <c r="A738" s="60">
        <v>132</v>
      </c>
      <c r="J738" s="28"/>
      <c r="L738" s="42"/>
      <c r="M738" s="40"/>
    </row>
    <row r="739" spans="1:13">
      <c r="A739" s="60">
        <v>133</v>
      </c>
      <c r="J739" s="28"/>
      <c r="L739" s="42"/>
      <c r="M739" s="40"/>
    </row>
    <row r="740" spans="1:13">
      <c r="A740" s="60">
        <v>134</v>
      </c>
      <c r="J740" s="28"/>
      <c r="L740" s="42"/>
      <c r="M740" s="40"/>
    </row>
    <row r="741" spans="1:13">
      <c r="A741" s="60">
        <v>135</v>
      </c>
      <c r="J741" s="28"/>
      <c r="L741" s="42"/>
      <c r="M741" s="40"/>
    </row>
    <row r="742" spans="1:13">
      <c r="A742" s="60">
        <v>136</v>
      </c>
      <c r="J742" s="28"/>
      <c r="L742" s="42"/>
      <c r="M742" s="40"/>
    </row>
    <row r="743" spans="1:13">
      <c r="A743" s="60">
        <v>137</v>
      </c>
      <c r="J743" s="28"/>
      <c r="L743" s="42"/>
      <c r="M743" s="40"/>
    </row>
    <row r="744" spans="1:13">
      <c r="A744" s="60">
        <v>138</v>
      </c>
      <c r="J744" s="28"/>
      <c r="L744" s="42"/>
      <c r="M744" s="40"/>
    </row>
    <row r="745" spans="1:13">
      <c r="A745" s="60">
        <v>139</v>
      </c>
      <c r="J745" s="28"/>
      <c r="L745" s="42"/>
      <c r="M745" s="40"/>
    </row>
    <row r="746" spans="1:13">
      <c r="A746" s="60">
        <v>140</v>
      </c>
      <c r="J746" s="28"/>
      <c r="L746" s="42"/>
      <c r="M746" s="40"/>
    </row>
    <row r="747" spans="1:13">
      <c r="A747" s="60">
        <v>141</v>
      </c>
      <c r="J747" s="28"/>
      <c r="L747" s="42"/>
      <c r="M747" s="40"/>
    </row>
    <row r="748" spans="1:13">
      <c r="A748" s="60">
        <v>142</v>
      </c>
      <c r="J748" s="28"/>
      <c r="L748" s="42"/>
      <c r="M748" s="40"/>
    </row>
    <row r="749" spans="1:13">
      <c r="A749" s="60">
        <v>143</v>
      </c>
      <c r="J749" s="28"/>
      <c r="L749" s="42"/>
      <c r="M749" s="40"/>
    </row>
    <row r="750" spans="1:13">
      <c r="A750" s="60">
        <v>144</v>
      </c>
      <c r="J750" s="28"/>
      <c r="L750" s="42"/>
      <c r="M750" s="40"/>
    </row>
    <row r="751" spans="1:13">
      <c r="A751" s="60">
        <v>145</v>
      </c>
      <c r="J751" s="28"/>
      <c r="L751" s="42"/>
      <c r="M751" s="40"/>
    </row>
    <row r="752" spans="1:13">
      <c r="A752" s="60">
        <v>146</v>
      </c>
      <c r="J752" s="28"/>
      <c r="L752" s="42"/>
      <c r="M752" s="40"/>
    </row>
    <row r="753" spans="1:13">
      <c r="A753" s="60">
        <v>147</v>
      </c>
      <c r="J753" s="28"/>
      <c r="L753" s="42"/>
      <c r="M753" s="40"/>
    </row>
    <row r="754" spans="1:13">
      <c r="A754" s="60">
        <v>148</v>
      </c>
      <c r="J754" s="28"/>
      <c r="L754" s="42"/>
      <c r="M754" s="40"/>
    </row>
    <row r="755" spans="1:13">
      <c r="A755" s="60">
        <v>149</v>
      </c>
      <c r="J755" s="28"/>
      <c r="L755" s="42"/>
      <c r="M755" s="40"/>
    </row>
    <row r="756" spans="1:13">
      <c r="A756" s="60">
        <v>150</v>
      </c>
      <c r="B756" s="19"/>
      <c r="J756" s="28"/>
      <c r="L756" s="42"/>
      <c r="M756" s="40"/>
    </row>
    <row r="757" spans="1:13">
      <c r="A757" s="60">
        <v>151</v>
      </c>
      <c r="B757" s="19"/>
      <c r="J757" s="28"/>
      <c r="L757" s="42"/>
      <c r="M757" s="40"/>
    </row>
    <row r="758" spans="1:13">
      <c r="A758" s="60">
        <v>152</v>
      </c>
      <c r="B758" s="19"/>
      <c r="J758" s="28"/>
      <c r="L758" s="42"/>
      <c r="M758" s="40"/>
    </row>
    <row r="759" spans="1:13">
      <c r="A759" s="60">
        <v>153</v>
      </c>
      <c r="B759" s="19"/>
      <c r="J759" s="28"/>
      <c r="L759" s="42"/>
      <c r="M759" s="40"/>
    </row>
    <row r="760" spans="1:13">
      <c r="A760" s="60">
        <v>154</v>
      </c>
      <c r="B760" s="19"/>
      <c r="J760" s="28"/>
      <c r="L760" s="42"/>
      <c r="M760" s="40"/>
    </row>
    <row r="761" spans="1:13">
      <c r="A761" s="60">
        <v>155</v>
      </c>
      <c r="B761" s="19"/>
      <c r="J761" s="28"/>
      <c r="L761" s="42"/>
      <c r="M761" s="40"/>
    </row>
    <row r="762" spans="1:13">
      <c r="A762" s="60">
        <v>156</v>
      </c>
      <c r="B762" s="19"/>
      <c r="J762" s="28"/>
      <c r="L762" s="42"/>
      <c r="M762" s="40"/>
    </row>
    <row r="763" spans="1:13">
      <c r="A763" s="60">
        <v>157</v>
      </c>
      <c r="B763" s="19"/>
      <c r="J763" s="28"/>
      <c r="L763" s="42"/>
      <c r="M763" s="40"/>
    </row>
    <row r="764" spans="1:13">
      <c r="A764" s="60">
        <v>158</v>
      </c>
      <c r="B764" s="19"/>
      <c r="J764" s="28"/>
      <c r="L764" s="42"/>
      <c r="M764" s="40"/>
    </row>
    <row r="765" spans="1:13">
      <c r="A765" s="60">
        <v>159</v>
      </c>
      <c r="B765" s="19"/>
      <c r="J765" s="28"/>
      <c r="L765" s="42"/>
      <c r="M765" s="40"/>
    </row>
    <row r="766" spans="1:13">
      <c r="A766" s="60">
        <v>160</v>
      </c>
      <c r="B766" s="19"/>
      <c r="J766" s="28"/>
      <c r="L766" s="42"/>
      <c r="M766" s="40"/>
    </row>
    <row r="767" spans="1:13">
      <c r="A767" s="60">
        <v>161</v>
      </c>
      <c r="B767" s="19"/>
      <c r="J767" s="28"/>
      <c r="L767" s="42"/>
      <c r="M767" s="40"/>
    </row>
    <row r="768" spans="1:13">
      <c r="A768" s="60">
        <v>162</v>
      </c>
      <c r="B768" s="19"/>
      <c r="J768" s="28"/>
      <c r="L768" s="42"/>
      <c r="M768" s="40"/>
    </row>
    <row r="769" spans="1:13">
      <c r="A769" s="60">
        <v>163</v>
      </c>
      <c r="B769" s="19"/>
      <c r="J769" s="28"/>
      <c r="L769" s="42"/>
      <c r="M769" s="40"/>
    </row>
    <row r="770" spans="1:13">
      <c r="A770" s="60">
        <v>164</v>
      </c>
      <c r="B770" s="19"/>
      <c r="J770" s="28"/>
      <c r="L770" s="42"/>
      <c r="M770" s="40"/>
    </row>
    <row r="771" spans="1:13">
      <c r="A771" s="60">
        <v>165</v>
      </c>
      <c r="B771" s="19"/>
      <c r="J771" s="28"/>
      <c r="L771" s="42"/>
      <c r="M771" s="40"/>
    </row>
    <row r="772" spans="1:13">
      <c r="A772" s="60">
        <v>166</v>
      </c>
      <c r="B772" s="19"/>
      <c r="J772" s="28"/>
      <c r="L772" s="42"/>
      <c r="M772" s="40"/>
    </row>
    <row r="773" spans="1:13">
      <c r="A773" s="60">
        <v>167</v>
      </c>
      <c r="B773" s="19"/>
      <c r="J773" s="28"/>
      <c r="L773" s="42"/>
      <c r="M773" s="40"/>
    </row>
    <row r="774" spans="1:13">
      <c r="A774" s="60">
        <v>168</v>
      </c>
      <c r="B774" s="19"/>
      <c r="J774" s="28"/>
      <c r="L774" s="42"/>
      <c r="M774" s="40"/>
    </row>
    <row r="775" spans="1:13">
      <c r="A775" s="60">
        <v>169</v>
      </c>
      <c r="B775" s="19"/>
      <c r="J775" s="28"/>
      <c r="L775" s="42"/>
      <c r="M775" s="40"/>
    </row>
    <row r="776" spans="1:13">
      <c r="A776" s="60">
        <v>170</v>
      </c>
      <c r="B776" s="19"/>
      <c r="J776" s="28"/>
      <c r="L776" s="42"/>
      <c r="M776" s="40"/>
    </row>
    <row r="777" spans="1:13">
      <c r="A777" s="60">
        <v>171</v>
      </c>
      <c r="J777" s="28"/>
      <c r="L777" s="42"/>
      <c r="M777" s="40"/>
    </row>
    <row r="778" spans="1:13">
      <c r="A778" s="60">
        <v>172</v>
      </c>
      <c r="J778" s="28"/>
      <c r="L778" s="42"/>
      <c r="M778" s="40"/>
    </row>
    <row r="779" spans="1:13">
      <c r="A779" s="60">
        <v>173</v>
      </c>
      <c r="J779" s="28"/>
      <c r="L779" s="42"/>
      <c r="M779" s="40"/>
    </row>
    <row r="780" spans="1:13">
      <c r="A780" s="60">
        <v>174</v>
      </c>
      <c r="J780" s="28"/>
      <c r="L780" s="42"/>
      <c r="M780" s="40"/>
    </row>
    <row r="781" spans="1:13">
      <c r="A781" s="60">
        <v>175</v>
      </c>
      <c r="J781" s="28"/>
      <c r="L781" s="42"/>
      <c r="M781" s="40"/>
    </row>
    <row r="782" spans="1:13">
      <c r="A782" s="60">
        <v>176</v>
      </c>
      <c r="J782" s="28"/>
      <c r="L782" s="42"/>
      <c r="M782" s="40"/>
    </row>
    <row r="783" spans="1:13">
      <c r="A783" s="60">
        <v>177</v>
      </c>
      <c r="J783" s="28"/>
      <c r="L783" s="42"/>
      <c r="M783" s="40"/>
    </row>
    <row r="784" spans="1:13">
      <c r="A784" s="60">
        <v>178</v>
      </c>
      <c r="J784" s="28"/>
      <c r="L784" s="42"/>
      <c r="M784" s="40"/>
    </row>
    <row r="785" spans="1:13">
      <c r="A785" s="60">
        <v>179</v>
      </c>
      <c r="J785" s="28"/>
      <c r="L785" s="42"/>
      <c r="M785" s="40"/>
    </row>
    <row r="786" spans="1:13">
      <c r="A786" s="60">
        <v>180</v>
      </c>
      <c r="J786" s="28"/>
      <c r="L786" s="42"/>
      <c r="M786" s="40"/>
    </row>
    <row r="787" spans="1:13">
      <c r="A787" s="60">
        <v>181</v>
      </c>
      <c r="J787" s="28"/>
      <c r="L787" s="42"/>
      <c r="M787" s="40"/>
    </row>
    <row r="788" spans="1:13">
      <c r="A788" s="60">
        <v>182</v>
      </c>
      <c r="J788" s="28"/>
      <c r="L788" s="42"/>
      <c r="M788" s="40"/>
    </row>
    <row r="789" spans="1:13">
      <c r="A789" s="60">
        <v>183</v>
      </c>
      <c r="J789" s="28"/>
      <c r="L789" s="42"/>
      <c r="M789" s="40"/>
    </row>
    <row r="790" spans="1:13">
      <c r="A790" s="60">
        <v>184</v>
      </c>
      <c r="J790" s="28"/>
      <c r="L790" s="42"/>
      <c r="M790" s="40"/>
    </row>
    <row r="791" spans="1:13">
      <c r="A791" s="60">
        <v>185</v>
      </c>
      <c r="J791" s="28"/>
      <c r="L791" s="42"/>
      <c r="M791" s="40"/>
    </row>
    <row r="792" spans="1:13">
      <c r="A792" s="60">
        <v>186</v>
      </c>
      <c r="J792" s="28"/>
      <c r="L792" s="42"/>
      <c r="M792" s="40"/>
    </row>
    <row r="793" spans="1:13">
      <c r="A793" s="60">
        <v>187</v>
      </c>
      <c r="J793" s="28"/>
      <c r="L793" s="42"/>
      <c r="M793" s="40"/>
    </row>
    <row r="794" spans="1:13">
      <c r="A794" s="60">
        <v>188</v>
      </c>
      <c r="J794" s="28"/>
      <c r="L794" s="42"/>
      <c r="M794" s="40"/>
    </row>
    <row r="795" spans="1:13">
      <c r="A795" s="60">
        <v>189</v>
      </c>
      <c r="J795" s="28"/>
      <c r="L795" s="42"/>
      <c r="M795" s="40"/>
    </row>
    <row r="796" spans="1:13">
      <c r="A796" s="60">
        <v>190</v>
      </c>
      <c r="J796" s="28"/>
      <c r="L796" s="42"/>
      <c r="M796" s="40"/>
    </row>
    <row r="797" spans="1:13">
      <c r="A797" s="60">
        <v>191</v>
      </c>
      <c r="J797" s="28"/>
      <c r="L797" s="42"/>
      <c r="M797" s="40"/>
    </row>
    <row r="798" spans="1:13">
      <c r="A798" s="60">
        <v>192</v>
      </c>
      <c r="J798" s="28"/>
      <c r="L798" s="42"/>
      <c r="M798" s="40"/>
    </row>
    <row r="799" spans="1:13">
      <c r="A799" s="60">
        <v>193</v>
      </c>
      <c r="J799" s="28"/>
      <c r="L799" s="42"/>
      <c r="M799" s="40"/>
    </row>
    <row r="800" spans="1:13">
      <c r="A800" s="60">
        <v>194</v>
      </c>
      <c r="J800" s="28"/>
      <c r="L800" s="42"/>
      <c r="M800" s="40"/>
    </row>
    <row r="801" spans="1:13">
      <c r="A801" s="60">
        <v>195</v>
      </c>
      <c r="J801" s="28"/>
      <c r="L801" s="42"/>
      <c r="M801" s="40"/>
    </row>
    <row r="802" spans="1:13">
      <c r="A802" s="60">
        <v>196</v>
      </c>
      <c r="J802" s="28"/>
      <c r="L802" s="42"/>
      <c r="M802" s="40"/>
    </row>
    <row r="803" spans="1:13">
      <c r="A803" s="60">
        <v>197</v>
      </c>
      <c r="J803" s="28"/>
      <c r="L803" s="42"/>
      <c r="M803" s="40"/>
    </row>
    <row r="804" spans="1:13">
      <c r="A804" s="60">
        <v>198</v>
      </c>
      <c r="J804" s="28"/>
      <c r="L804" s="42"/>
      <c r="M804" s="40"/>
    </row>
    <row r="805" spans="1:13">
      <c r="A805" s="60">
        <v>199</v>
      </c>
      <c r="J805" s="28"/>
      <c r="L805" s="42"/>
      <c r="M805" s="40"/>
    </row>
    <row r="806" spans="1:13">
      <c r="A806" s="60">
        <v>200</v>
      </c>
      <c r="J806" s="28"/>
      <c r="L806" s="42"/>
      <c r="M806" s="40"/>
    </row>
    <row r="807" spans="1:13">
      <c r="A807" s="60">
        <v>201</v>
      </c>
      <c r="J807" s="28"/>
      <c r="L807" s="42"/>
      <c r="M807" s="40"/>
    </row>
    <row r="808" spans="1:13">
      <c r="A808" s="60">
        <v>202</v>
      </c>
      <c r="J808" s="28"/>
      <c r="L808" s="42"/>
      <c r="M808" s="40"/>
    </row>
    <row r="809" spans="1:13">
      <c r="A809" s="60">
        <v>203</v>
      </c>
      <c r="J809" s="28"/>
      <c r="L809" s="42"/>
      <c r="M809" s="40"/>
    </row>
    <row r="810" spans="1:13">
      <c r="A810" s="60">
        <v>204</v>
      </c>
      <c r="J810" s="28"/>
      <c r="L810" s="42"/>
      <c r="M810" s="40"/>
    </row>
    <row r="811" spans="1:13">
      <c r="A811" s="60">
        <v>205</v>
      </c>
      <c r="J811" s="28"/>
      <c r="L811" s="42"/>
      <c r="M811" s="40"/>
    </row>
    <row r="812" spans="1:13">
      <c r="A812" s="60">
        <v>206</v>
      </c>
      <c r="J812" s="28"/>
      <c r="L812" s="42"/>
      <c r="M812" s="40"/>
    </row>
    <row r="813" spans="1:13">
      <c r="A813" s="60">
        <v>207</v>
      </c>
      <c r="J813" s="28"/>
      <c r="L813" s="42"/>
      <c r="M813" s="40"/>
    </row>
    <row r="814" spans="1:13">
      <c r="A814" s="60">
        <v>208</v>
      </c>
      <c r="J814" s="28"/>
      <c r="L814" s="42"/>
      <c r="M814" s="40"/>
    </row>
    <row r="815" spans="1:13">
      <c r="A815" s="60">
        <v>209</v>
      </c>
      <c r="J815" s="28"/>
      <c r="L815" s="42"/>
      <c r="M815" s="40"/>
    </row>
    <row r="816" spans="1:13">
      <c r="A816" s="60">
        <v>210</v>
      </c>
      <c r="J816" s="28"/>
      <c r="L816" s="42"/>
      <c r="M816" s="40"/>
    </row>
    <row r="817" spans="1:13">
      <c r="A817" s="60">
        <v>211</v>
      </c>
      <c r="J817" s="28"/>
      <c r="L817" s="42"/>
      <c r="M817" s="40"/>
    </row>
    <row r="818" spans="1:13">
      <c r="A818" s="60">
        <v>212</v>
      </c>
      <c r="J818" s="28"/>
      <c r="L818" s="42"/>
      <c r="M818" s="40"/>
    </row>
    <row r="819" spans="1:13">
      <c r="A819" s="60">
        <v>213</v>
      </c>
      <c r="J819" s="28"/>
      <c r="L819" s="42"/>
      <c r="M819" s="40"/>
    </row>
    <row r="820" spans="1:13">
      <c r="A820" s="60">
        <v>214</v>
      </c>
      <c r="J820" s="28"/>
      <c r="L820" s="42"/>
      <c r="M820" s="40"/>
    </row>
    <row r="821" spans="1:13">
      <c r="A821" s="60">
        <v>215</v>
      </c>
      <c r="J821" s="28"/>
      <c r="L821" s="42"/>
      <c r="M821" s="40"/>
    </row>
    <row r="822" spans="1:13">
      <c r="A822" s="60">
        <v>216</v>
      </c>
      <c r="J822" s="28"/>
      <c r="L822" s="42"/>
      <c r="M822" s="40"/>
    </row>
    <row r="823" spans="1:13">
      <c r="A823" s="60">
        <v>217</v>
      </c>
      <c r="J823" s="28"/>
      <c r="L823" s="42"/>
      <c r="M823" s="40"/>
    </row>
    <row r="824" spans="1:13">
      <c r="A824" s="60">
        <v>218</v>
      </c>
      <c r="J824" s="28"/>
      <c r="L824" s="42"/>
      <c r="M824" s="40"/>
    </row>
    <row r="825" spans="1:13">
      <c r="A825" s="60">
        <v>219</v>
      </c>
      <c r="J825" s="28"/>
      <c r="L825" s="42"/>
      <c r="M825" s="40"/>
    </row>
    <row r="826" spans="1:13">
      <c r="A826" s="60">
        <v>220</v>
      </c>
      <c r="J826" s="28"/>
      <c r="L826" s="42"/>
      <c r="M826" s="40"/>
    </row>
    <row r="827" spans="1:13">
      <c r="A827" s="60">
        <v>221</v>
      </c>
      <c r="J827" s="28"/>
      <c r="L827" s="42"/>
      <c r="M827" s="40"/>
    </row>
    <row r="828" spans="1:13">
      <c r="A828" s="60">
        <v>222</v>
      </c>
      <c r="J828" s="28"/>
      <c r="L828" s="42"/>
      <c r="M828" s="40"/>
    </row>
    <row r="829" spans="1:13">
      <c r="A829" s="60">
        <v>223</v>
      </c>
      <c r="J829" s="28"/>
      <c r="L829" s="42"/>
      <c r="M829" s="40"/>
    </row>
    <row r="830" spans="1:13">
      <c r="A830" s="60">
        <v>224</v>
      </c>
      <c r="J830" s="28"/>
      <c r="L830" s="42"/>
      <c r="M830" s="40"/>
    </row>
    <row r="831" spans="1:13">
      <c r="A831" s="60">
        <v>225</v>
      </c>
      <c r="J831" s="28"/>
      <c r="L831" s="42"/>
      <c r="M831" s="40"/>
    </row>
    <row r="832" spans="1:13">
      <c r="A832" s="60">
        <v>226</v>
      </c>
      <c r="J832" s="28"/>
      <c r="L832" s="42"/>
      <c r="M832" s="40"/>
    </row>
    <row r="833" spans="1:13">
      <c r="A833" s="60">
        <v>227</v>
      </c>
      <c r="J833" s="28"/>
      <c r="L833" s="42"/>
      <c r="M833" s="40"/>
    </row>
    <row r="834" spans="1:13">
      <c r="A834" s="60">
        <v>228</v>
      </c>
      <c r="J834" s="28"/>
      <c r="L834" s="42"/>
      <c r="M834" s="40"/>
    </row>
    <row r="835" spans="1:13">
      <c r="A835" s="60">
        <v>229</v>
      </c>
      <c r="G835" s="38"/>
      <c r="J835" s="28"/>
      <c r="L835" s="42"/>
      <c r="M835" s="40"/>
    </row>
    <row r="836" spans="1:13">
      <c r="A836" s="60">
        <v>230</v>
      </c>
      <c r="J836" s="28"/>
      <c r="L836" s="42"/>
      <c r="M836" s="40"/>
    </row>
    <row r="837" spans="1:13">
      <c r="A837" s="60">
        <v>231</v>
      </c>
      <c r="J837" s="28"/>
      <c r="L837" s="42"/>
      <c r="M837" s="40"/>
    </row>
    <row r="838" spans="1:13">
      <c r="A838" s="60">
        <v>232</v>
      </c>
      <c r="J838" s="28"/>
      <c r="L838" s="42"/>
      <c r="M838" s="40"/>
    </row>
    <row r="839" spans="1:13">
      <c r="A839" s="60">
        <v>233</v>
      </c>
      <c r="J839" s="28"/>
      <c r="L839" s="42"/>
      <c r="M839" s="40"/>
    </row>
    <row r="840" spans="1:13">
      <c r="A840" s="60">
        <v>234</v>
      </c>
      <c r="J840" s="28"/>
      <c r="L840" s="42"/>
      <c r="M840" s="40"/>
    </row>
    <row r="841" spans="1:13">
      <c r="A841" s="60">
        <v>235</v>
      </c>
      <c r="J841" s="28"/>
      <c r="L841" s="42"/>
      <c r="M841" s="40"/>
    </row>
    <row r="842" spans="1:13">
      <c r="A842" s="60">
        <v>236</v>
      </c>
      <c r="J842" s="28"/>
      <c r="L842" s="42"/>
      <c r="M842" s="40"/>
    </row>
    <row r="843" spans="1:13">
      <c r="A843" s="60">
        <v>237</v>
      </c>
      <c r="J843" s="28"/>
      <c r="L843" s="42"/>
      <c r="M843" s="40"/>
    </row>
    <row r="844" spans="1:13">
      <c r="A844" s="60">
        <v>238</v>
      </c>
      <c r="J844" s="28"/>
      <c r="L844" s="42"/>
      <c r="M844" s="40"/>
    </row>
    <row r="845" spans="1:13">
      <c r="A845" s="60">
        <v>239</v>
      </c>
      <c r="J845" s="28"/>
      <c r="L845" s="42"/>
      <c r="M845" s="40"/>
    </row>
    <row r="846" spans="1:13">
      <c r="A846" s="60">
        <v>240</v>
      </c>
      <c r="J846" s="28"/>
      <c r="L846" s="42"/>
      <c r="M846" s="40"/>
    </row>
    <row r="847" spans="1:13">
      <c r="A847" s="60">
        <v>241</v>
      </c>
      <c r="J847" s="28"/>
      <c r="L847" s="42"/>
      <c r="M847" s="40"/>
    </row>
    <row r="848" spans="1:13">
      <c r="A848" s="60">
        <v>242</v>
      </c>
      <c r="J848" s="28"/>
      <c r="L848" s="42"/>
      <c r="M848" s="40"/>
    </row>
    <row r="849" spans="1:13">
      <c r="A849" s="60">
        <v>243</v>
      </c>
      <c r="J849" s="28"/>
      <c r="L849" s="42"/>
      <c r="M849" s="40"/>
    </row>
    <row r="850" spans="1:13">
      <c r="A850" s="60">
        <v>244</v>
      </c>
      <c r="J850" s="28"/>
      <c r="L850" s="42"/>
      <c r="M850" s="40"/>
    </row>
    <row r="851" spans="1:13">
      <c r="A851" s="60">
        <v>245</v>
      </c>
      <c r="J851" s="28"/>
      <c r="L851" s="42"/>
      <c r="M851" s="40"/>
    </row>
    <row r="852" spans="1:13">
      <c r="A852" s="60">
        <v>246</v>
      </c>
      <c r="J852" s="28"/>
      <c r="L852" s="42"/>
      <c r="M852" s="40"/>
    </row>
    <row r="853" spans="1:13">
      <c r="A853" s="60">
        <v>247</v>
      </c>
      <c r="J853" s="28"/>
      <c r="L853" s="42"/>
      <c r="M853" s="40"/>
    </row>
    <row r="854" spans="1:13">
      <c r="A854" s="60">
        <v>248</v>
      </c>
      <c r="J854" s="28"/>
      <c r="L854" s="42"/>
      <c r="M854" s="40"/>
    </row>
    <row r="855" spans="1:13">
      <c r="A855" s="60">
        <v>249</v>
      </c>
      <c r="J855" s="28"/>
      <c r="L855" s="42"/>
      <c r="M855" s="40"/>
    </row>
    <row r="856" spans="1:13">
      <c r="A856" s="60">
        <v>250</v>
      </c>
      <c r="J856" s="28"/>
      <c r="L856" s="42"/>
      <c r="M856" s="40"/>
    </row>
    <row r="857" spans="1:13">
      <c r="A857" s="60">
        <v>251</v>
      </c>
      <c r="J857" s="28"/>
      <c r="L857" s="42"/>
      <c r="M857" s="40"/>
    </row>
    <row r="858" spans="1:13">
      <c r="A858" s="60">
        <v>252</v>
      </c>
      <c r="J858" s="28"/>
      <c r="L858" s="42"/>
      <c r="M858" s="40"/>
    </row>
    <row r="859" spans="1:13">
      <c r="A859" s="60">
        <v>253</v>
      </c>
      <c r="J859" s="28"/>
      <c r="L859" s="42"/>
      <c r="M859" s="40"/>
    </row>
    <row r="860" spans="1:13">
      <c r="A860" s="60">
        <v>254</v>
      </c>
      <c r="J860" s="28"/>
      <c r="L860" s="42"/>
      <c r="M860" s="40"/>
    </row>
    <row r="861" spans="1:13">
      <c r="A861" s="60">
        <v>255</v>
      </c>
      <c r="J861" s="28"/>
      <c r="L861" s="42"/>
      <c r="M861" s="40"/>
    </row>
    <row r="862" spans="1:13">
      <c r="A862" s="60">
        <v>256</v>
      </c>
      <c r="J862" s="28"/>
      <c r="L862" s="42"/>
      <c r="M862" s="40"/>
    </row>
    <row r="863" spans="1:13">
      <c r="A863" s="60">
        <v>257</v>
      </c>
      <c r="J863" s="28"/>
      <c r="L863" s="42"/>
      <c r="M863" s="40"/>
    </row>
    <row r="864" spans="1:13">
      <c r="A864" s="60">
        <v>258</v>
      </c>
      <c r="J864" s="28"/>
      <c r="L864" s="42"/>
      <c r="M864" s="40"/>
    </row>
    <row r="865" spans="1:13">
      <c r="A865" s="60">
        <v>259</v>
      </c>
      <c r="J865" s="28"/>
      <c r="L865" s="42"/>
      <c r="M865" s="40"/>
    </row>
    <row r="866" spans="1:13">
      <c r="A866" s="60">
        <v>260</v>
      </c>
      <c r="J866" s="28"/>
      <c r="L866" s="42"/>
      <c r="M866" s="40"/>
    </row>
    <row r="867" spans="1:13">
      <c r="A867" s="60">
        <v>261</v>
      </c>
      <c r="J867" s="28"/>
      <c r="L867" s="42"/>
      <c r="M867" s="40"/>
    </row>
    <row r="868" spans="1:13">
      <c r="A868" s="60">
        <v>262</v>
      </c>
      <c r="J868" s="28"/>
      <c r="L868" s="42"/>
      <c r="M868" s="40"/>
    </row>
    <row r="869" spans="1:13">
      <c r="A869" s="60">
        <v>263</v>
      </c>
      <c r="J869" s="28"/>
      <c r="L869" s="42"/>
      <c r="M869" s="40"/>
    </row>
    <row r="870" spans="1:13">
      <c r="A870" s="60">
        <v>264</v>
      </c>
      <c r="J870" s="28"/>
      <c r="L870" s="42"/>
      <c r="M870" s="40"/>
    </row>
    <row r="871" spans="1:13">
      <c r="A871" s="60">
        <v>265</v>
      </c>
      <c r="J871" s="28"/>
      <c r="L871" s="42"/>
      <c r="M871" s="40"/>
    </row>
    <row r="872" spans="1:13">
      <c r="A872" s="60">
        <v>266</v>
      </c>
      <c r="J872" s="28"/>
      <c r="L872" s="42"/>
      <c r="M872" s="40"/>
    </row>
    <row r="873" spans="1:13">
      <c r="A873" s="60">
        <v>267</v>
      </c>
      <c r="J873" s="28"/>
      <c r="L873" s="42"/>
      <c r="M873" s="40"/>
    </row>
    <row r="874" spans="1:13">
      <c r="A874" s="60">
        <v>268</v>
      </c>
      <c r="J874" s="28"/>
      <c r="L874" s="42"/>
      <c r="M874" s="40"/>
    </row>
    <row r="875" spans="1:13">
      <c r="A875" s="60">
        <v>269</v>
      </c>
      <c r="J875" s="28"/>
      <c r="L875" s="42"/>
      <c r="M875" s="40"/>
    </row>
    <row r="876" spans="1:13">
      <c r="A876" s="60">
        <v>270</v>
      </c>
      <c r="J876" s="28"/>
      <c r="L876" s="42"/>
      <c r="M876" s="40"/>
    </row>
    <row r="877" spans="1:13">
      <c r="A877" s="60">
        <v>271</v>
      </c>
      <c r="J877" s="28"/>
      <c r="L877" s="42"/>
      <c r="M877" s="40"/>
    </row>
    <row r="878" spans="1:13">
      <c r="A878" s="60">
        <v>272</v>
      </c>
      <c r="J878" s="28"/>
      <c r="L878" s="42"/>
      <c r="M878" s="40"/>
    </row>
    <row r="879" spans="1:13">
      <c r="A879" s="60">
        <v>273</v>
      </c>
      <c r="J879" s="28"/>
      <c r="L879" s="42"/>
      <c r="M879" s="40"/>
    </row>
    <row r="880" spans="1:13">
      <c r="A880" s="60">
        <v>274</v>
      </c>
      <c r="J880" s="28"/>
      <c r="L880" s="42"/>
      <c r="M880" s="40"/>
    </row>
    <row r="881" spans="1:13">
      <c r="A881" s="60">
        <v>275</v>
      </c>
      <c r="J881" s="28"/>
      <c r="L881" s="42"/>
      <c r="M881" s="40"/>
    </row>
    <row r="882" spans="1:13">
      <c r="A882" s="60">
        <v>276</v>
      </c>
      <c r="J882" s="28"/>
      <c r="L882" s="42"/>
      <c r="M882" s="40"/>
    </row>
    <row r="883" spans="1:13">
      <c r="A883" s="60">
        <v>277</v>
      </c>
      <c r="J883" s="28"/>
      <c r="L883" s="42"/>
      <c r="M883" s="40"/>
    </row>
    <row r="884" spans="1:13">
      <c r="A884" s="60">
        <v>278</v>
      </c>
      <c r="J884" s="28"/>
      <c r="L884" s="42"/>
      <c r="M884" s="40"/>
    </row>
    <row r="885" spans="1:13">
      <c r="A885" s="60">
        <v>279</v>
      </c>
      <c r="J885" s="28"/>
      <c r="L885" s="42"/>
      <c r="M885" s="40"/>
    </row>
    <row r="886" spans="1:13">
      <c r="A886" s="60">
        <v>280</v>
      </c>
      <c r="B886" s="19"/>
      <c r="J886" s="28"/>
      <c r="L886" s="42"/>
      <c r="M886" s="40"/>
    </row>
    <row r="887" spans="1:13">
      <c r="A887" s="60">
        <v>281</v>
      </c>
      <c r="B887" s="19"/>
      <c r="J887" s="28"/>
      <c r="L887" s="42"/>
      <c r="M887" s="40"/>
    </row>
    <row r="888" spans="1:13">
      <c r="A888" s="60">
        <v>282</v>
      </c>
      <c r="J888" s="28"/>
      <c r="L888" s="42"/>
      <c r="M888" s="40"/>
    </row>
    <row r="889" spans="1:13">
      <c r="A889" s="60">
        <v>283</v>
      </c>
      <c r="J889" s="28"/>
      <c r="L889" s="42"/>
      <c r="M889" s="40"/>
    </row>
    <row r="890" spans="1:13">
      <c r="A890" s="60">
        <v>284</v>
      </c>
      <c r="J890" s="28"/>
      <c r="L890" s="42"/>
      <c r="M890" s="40"/>
    </row>
    <row r="891" spans="1:13">
      <c r="A891" s="60">
        <v>285</v>
      </c>
      <c r="J891" s="28"/>
      <c r="L891" s="42"/>
      <c r="M891" s="40"/>
    </row>
    <row r="892" spans="1:13">
      <c r="A892" s="60">
        <v>286</v>
      </c>
      <c r="J892" s="28"/>
      <c r="L892" s="42"/>
      <c r="M892" s="40"/>
    </row>
    <row r="893" spans="1:13">
      <c r="A893" s="60">
        <v>287</v>
      </c>
      <c r="J893" s="28"/>
      <c r="L893" s="42"/>
      <c r="M893" s="40"/>
    </row>
    <row r="894" spans="1:13">
      <c r="A894" s="60">
        <v>288</v>
      </c>
      <c r="J894" s="28"/>
      <c r="L894" s="42"/>
      <c r="M894" s="40"/>
    </row>
    <row r="895" spans="1:13">
      <c r="A895" s="60">
        <v>289</v>
      </c>
      <c r="J895" s="28"/>
      <c r="L895" s="42"/>
      <c r="M895" s="40"/>
    </row>
    <row r="896" spans="1:13">
      <c r="A896" s="60">
        <v>290</v>
      </c>
      <c r="J896" s="28"/>
      <c r="L896" s="42"/>
      <c r="M896" s="40"/>
    </row>
    <row r="897" spans="1:13">
      <c r="A897" s="60">
        <v>291</v>
      </c>
      <c r="J897" s="28"/>
      <c r="L897" s="42"/>
      <c r="M897" s="40"/>
    </row>
    <row r="898" spans="1:13">
      <c r="A898" s="60">
        <v>292</v>
      </c>
      <c r="J898" s="28"/>
      <c r="L898" s="42"/>
      <c r="M898" s="40"/>
    </row>
    <row r="899" spans="1:13">
      <c r="A899" s="60">
        <v>293</v>
      </c>
      <c r="J899" s="28"/>
      <c r="L899" s="42"/>
      <c r="M899" s="40"/>
    </row>
    <row r="900" spans="1:13">
      <c r="A900" s="60">
        <v>294</v>
      </c>
      <c r="J900" s="28"/>
      <c r="L900" s="42"/>
      <c r="M900" s="40"/>
    </row>
    <row r="901" spans="1:13">
      <c r="A901" s="60">
        <v>295</v>
      </c>
      <c r="J901" s="28"/>
      <c r="L901" s="42"/>
      <c r="M901" s="40"/>
    </row>
    <row r="902" spans="1:13">
      <c r="A902" s="60">
        <v>296</v>
      </c>
      <c r="J902" s="28"/>
      <c r="L902" s="42"/>
      <c r="M902" s="40"/>
    </row>
    <row r="903" spans="1:13">
      <c r="A903" s="60">
        <v>297</v>
      </c>
      <c r="J903" s="28"/>
      <c r="L903" s="42"/>
      <c r="M903" s="40"/>
    </row>
    <row r="904" spans="1:13">
      <c r="A904" s="60">
        <v>298</v>
      </c>
      <c r="J904" s="28"/>
      <c r="L904" s="42"/>
      <c r="M904" s="40"/>
    </row>
    <row r="905" spans="1:13">
      <c r="A905" s="60">
        <v>299</v>
      </c>
      <c r="J905" s="28"/>
      <c r="L905" s="42"/>
      <c r="M905" s="40"/>
    </row>
    <row r="906" spans="1:13">
      <c r="A906" s="60">
        <v>300</v>
      </c>
      <c r="J906" s="28"/>
      <c r="L906" s="42"/>
      <c r="M906" s="40"/>
    </row>
    <row r="907" spans="1:13">
      <c r="A907" s="60">
        <v>301</v>
      </c>
      <c r="J907" s="28"/>
      <c r="L907" s="42"/>
      <c r="M907" s="40"/>
    </row>
    <row r="908" spans="1:13">
      <c r="A908" s="60">
        <v>302</v>
      </c>
      <c r="J908" s="28"/>
      <c r="L908" s="42"/>
      <c r="M908" s="40"/>
    </row>
    <row r="909" spans="1:13">
      <c r="A909" s="60">
        <v>303</v>
      </c>
      <c r="J909" s="28"/>
      <c r="L909" s="42"/>
      <c r="M909" s="40"/>
    </row>
    <row r="910" spans="1:13">
      <c r="A910" s="60">
        <v>304</v>
      </c>
      <c r="J910" s="28"/>
      <c r="L910" s="42"/>
      <c r="M910" s="40"/>
    </row>
    <row r="911" spans="1:13">
      <c r="A911" s="60">
        <v>305</v>
      </c>
      <c r="G911" s="38"/>
      <c r="J911" s="28"/>
      <c r="L911" s="42"/>
      <c r="M911" s="40"/>
    </row>
    <row r="912" spans="1:13">
      <c r="A912" s="60">
        <v>306</v>
      </c>
      <c r="J912" s="28"/>
      <c r="L912" s="42"/>
      <c r="M912" s="40"/>
    </row>
    <row r="913" spans="1:13">
      <c r="A913" s="60">
        <v>307</v>
      </c>
      <c r="J913" s="28"/>
      <c r="L913" s="42"/>
      <c r="M913" s="40"/>
    </row>
    <row r="914" spans="1:13">
      <c r="A914" s="60">
        <v>308</v>
      </c>
      <c r="J914" s="28"/>
      <c r="L914" s="42"/>
      <c r="M914" s="40"/>
    </row>
    <row r="915" spans="1:13">
      <c r="A915" s="60">
        <v>309</v>
      </c>
      <c r="J915" s="28"/>
      <c r="L915" s="42"/>
      <c r="M915" s="40"/>
    </row>
    <row r="916" spans="1:13">
      <c r="A916" s="60">
        <v>310</v>
      </c>
      <c r="J916" s="28"/>
      <c r="L916" s="42"/>
      <c r="M916" s="40"/>
    </row>
    <row r="917" spans="1:13">
      <c r="A917" s="60">
        <v>311</v>
      </c>
      <c r="J917" s="28"/>
      <c r="L917" s="42"/>
      <c r="M917" s="40"/>
    </row>
    <row r="918" spans="1:13">
      <c r="A918" s="60">
        <v>312</v>
      </c>
      <c r="J918" s="28"/>
      <c r="L918" s="42"/>
      <c r="M918" s="40"/>
    </row>
    <row r="919" spans="1:13">
      <c r="A919" s="60">
        <v>313</v>
      </c>
      <c r="J919" s="28"/>
      <c r="L919" s="42"/>
      <c r="M919" s="40"/>
    </row>
    <row r="920" spans="1:13">
      <c r="A920" s="60">
        <v>314</v>
      </c>
      <c r="J920" s="28"/>
      <c r="L920" s="42"/>
      <c r="M920" s="40"/>
    </row>
    <row r="921" spans="1:13">
      <c r="A921" s="60">
        <v>315</v>
      </c>
      <c r="J921" s="28"/>
      <c r="L921" s="42"/>
      <c r="M921" s="40"/>
    </row>
    <row r="922" spans="1:13">
      <c r="A922" s="60">
        <v>316</v>
      </c>
      <c r="J922" s="28"/>
      <c r="L922" s="42"/>
      <c r="M922" s="40"/>
    </row>
    <row r="923" spans="1:13">
      <c r="A923" s="60">
        <v>317</v>
      </c>
      <c r="J923" s="28"/>
      <c r="L923" s="42"/>
      <c r="M923" s="40"/>
    </row>
    <row r="924" spans="1:13">
      <c r="A924" s="60">
        <v>318</v>
      </c>
      <c r="J924" s="28"/>
      <c r="L924" s="42"/>
      <c r="M924" s="40"/>
    </row>
    <row r="925" spans="1:13">
      <c r="A925" s="60">
        <v>319</v>
      </c>
      <c r="J925" s="28"/>
      <c r="L925" s="42"/>
      <c r="M925" s="40"/>
    </row>
    <row r="926" spans="1:13">
      <c r="A926" s="60">
        <v>320</v>
      </c>
      <c r="J926" s="28"/>
      <c r="L926" s="42"/>
      <c r="M926" s="40"/>
    </row>
    <row r="927" spans="1:13">
      <c r="A927" s="60">
        <v>321</v>
      </c>
      <c r="J927" s="28"/>
      <c r="L927" s="42"/>
      <c r="M927" s="40"/>
    </row>
    <row r="928" spans="1:13">
      <c r="A928" s="60">
        <v>322</v>
      </c>
      <c r="J928" s="28"/>
      <c r="L928" s="42"/>
      <c r="M928" s="40"/>
    </row>
    <row r="929" spans="1:13">
      <c r="A929" s="60">
        <v>323</v>
      </c>
      <c r="J929" s="28"/>
      <c r="L929" s="42"/>
      <c r="M929" s="40"/>
    </row>
    <row r="930" spans="1:13">
      <c r="A930" s="60">
        <v>324</v>
      </c>
      <c r="J930" s="28"/>
      <c r="L930" s="42"/>
      <c r="M930" s="40"/>
    </row>
    <row r="931" spans="1:13">
      <c r="A931" s="60">
        <v>325</v>
      </c>
      <c r="J931" s="28"/>
      <c r="L931" s="42"/>
      <c r="M931" s="40"/>
    </row>
    <row r="932" spans="1:13">
      <c r="A932" s="60">
        <v>326</v>
      </c>
      <c r="G932" s="38"/>
      <c r="J932" s="28"/>
      <c r="L932" s="42"/>
      <c r="M932" s="40"/>
    </row>
    <row r="933" spans="1:13">
      <c r="A933" s="60">
        <v>327</v>
      </c>
      <c r="J933" s="28"/>
      <c r="L933" s="42"/>
      <c r="M933" s="40"/>
    </row>
    <row r="934" spans="1:13">
      <c r="A934" s="60">
        <v>328</v>
      </c>
      <c r="J934" s="28"/>
      <c r="L934" s="42"/>
      <c r="M934" s="40"/>
    </row>
    <row r="935" spans="1:13">
      <c r="A935" s="60">
        <v>329</v>
      </c>
      <c r="J935" s="28"/>
      <c r="L935" s="42"/>
      <c r="M935" s="40"/>
    </row>
    <row r="936" spans="1:13">
      <c r="A936" s="60">
        <v>330</v>
      </c>
      <c r="J936" s="28"/>
      <c r="L936" s="42"/>
      <c r="M936" s="40"/>
    </row>
    <row r="937" spans="1:13">
      <c r="A937" s="60">
        <v>331</v>
      </c>
      <c r="J937" s="28"/>
      <c r="L937" s="42"/>
      <c r="M937" s="40"/>
    </row>
    <row r="938" spans="1:13">
      <c r="A938" s="60">
        <v>332</v>
      </c>
      <c r="J938" s="28"/>
      <c r="L938" s="42"/>
      <c r="M938" s="40"/>
    </row>
    <row r="939" spans="1:13">
      <c r="A939" s="60">
        <v>333</v>
      </c>
      <c r="J939" s="28"/>
      <c r="L939" s="42"/>
      <c r="M939" s="40"/>
    </row>
    <row r="940" spans="1:13">
      <c r="A940" s="60">
        <v>334</v>
      </c>
      <c r="J940" s="28"/>
      <c r="L940" s="42"/>
      <c r="M940" s="40"/>
    </row>
    <row r="941" spans="1:13">
      <c r="A941" s="60">
        <v>335</v>
      </c>
      <c r="J941" s="28"/>
      <c r="L941" s="42"/>
      <c r="M941" s="40"/>
    </row>
    <row r="942" spans="1:13">
      <c r="A942" s="60">
        <v>336</v>
      </c>
      <c r="J942" s="28"/>
      <c r="L942" s="42"/>
      <c r="M942" s="40"/>
    </row>
    <row r="943" spans="1:13">
      <c r="A943" s="60">
        <v>337</v>
      </c>
      <c r="J943" s="28"/>
      <c r="L943" s="42"/>
      <c r="M943" s="40"/>
    </row>
    <row r="944" spans="1:13">
      <c r="A944" s="60">
        <v>338</v>
      </c>
      <c r="J944" s="28"/>
      <c r="L944" s="42"/>
      <c r="M944" s="40"/>
    </row>
    <row r="945" spans="1:13">
      <c r="A945" s="60">
        <v>339</v>
      </c>
      <c r="J945" s="28"/>
      <c r="L945" s="42"/>
      <c r="M945" s="40"/>
    </row>
    <row r="946" spans="1:13">
      <c r="A946" s="60">
        <v>340</v>
      </c>
      <c r="J946" s="28"/>
      <c r="L946" s="42"/>
      <c r="M946" s="40"/>
    </row>
    <row r="947" spans="1:13">
      <c r="A947" s="60">
        <v>341</v>
      </c>
      <c r="J947" s="28"/>
      <c r="L947" s="42"/>
      <c r="M947" s="40"/>
    </row>
    <row r="948" spans="1:13">
      <c r="A948" s="60">
        <v>342</v>
      </c>
      <c r="J948" s="28"/>
      <c r="L948" s="42"/>
      <c r="M948" s="40"/>
    </row>
    <row r="949" spans="1:13">
      <c r="A949" s="60">
        <v>343</v>
      </c>
      <c r="J949" s="28"/>
      <c r="L949" s="42"/>
      <c r="M949" s="40"/>
    </row>
    <row r="950" spans="1:13">
      <c r="A950" s="60">
        <v>344</v>
      </c>
      <c r="J950" s="28"/>
      <c r="L950" s="42"/>
      <c r="M950" s="40"/>
    </row>
    <row r="951" spans="1:13">
      <c r="A951" s="60">
        <v>345</v>
      </c>
      <c r="J951" s="28"/>
      <c r="L951" s="42"/>
      <c r="M951" s="40"/>
    </row>
    <row r="952" spans="1:13">
      <c r="A952" s="60">
        <v>346</v>
      </c>
      <c r="J952" s="28"/>
      <c r="L952" s="42"/>
      <c r="M952" s="40"/>
    </row>
    <row r="953" spans="1:13">
      <c r="A953" s="60">
        <v>347</v>
      </c>
      <c r="J953" s="28"/>
      <c r="L953" s="42"/>
      <c r="M953" s="40"/>
    </row>
    <row r="954" spans="1:13">
      <c r="A954" s="60">
        <v>348</v>
      </c>
      <c r="J954" s="28"/>
      <c r="L954" s="42"/>
      <c r="M954" s="40"/>
    </row>
    <row r="955" spans="1:13">
      <c r="A955" s="60">
        <v>349</v>
      </c>
      <c r="J955" s="28"/>
      <c r="L955" s="42"/>
      <c r="M955" s="40"/>
    </row>
    <row r="956" spans="1:13">
      <c r="A956" s="60">
        <v>350</v>
      </c>
      <c r="J956" s="28"/>
      <c r="L956" s="42"/>
      <c r="M956" s="40"/>
    </row>
    <row r="957" spans="1:13">
      <c r="A957" s="60">
        <v>351</v>
      </c>
      <c r="J957" s="28"/>
      <c r="L957" s="42"/>
      <c r="M957" s="40"/>
    </row>
    <row r="958" spans="1:13">
      <c r="A958" s="60">
        <v>352</v>
      </c>
      <c r="J958" s="28"/>
      <c r="L958" s="42"/>
      <c r="M958" s="40"/>
    </row>
    <row r="959" spans="1:13">
      <c r="A959" s="60">
        <v>353</v>
      </c>
      <c r="J959" s="28"/>
      <c r="L959" s="42"/>
      <c r="M959" s="40"/>
    </row>
    <row r="960" spans="1:13">
      <c r="A960" s="60">
        <v>354</v>
      </c>
      <c r="J960" s="28"/>
      <c r="L960" s="42"/>
      <c r="M960" s="40"/>
    </row>
    <row r="961" spans="1:13">
      <c r="A961" s="60">
        <v>355</v>
      </c>
      <c r="J961" s="28"/>
      <c r="L961" s="42"/>
      <c r="M961" s="40"/>
    </row>
    <row r="962" spans="1:13">
      <c r="A962" s="60">
        <v>356</v>
      </c>
      <c r="J962" s="28"/>
      <c r="L962" s="42"/>
      <c r="M962" s="40"/>
    </row>
    <row r="963" spans="1:13">
      <c r="A963" s="60">
        <v>357</v>
      </c>
      <c r="J963" s="28"/>
      <c r="L963" s="42"/>
      <c r="M963" s="40"/>
    </row>
    <row r="964" spans="1:13">
      <c r="A964" s="60">
        <v>358</v>
      </c>
      <c r="J964" s="28"/>
      <c r="L964" s="42"/>
      <c r="M964" s="40"/>
    </row>
    <row r="965" spans="1:13">
      <c r="A965" s="60">
        <v>359</v>
      </c>
      <c r="J965" s="28"/>
      <c r="L965" s="42"/>
      <c r="M965" s="40"/>
    </row>
    <row r="966" spans="1:13">
      <c r="A966" s="60">
        <v>360</v>
      </c>
      <c r="J966" s="28"/>
      <c r="L966" s="42"/>
      <c r="M966" s="40"/>
    </row>
    <row r="967" spans="1:13">
      <c r="A967" s="60">
        <v>361</v>
      </c>
      <c r="J967" s="28"/>
      <c r="L967" s="42"/>
      <c r="M967" s="40"/>
    </row>
    <row r="968" spans="1:13">
      <c r="A968" s="60">
        <v>362</v>
      </c>
      <c r="J968" s="28"/>
      <c r="L968" s="42"/>
      <c r="M968" s="40"/>
    </row>
    <row r="969" spans="1:13">
      <c r="A969" s="60">
        <v>363</v>
      </c>
      <c r="J969" s="28"/>
      <c r="L969" s="42"/>
      <c r="M969" s="40"/>
    </row>
    <row r="970" spans="1:13">
      <c r="A970" s="60">
        <v>364</v>
      </c>
      <c r="J970" s="28"/>
      <c r="L970" s="42"/>
      <c r="M970" s="40"/>
    </row>
    <row r="971" spans="1:13">
      <c r="A971" s="60">
        <v>365</v>
      </c>
      <c r="J971" s="28"/>
      <c r="L971" s="42"/>
      <c r="M971" s="40"/>
    </row>
    <row r="972" spans="1:13">
      <c r="A972" s="60">
        <v>366</v>
      </c>
      <c r="J972" s="28"/>
      <c r="L972" s="42"/>
      <c r="M972" s="40"/>
    </row>
    <row r="973" spans="1:13">
      <c r="A973" s="60">
        <v>367</v>
      </c>
      <c r="J973" s="28"/>
      <c r="L973" s="42"/>
      <c r="M973" s="40"/>
    </row>
    <row r="974" spans="1:13">
      <c r="A974" s="60">
        <v>368</v>
      </c>
      <c r="J974" s="28"/>
      <c r="L974" s="42"/>
      <c r="M974" s="40"/>
    </row>
    <row r="975" spans="1:13">
      <c r="A975" s="60">
        <v>369</v>
      </c>
      <c r="J975" s="28"/>
      <c r="L975" s="42"/>
      <c r="M975" s="40"/>
    </row>
    <row r="976" spans="1:13">
      <c r="A976" s="60">
        <v>370</v>
      </c>
      <c r="J976" s="28"/>
      <c r="L976" s="42"/>
      <c r="M976" s="40"/>
    </row>
    <row r="977" spans="1:13">
      <c r="A977" s="60">
        <v>371</v>
      </c>
      <c r="J977" s="28"/>
      <c r="L977" s="42"/>
      <c r="M977" s="40"/>
    </row>
    <row r="978" spans="1:13">
      <c r="A978" s="60">
        <v>372</v>
      </c>
      <c r="J978" s="28"/>
      <c r="L978" s="42"/>
      <c r="M978" s="40"/>
    </row>
    <row r="979" spans="1:13">
      <c r="A979" s="60">
        <v>373</v>
      </c>
      <c r="J979" s="28"/>
      <c r="L979" s="42"/>
      <c r="M979" s="40"/>
    </row>
    <row r="980" spans="1:13">
      <c r="A980" s="60">
        <v>374</v>
      </c>
      <c r="J980" s="28"/>
      <c r="L980" s="42"/>
      <c r="M980" s="40"/>
    </row>
    <row r="981" spans="1:13">
      <c r="A981" s="60">
        <v>375</v>
      </c>
      <c r="J981" s="28"/>
      <c r="L981" s="42"/>
      <c r="M981" s="40"/>
    </row>
    <row r="982" spans="1:13">
      <c r="A982" s="60">
        <v>376</v>
      </c>
      <c r="J982" s="28"/>
      <c r="L982" s="42"/>
      <c r="M982" s="40"/>
    </row>
    <row r="983" spans="1:13">
      <c r="A983" s="60">
        <v>377</v>
      </c>
      <c r="J983" s="28"/>
      <c r="L983" s="42"/>
      <c r="M983" s="40"/>
    </row>
    <row r="984" spans="1:13">
      <c r="A984" s="60">
        <v>378</v>
      </c>
      <c r="J984" s="28"/>
      <c r="L984" s="42"/>
      <c r="M984" s="40"/>
    </row>
    <row r="985" spans="1:13">
      <c r="A985" s="60">
        <v>379</v>
      </c>
      <c r="J985" s="28"/>
      <c r="L985" s="42"/>
      <c r="M985" s="40"/>
    </row>
    <row r="986" spans="1:13">
      <c r="A986" s="60">
        <v>380</v>
      </c>
      <c r="J986" s="28"/>
      <c r="L986" s="42"/>
      <c r="M986" s="40"/>
    </row>
    <row r="987" spans="1:13">
      <c r="A987" s="60">
        <v>381</v>
      </c>
      <c r="J987" s="28"/>
      <c r="L987" s="42"/>
      <c r="M987" s="40"/>
    </row>
    <row r="988" spans="1:13">
      <c r="A988" s="60">
        <v>382</v>
      </c>
      <c r="J988" s="28"/>
      <c r="L988" s="42"/>
      <c r="M988" s="40"/>
    </row>
    <row r="989" spans="1:13">
      <c r="A989" s="60">
        <v>383</v>
      </c>
      <c r="J989" s="28"/>
      <c r="L989" s="42"/>
      <c r="M989" s="40"/>
    </row>
    <row r="990" spans="1:13">
      <c r="A990" s="60">
        <v>384</v>
      </c>
      <c r="J990" s="28"/>
      <c r="L990" s="42"/>
      <c r="M990" s="40"/>
    </row>
    <row r="991" spans="1:13">
      <c r="A991" s="60">
        <v>385</v>
      </c>
      <c r="J991" s="28"/>
      <c r="L991" s="42"/>
      <c r="M991" s="40"/>
    </row>
    <row r="992" spans="1:13">
      <c r="A992" s="60">
        <v>386</v>
      </c>
      <c r="J992" s="28"/>
      <c r="L992" s="42"/>
      <c r="M992" s="40"/>
    </row>
    <row r="993" spans="1:13">
      <c r="A993" s="60">
        <v>387</v>
      </c>
      <c r="J993" s="28"/>
      <c r="L993" s="42"/>
      <c r="M993" s="40"/>
    </row>
    <row r="994" spans="1:13">
      <c r="A994" s="60">
        <v>388</v>
      </c>
      <c r="J994" s="28"/>
      <c r="L994" s="42"/>
      <c r="M994" s="40"/>
    </row>
    <row r="995" spans="1:13">
      <c r="A995" s="60">
        <v>389</v>
      </c>
      <c r="J995" s="28"/>
      <c r="L995" s="42"/>
      <c r="M995" s="40"/>
    </row>
    <row r="996" spans="1:13">
      <c r="A996" s="60">
        <v>390</v>
      </c>
      <c r="J996" s="28"/>
      <c r="L996" s="42"/>
      <c r="M996" s="40"/>
    </row>
    <row r="997" spans="1:13">
      <c r="A997" s="60">
        <v>391</v>
      </c>
      <c r="J997" s="28"/>
      <c r="L997" s="42"/>
      <c r="M997" s="40"/>
    </row>
    <row r="998" spans="1:13">
      <c r="A998" s="60">
        <v>392</v>
      </c>
      <c r="J998" s="28"/>
      <c r="L998" s="42"/>
      <c r="M998" s="40"/>
    </row>
    <row r="999" spans="1:13">
      <c r="A999" s="60">
        <v>393</v>
      </c>
      <c r="J999" s="28"/>
      <c r="L999" s="42"/>
      <c r="M999" s="40"/>
    </row>
    <row r="1000" spans="1:13">
      <c r="A1000" s="60">
        <v>394</v>
      </c>
      <c r="J1000" s="28"/>
      <c r="L1000" s="42"/>
      <c r="M1000" s="40"/>
    </row>
    <row r="1001" spans="1:13">
      <c r="A1001" s="60">
        <v>395</v>
      </c>
      <c r="G1001" s="38"/>
      <c r="J1001" s="28"/>
      <c r="L1001" s="42"/>
      <c r="M1001" s="40"/>
    </row>
    <row r="1002" spans="1:13">
      <c r="A1002" s="60">
        <v>396</v>
      </c>
      <c r="J1002" s="28"/>
      <c r="L1002" s="42"/>
      <c r="M1002" s="40"/>
    </row>
    <row r="1003" spans="1:13">
      <c r="A1003" s="60">
        <v>397</v>
      </c>
      <c r="J1003" s="28"/>
      <c r="L1003" s="42"/>
      <c r="M1003" s="40"/>
    </row>
    <row r="1004" spans="1:13" ht="19.5" thickBot="1">
      <c r="A1004" s="60">
        <v>398</v>
      </c>
      <c r="B1004" s="29"/>
      <c r="C1004" s="29"/>
      <c r="D1004" s="29"/>
      <c r="E1004" s="29"/>
      <c r="F1004" s="29"/>
      <c r="G1004" s="29"/>
      <c r="H1004" s="29"/>
      <c r="I1004" s="29"/>
      <c r="J1004" s="30"/>
      <c r="K1004" s="8"/>
      <c r="L1004" s="43"/>
      <c r="M1004" s="44"/>
    </row>
    <row r="1005" spans="1:13" s="40" customFormat="1">
      <c r="A1005" s="60"/>
      <c r="B1005" s="20"/>
      <c r="C1005" s="20"/>
      <c r="D1005" s="20"/>
      <c r="E1005" s="20"/>
      <c r="F1005" s="20"/>
      <c r="G1005" s="20" t="s">
        <v>31</v>
      </c>
      <c r="H1005" s="21">
        <v>398</v>
      </c>
      <c r="I1005" s="22" t="s">
        <v>48</v>
      </c>
      <c r="J1005" s="23">
        <f>SUM(J607:J1004)</f>
        <v>0</v>
      </c>
      <c r="K1005" s="4">
        <f>SUM(K607:K1004)</f>
        <v>0</v>
      </c>
      <c r="M1005" s="41"/>
    </row>
  </sheetData>
  <autoFilter ref="A2:M341" xr:uid="{7E509235-A2C0-4BA8-9ACF-CCD56FE62577}">
    <sortState xmlns:xlrd2="http://schemas.microsoft.com/office/spreadsheetml/2017/richdata2" ref="A3:M341">
      <sortCondition ref="B2:B341"/>
    </sortState>
  </autoFilter>
  <mergeCells count="1">
    <mergeCell ref="A1:K1"/>
  </mergeCells>
  <phoneticPr fontId="1"/>
  <dataValidations count="3">
    <dataValidation type="list" allowBlank="1" showInputMessage="1" showErrorMessage="1" sqref="C3:C1004" xr:uid="{B23EA003-EFB9-45FA-AA0F-692DFBA435F2}">
      <formula1>"SUB,DJ,GMT,DAYTONA,DD,YACHT,EX,EX2,SEA DWELLER,DEEP SEA,SKY,OP,DATE,その他"</formula1>
    </dataValidation>
    <dataValidation type="list" allowBlank="1" showInputMessage="1" showErrorMessage="1" sqref="H31:H1004" xr:uid="{AE01E360-C84E-4720-B1E5-4668A1673C2D}">
      <formula1>"3,5,PRESIDENT,O-FLEX,STRAP,その他"</formula1>
    </dataValidation>
    <dataValidation type="list" allowBlank="1" showInputMessage="1" showErrorMessage="1" sqref="F607:F1004 F26:F274 F3:F24" xr:uid="{053984EE-9A6F-4EA4-9C7C-265F9414397B}">
      <formula1>"SS,SW,SY,SR,SP,WG,YG,RG,PT,その他"</formula1>
    </dataValidation>
  </dataValidations>
  <printOptions horizontalCentered="1"/>
  <pageMargins left="0.23622047244094491" right="0.23622047244094491" top="0" bottom="0" header="0.31496062992125984" footer="0.31496062992125984"/>
  <pageSetup paperSize="9" scale="8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43C5C-1AA7-4B10-8A87-3BC16221806B}">
  <sheetPr>
    <tabColor rgb="FFFFFFCC"/>
    <pageSetUpPr fitToPage="1"/>
  </sheetPr>
  <dimension ref="A1:M83"/>
  <sheetViews>
    <sheetView zoomScaleNormal="100" workbookViewId="0">
      <pane ySplit="2" topLeftCell="A30" activePane="bottomLeft" state="frozen"/>
      <selection pane="bottomLeft" activeCell="A26" sqref="A26"/>
    </sheetView>
  </sheetViews>
  <sheetFormatPr defaultColWidth="8.625" defaultRowHeight="18" customHeight="1"/>
  <cols>
    <col min="1" max="2" width="11.375" style="1" bestFit="1" customWidth="1"/>
    <col min="3" max="6" width="8.375" style="1" customWidth="1"/>
    <col min="7" max="7" width="12" style="1" customWidth="1"/>
    <col min="8" max="8" width="18.625" style="53" bestFit="1" customWidth="1"/>
    <col min="9" max="9" width="9.375" style="1" customWidth="1"/>
    <col min="10" max="10" width="13.625" style="2" bestFit="1" customWidth="1"/>
    <col min="11" max="11" width="13.625" style="3" customWidth="1"/>
    <col min="12" max="16384" width="8.625" style="1"/>
  </cols>
  <sheetData>
    <row r="1" spans="1:13" ht="18" customHeight="1" thickBot="1">
      <c r="A1" s="18">
        <v>45313</v>
      </c>
      <c r="B1" s="18">
        <v>45306</v>
      </c>
      <c r="C1" s="17"/>
      <c r="D1" s="17"/>
      <c r="E1" s="17"/>
      <c r="F1" s="17"/>
      <c r="G1" s="17"/>
      <c r="H1" s="17"/>
      <c r="I1" s="17"/>
      <c r="J1" s="85"/>
      <c r="K1" s="17"/>
    </row>
    <row r="2" spans="1:13" ht="18" customHeight="1" thickBot="1">
      <c r="A2" s="39" t="s">
        <v>193</v>
      </c>
      <c r="B2" s="39" t="s">
        <v>193</v>
      </c>
      <c r="C2" s="10" t="s">
        <v>14</v>
      </c>
      <c r="D2" s="10" t="s">
        <v>27</v>
      </c>
      <c r="E2" s="9" t="s">
        <v>9</v>
      </c>
      <c r="F2" s="9" t="s">
        <v>8</v>
      </c>
      <c r="G2" s="9" t="s">
        <v>10</v>
      </c>
      <c r="H2" s="9" t="s">
        <v>11</v>
      </c>
      <c r="I2" s="9" t="s">
        <v>12</v>
      </c>
      <c r="J2" s="86" t="s">
        <v>13</v>
      </c>
      <c r="K2" s="12" t="s">
        <v>133</v>
      </c>
    </row>
    <row r="3" spans="1:13" ht="18" customHeight="1">
      <c r="A3" s="16"/>
      <c r="B3" s="54" t="s">
        <v>383</v>
      </c>
      <c r="C3" s="20" t="s">
        <v>38</v>
      </c>
      <c r="D3" s="20" t="s">
        <v>699</v>
      </c>
      <c r="E3" s="20">
        <v>31</v>
      </c>
      <c r="F3" s="20" t="s">
        <v>45</v>
      </c>
      <c r="G3" s="20">
        <v>178278</v>
      </c>
      <c r="H3" s="20">
        <v>3</v>
      </c>
      <c r="I3" s="20" t="s">
        <v>459</v>
      </c>
      <c r="J3" s="23">
        <v>19000</v>
      </c>
      <c r="K3" s="4">
        <v>3230000</v>
      </c>
      <c r="L3" s="42"/>
      <c r="M3" s="40"/>
    </row>
    <row r="4" spans="1:13" ht="18" customHeight="1">
      <c r="A4" s="16"/>
      <c r="B4" s="53" t="s">
        <v>123</v>
      </c>
      <c r="C4" s="20" t="s">
        <v>99</v>
      </c>
      <c r="D4" s="53">
        <v>1984</v>
      </c>
      <c r="E4" s="20">
        <v>40</v>
      </c>
      <c r="F4" s="20" t="s">
        <v>37</v>
      </c>
      <c r="G4" s="53">
        <v>16760</v>
      </c>
      <c r="H4" s="20">
        <v>3</v>
      </c>
      <c r="I4" s="61" t="s">
        <v>469</v>
      </c>
      <c r="J4" s="23">
        <v>14900</v>
      </c>
      <c r="K4" s="4">
        <f t="shared" ref="K4" si="0">J4*170</f>
        <v>2533000</v>
      </c>
      <c r="L4" s="42"/>
      <c r="M4" s="40"/>
    </row>
    <row r="5" spans="1:13" ht="18" customHeight="1">
      <c r="A5" s="16"/>
      <c r="B5" s="55" t="s">
        <v>514</v>
      </c>
      <c r="C5" s="20" t="s">
        <v>38</v>
      </c>
      <c r="D5" s="20">
        <v>1997</v>
      </c>
      <c r="E5" s="20">
        <v>36</v>
      </c>
      <c r="F5" s="20" t="s">
        <v>90</v>
      </c>
      <c r="G5" s="20">
        <v>16234</v>
      </c>
      <c r="H5" s="20">
        <v>5</v>
      </c>
      <c r="I5" s="20" t="s">
        <v>469</v>
      </c>
      <c r="J5" s="23">
        <v>7500</v>
      </c>
      <c r="K5" s="4">
        <v>1275000</v>
      </c>
      <c r="L5" s="42"/>
      <c r="M5" s="40"/>
    </row>
    <row r="6" spans="1:13" ht="18" customHeight="1">
      <c r="A6" s="16"/>
      <c r="B6" s="55" t="s">
        <v>516</v>
      </c>
      <c r="C6" s="20" t="s">
        <v>38</v>
      </c>
      <c r="D6" s="20">
        <v>1996</v>
      </c>
      <c r="E6" s="20">
        <v>36</v>
      </c>
      <c r="F6" s="20" t="s">
        <v>90</v>
      </c>
      <c r="G6" s="20">
        <v>16234</v>
      </c>
      <c r="H6" s="20">
        <v>5</v>
      </c>
      <c r="I6" s="20" t="s">
        <v>469</v>
      </c>
      <c r="J6" s="23">
        <v>7500</v>
      </c>
      <c r="K6" s="4">
        <v>1275000</v>
      </c>
      <c r="L6" s="42"/>
      <c r="M6" s="40"/>
    </row>
    <row r="7" spans="1:13" ht="18" customHeight="1">
      <c r="A7" s="16"/>
      <c r="B7" s="55" t="s">
        <v>512</v>
      </c>
      <c r="C7" s="20" t="s">
        <v>107</v>
      </c>
      <c r="D7" s="20">
        <v>2005</v>
      </c>
      <c r="E7" s="20">
        <v>35</v>
      </c>
      <c r="F7" s="20" t="s">
        <v>108</v>
      </c>
      <c r="G7" s="20">
        <v>168622</v>
      </c>
      <c r="H7" s="20">
        <v>3</v>
      </c>
      <c r="I7" s="20" t="s">
        <v>459</v>
      </c>
      <c r="J7" s="23">
        <v>9000</v>
      </c>
      <c r="K7" s="4">
        <v>1530000</v>
      </c>
      <c r="L7" s="42"/>
      <c r="M7" s="40"/>
    </row>
    <row r="8" spans="1:13" ht="18" customHeight="1">
      <c r="A8" s="16"/>
      <c r="B8" s="55" t="s">
        <v>506</v>
      </c>
      <c r="C8" s="20" t="s">
        <v>107</v>
      </c>
      <c r="D8" s="20">
        <v>2005</v>
      </c>
      <c r="E8" s="20">
        <v>35</v>
      </c>
      <c r="F8" s="20" t="s">
        <v>108</v>
      </c>
      <c r="G8" s="20">
        <v>168622</v>
      </c>
      <c r="H8" s="20">
        <v>3</v>
      </c>
      <c r="I8" s="20" t="s">
        <v>459</v>
      </c>
      <c r="J8" s="23">
        <v>9000</v>
      </c>
      <c r="K8" s="4">
        <v>1530000</v>
      </c>
      <c r="L8" s="42"/>
      <c r="M8" s="40"/>
    </row>
    <row r="9" spans="1:13" ht="18" customHeight="1">
      <c r="A9" s="16"/>
      <c r="B9" s="55" t="s">
        <v>495</v>
      </c>
      <c r="C9" s="20" t="s">
        <v>99</v>
      </c>
      <c r="D9" s="55">
        <v>2006</v>
      </c>
      <c r="E9" s="20">
        <v>40</v>
      </c>
      <c r="F9" s="20" t="s">
        <v>37</v>
      </c>
      <c r="G9" s="55">
        <v>16710</v>
      </c>
      <c r="H9" s="20">
        <v>3</v>
      </c>
      <c r="I9" s="61" t="s">
        <v>469</v>
      </c>
      <c r="J9" s="23">
        <v>14300</v>
      </c>
      <c r="K9" s="4">
        <f t="shared" ref="K9" si="1">J9*170</f>
        <v>2431000</v>
      </c>
      <c r="L9" s="42"/>
      <c r="M9" s="40"/>
    </row>
    <row r="10" spans="1:13" ht="18" customHeight="1">
      <c r="A10" s="16"/>
      <c r="B10" s="55" t="s">
        <v>486</v>
      </c>
      <c r="C10" s="20" t="s">
        <v>441</v>
      </c>
      <c r="D10" s="20" t="s">
        <v>699</v>
      </c>
      <c r="E10" s="20">
        <v>43</v>
      </c>
      <c r="F10" s="20" t="s">
        <v>77</v>
      </c>
      <c r="G10" s="20">
        <v>126603</v>
      </c>
      <c r="H10" s="20">
        <v>3</v>
      </c>
      <c r="I10" s="20" t="s">
        <v>469</v>
      </c>
      <c r="J10" s="23">
        <v>17200</v>
      </c>
      <c r="K10" s="4">
        <v>2924000</v>
      </c>
      <c r="L10" s="42"/>
      <c r="M10" s="40"/>
    </row>
    <row r="11" spans="1:13" ht="18" customHeight="1">
      <c r="A11" s="16"/>
      <c r="B11" s="53" t="s">
        <v>322</v>
      </c>
      <c r="C11" s="20" t="s">
        <v>97</v>
      </c>
      <c r="D11" s="20" t="s">
        <v>699</v>
      </c>
      <c r="E11" s="20">
        <v>40</v>
      </c>
      <c r="F11" s="20" t="s">
        <v>62</v>
      </c>
      <c r="G11" s="20">
        <v>228239</v>
      </c>
      <c r="H11" s="20">
        <v>3</v>
      </c>
      <c r="I11" s="20" t="s">
        <v>586</v>
      </c>
      <c r="J11" s="23">
        <v>47000</v>
      </c>
      <c r="K11" s="4">
        <v>7990000</v>
      </c>
      <c r="L11" s="42"/>
      <c r="M11" s="40"/>
    </row>
    <row r="12" spans="1:13" ht="18" customHeight="1">
      <c r="A12" s="16"/>
      <c r="B12" s="53" t="s">
        <v>372</v>
      </c>
      <c r="C12" s="20" t="s">
        <v>99</v>
      </c>
      <c r="D12" s="53">
        <v>1996</v>
      </c>
      <c r="E12" s="20">
        <v>40</v>
      </c>
      <c r="F12" s="20" t="s">
        <v>37</v>
      </c>
      <c r="G12" s="53">
        <v>16700</v>
      </c>
      <c r="H12" s="20">
        <v>3</v>
      </c>
      <c r="I12" s="61" t="s">
        <v>469</v>
      </c>
      <c r="J12" s="23">
        <v>14300</v>
      </c>
      <c r="K12" s="4">
        <f t="shared" ref="K12" si="2">J12*170</f>
        <v>2431000</v>
      </c>
      <c r="L12" s="42"/>
      <c r="M12" s="40"/>
    </row>
    <row r="13" spans="1:13" ht="18" customHeight="1">
      <c r="A13" s="16"/>
      <c r="B13" s="53" t="s">
        <v>381</v>
      </c>
      <c r="C13" s="20" t="s">
        <v>106</v>
      </c>
      <c r="D13" s="20">
        <v>2000</v>
      </c>
      <c r="E13" s="20">
        <v>34</v>
      </c>
      <c r="F13" s="20" t="s">
        <v>596</v>
      </c>
      <c r="G13" s="20" t="s">
        <v>455</v>
      </c>
      <c r="H13" s="20">
        <v>3</v>
      </c>
      <c r="I13" s="20" t="s">
        <v>469</v>
      </c>
      <c r="J13" s="23">
        <v>5000</v>
      </c>
      <c r="K13" s="4">
        <v>850000</v>
      </c>
      <c r="L13" s="42"/>
      <c r="M13" s="40"/>
    </row>
    <row r="14" spans="1:13" ht="18" customHeight="1">
      <c r="A14" s="16"/>
      <c r="B14" s="53" t="s">
        <v>336</v>
      </c>
      <c r="C14" s="20" t="s">
        <v>38</v>
      </c>
      <c r="D14" s="53">
        <v>2005</v>
      </c>
      <c r="E14" s="20">
        <v>26</v>
      </c>
      <c r="F14" s="20" t="s">
        <v>90</v>
      </c>
      <c r="G14" s="53">
        <v>179174</v>
      </c>
      <c r="H14" s="20">
        <v>5</v>
      </c>
      <c r="I14" s="61" t="s">
        <v>464</v>
      </c>
      <c r="J14" s="23">
        <v>6700</v>
      </c>
      <c r="K14" s="4">
        <f t="shared" ref="K14" si="3">J14*170</f>
        <v>1139000</v>
      </c>
      <c r="L14" s="42"/>
      <c r="M14" s="40"/>
    </row>
    <row r="15" spans="1:13" ht="18" customHeight="1">
      <c r="A15" s="16"/>
      <c r="B15" s="53" t="s">
        <v>310</v>
      </c>
      <c r="C15" s="20" t="s">
        <v>111</v>
      </c>
      <c r="D15" s="20">
        <v>2000</v>
      </c>
      <c r="E15" s="20">
        <v>40</v>
      </c>
      <c r="F15" s="20" t="s">
        <v>37</v>
      </c>
      <c r="G15" s="20">
        <v>116520</v>
      </c>
      <c r="H15" s="20">
        <v>3</v>
      </c>
      <c r="I15" s="20" t="s">
        <v>478</v>
      </c>
      <c r="J15" s="23">
        <v>27000</v>
      </c>
      <c r="K15" s="4">
        <v>4590000</v>
      </c>
      <c r="L15" s="42"/>
      <c r="M15" s="40"/>
    </row>
    <row r="16" spans="1:13" ht="18" customHeight="1">
      <c r="A16" s="16"/>
      <c r="B16" s="53" t="s">
        <v>334</v>
      </c>
      <c r="C16" s="20" t="s">
        <v>38</v>
      </c>
      <c r="D16" s="20">
        <v>1999</v>
      </c>
      <c r="E16" s="20">
        <v>26</v>
      </c>
      <c r="F16" s="20" t="s">
        <v>77</v>
      </c>
      <c r="G16" s="20">
        <v>79173</v>
      </c>
      <c r="H16" s="20">
        <v>5</v>
      </c>
      <c r="I16" s="20" t="s">
        <v>459</v>
      </c>
      <c r="J16" s="23">
        <v>6500</v>
      </c>
      <c r="K16" s="4">
        <v>1105000</v>
      </c>
      <c r="L16" s="42"/>
      <c r="M16" s="40"/>
    </row>
    <row r="17" spans="1:13" ht="18" customHeight="1">
      <c r="A17" s="16"/>
      <c r="B17" s="53" t="s">
        <v>328</v>
      </c>
      <c r="C17" s="20" t="s">
        <v>38</v>
      </c>
      <c r="D17" s="20">
        <v>2000</v>
      </c>
      <c r="E17" s="20">
        <v>36</v>
      </c>
      <c r="F17" s="20" t="s">
        <v>90</v>
      </c>
      <c r="G17" s="20">
        <v>16264</v>
      </c>
      <c r="H17" s="20">
        <v>3</v>
      </c>
      <c r="I17" s="20" t="s">
        <v>459</v>
      </c>
      <c r="J17" s="23">
        <v>7600</v>
      </c>
      <c r="K17" s="4">
        <v>1292000</v>
      </c>
      <c r="L17" s="42"/>
      <c r="M17" s="40"/>
    </row>
    <row r="18" spans="1:13" ht="18" customHeight="1">
      <c r="A18" s="16"/>
      <c r="B18" s="53" t="s">
        <v>288</v>
      </c>
      <c r="C18" s="20" t="s">
        <v>38</v>
      </c>
      <c r="D18" s="20">
        <v>2002</v>
      </c>
      <c r="E18" s="20">
        <v>26</v>
      </c>
      <c r="F18" s="20" t="s">
        <v>37</v>
      </c>
      <c r="G18" s="20">
        <v>79160</v>
      </c>
      <c r="H18" s="20">
        <v>3</v>
      </c>
      <c r="I18" s="20" t="s">
        <v>459</v>
      </c>
      <c r="J18" s="23">
        <v>4200</v>
      </c>
      <c r="K18" s="4">
        <v>714000</v>
      </c>
      <c r="L18" s="42"/>
      <c r="M18" s="40"/>
    </row>
    <row r="19" spans="1:13" ht="18" customHeight="1">
      <c r="A19" s="16"/>
      <c r="B19" s="53" t="s">
        <v>575</v>
      </c>
      <c r="C19" s="20" t="s">
        <v>38</v>
      </c>
      <c r="D19" s="20">
        <v>1990</v>
      </c>
      <c r="E19" s="20">
        <v>36</v>
      </c>
      <c r="F19" s="20" t="s">
        <v>77</v>
      </c>
      <c r="G19" s="20">
        <v>16263</v>
      </c>
      <c r="H19" s="20">
        <v>5</v>
      </c>
      <c r="I19" s="20" t="s">
        <v>460</v>
      </c>
      <c r="J19" s="23">
        <v>8000</v>
      </c>
      <c r="K19" s="4">
        <v>1360000</v>
      </c>
      <c r="L19" s="42"/>
      <c r="M19" s="40"/>
    </row>
    <row r="20" spans="1:13" ht="18" customHeight="1">
      <c r="A20" s="16"/>
      <c r="B20" s="53" t="s">
        <v>572</v>
      </c>
      <c r="C20" s="20" t="s">
        <v>99</v>
      </c>
      <c r="D20" s="20" t="s">
        <v>699</v>
      </c>
      <c r="E20" s="20">
        <v>40</v>
      </c>
      <c r="F20" s="20" t="s">
        <v>37</v>
      </c>
      <c r="G20" s="20">
        <v>116710</v>
      </c>
      <c r="H20" s="20">
        <v>3</v>
      </c>
      <c r="I20" s="20" t="s">
        <v>469</v>
      </c>
      <c r="J20" s="23">
        <v>18300</v>
      </c>
      <c r="K20" s="4">
        <v>3111000</v>
      </c>
      <c r="L20" s="42"/>
      <c r="M20" s="40"/>
    </row>
    <row r="21" spans="1:13" ht="18" customHeight="1">
      <c r="A21" s="16"/>
      <c r="B21" s="53" t="s">
        <v>559</v>
      </c>
      <c r="C21" s="20" t="s">
        <v>38</v>
      </c>
      <c r="D21" s="20">
        <v>1993</v>
      </c>
      <c r="E21" s="20">
        <v>31</v>
      </c>
      <c r="F21" s="20" t="s">
        <v>77</v>
      </c>
      <c r="G21" s="20">
        <v>68273</v>
      </c>
      <c r="H21" s="20">
        <v>5</v>
      </c>
      <c r="I21" s="20" t="s">
        <v>460</v>
      </c>
      <c r="J21" s="23">
        <v>7500</v>
      </c>
      <c r="K21" s="4">
        <v>1275000</v>
      </c>
      <c r="L21" s="42"/>
      <c r="M21" s="40"/>
    </row>
    <row r="22" spans="1:13" ht="18" customHeight="1">
      <c r="A22" s="16"/>
      <c r="B22" s="53" t="s">
        <v>552</v>
      </c>
      <c r="C22" s="20" t="s">
        <v>111</v>
      </c>
      <c r="D22" s="20" t="s">
        <v>32</v>
      </c>
      <c r="E22" s="20">
        <v>40</v>
      </c>
      <c r="F22" s="20" t="s">
        <v>37</v>
      </c>
      <c r="G22" s="53">
        <v>116520</v>
      </c>
      <c r="H22" s="20">
        <v>3</v>
      </c>
      <c r="I22" s="20" t="s">
        <v>396</v>
      </c>
      <c r="J22" s="23">
        <v>28000</v>
      </c>
      <c r="K22" s="4">
        <f t="shared" ref="K22" si="4">J22*170</f>
        <v>4760000</v>
      </c>
      <c r="L22" s="42"/>
      <c r="M22" s="40"/>
    </row>
    <row r="23" spans="1:13" s="7" customFormat="1" ht="18" customHeight="1" thickBot="1">
      <c r="A23" s="34"/>
      <c r="B23" s="63" t="s">
        <v>550</v>
      </c>
      <c r="C23" s="29" t="s">
        <v>99</v>
      </c>
      <c r="D23" s="29">
        <v>2000</v>
      </c>
      <c r="E23" s="29">
        <v>40</v>
      </c>
      <c r="F23" s="29" t="s">
        <v>37</v>
      </c>
      <c r="G23" s="29">
        <v>16710</v>
      </c>
      <c r="H23" s="29">
        <v>3</v>
      </c>
      <c r="I23" s="29" t="s">
        <v>469</v>
      </c>
      <c r="J23" s="70">
        <v>14400</v>
      </c>
      <c r="K23" s="8">
        <v>2448000</v>
      </c>
      <c r="L23" s="43"/>
      <c r="M23" s="44"/>
    </row>
    <row r="24" spans="1:13" ht="18" customHeight="1">
      <c r="G24" s="1" t="s">
        <v>96</v>
      </c>
      <c r="H24" s="1"/>
      <c r="I24" s="1">
        <v>21</v>
      </c>
      <c r="J24" s="2">
        <f>SUM(J3:J23)</f>
        <v>292900</v>
      </c>
      <c r="K24" s="3">
        <f>SUM(K3:K23)</f>
        <v>49793000</v>
      </c>
    </row>
    <row r="25" spans="1:13" ht="18" customHeight="1">
      <c r="H25" s="1"/>
    </row>
    <row r="26" spans="1:13" ht="18" customHeight="1">
      <c r="A26" s="19" t="s">
        <v>649</v>
      </c>
      <c r="B26" s="19"/>
      <c r="C26" s="20" t="s">
        <v>472</v>
      </c>
      <c r="D26" s="20"/>
      <c r="E26" s="20" t="s">
        <v>601</v>
      </c>
      <c r="F26" s="13" t="s">
        <v>46</v>
      </c>
      <c r="G26" s="20">
        <v>326135</v>
      </c>
      <c r="H26" s="20" t="s">
        <v>65</v>
      </c>
      <c r="I26" s="71" t="s">
        <v>396</v>
      </c>
      <c r="J26" s="23">
        <v>38000</v>
      </c>
      <c r="K26" s="4">
        <v>6460000</v>
      </c>
      <c r="L26" s="46"/>
      <c r="M26" s="3"/>
    </row>
    <row r="27" spans="1:13" ht="18" customHeight="1">
      <c r="A27" s="19" t="s">
        <v>648</v>
      </c>
      <c r="B27" s="19"/>
      <c r="C27" s="20" t="s">
        <v>97</v>
      </c>
      <c r="D27" s="20">
        <v>2007</v>
      </c>
      <c r="E27" s="20" t="s">
        <v>598</v>
      </c>
      <c r="F27" s="13" t="s">
        <v>45</v>
      </c>
      <c r="G27" s="20">
        <v>118238</v>
      </c>
      <c r="H27" s="20" t="s">
        <v>47</v>
      </c>
      <c r="I27" s="20" t="s">
        <v>460</v>
      </c>
      <c r="J27" s="23">
        <v>29000</v>
      </c>
      <c r="K27" s="4">
        <v>4930000</v>
      </c>
      <c r="L27" s="46"/>
      <c r="M27" s="3"/>
    </row>
    <row r="28" spans="1:13" ht="18" customHeight="1">
      <c r="A28" s="27" t="s">
        <v>647</v>
      </c>
      <c r="B28" s="27"/>
      <c r="C28" s="20" t="s">
        <v>97</v>
      </c>
      <c r="D28" s="20">
        <v>1999</v>
      </c>
      <c r="E28" s="20" t="s">
        <v>598</v>
      </c>
      <c r="F28" s="13" t="s">
        <v>62</v>
      </c>
      <c r="G28" s="20">
        <v>18239</v>
      </c>
      <c r="H28" s="20">
        <v>3</v>
      </c>
      <c r="I28" s="20" t="s">
        <v>459</v>
      </c>
      <c r="J28" s="23">
        <v>23500</v>
      </c>
      <c r="K28" s="4">
        <v>3995000</v>
      </c>
      <c r="L28" s="46"/>
      <c r="M28" s="3"/>
    </row>
    <row r="29" spans="1:13" ht="18" customHeight="1">
      <c r="A29" s="27" t="s">
        <v>646</v>
      </c>
      <c r="B29" s="27"/>
      <c r="C29" s="20" t="s">
        <v>97</v>
      </c>
      <c r="D29" s="20">
        <v>2182</v>
      </c>
      <c r="E29" s="20" t="s">
        <v>615</v>
      </c>
      <c r="F29" s="13" t="s">
        <v>62</v>
      </c>
      <c r="G29" s="20">
        <v>218239</v>
      </c>
      <c r="H29" s="20">
        <v>3</v>
      </c>
      <c r="I29" s="20" t="s">
        <v>469</v>
      </c>
      <c r="J29" s="23">
        <v>40000</v>
      </c>
      <c r="K29" s="4">
        <v>6800000</v>
      </c>
      <c r="L29" s="46"/>
      <c r="M29" s="3"/>
    </row>
    <row r="30" spans="1:13" ht="18" customHeight="1">
      <c r="A30" s="27" t="s">
        <v>645</v>
      </c>
      <c r="B30" s="27"/>
      <c r="C30" s="20" t="s">
        <v>99</v>
      </c>
      <c r="D30" s="20">
        <v>1999</v>
      </c>
      <c r="E30" s="20" t="s">
        <v>603</v>
      </c>
      <c r="F30" s="13" t="s">
        <v>37</v>
      </c>
      <c r="G30" s="20">
        <v>16700</v>
      </c>
      <c r="H30" s="20">
        <v>3</v>
      </c>
      <c r="I30" s="20" t="s">
        <v>469</v>
      </c>
      <c r="J30" s="23">
        <v>13500</v>
      </c>
      <c r="K30" s="4">
        <v>2295000</v>
      </c>
      <c r="L30" s="46"/>
      <c r="M30" s="3"/>
    </row>
    <row r="31" spans="1:13" ht="18" customHeight="1">
      <c r="A31" s="27" t="s">
        <v>644</v>
      </c>
      <c r="B31" s="27"/>
      <c r="C31" s="20" t="s">
        <v>41</v>
      </c>
      <c r="D31" s="53"/>
      <c r="E31" s="20" t="s">
        <v>603</v>
      </c>
      <c r="F31" s="13" t="s">
        <v>37</v>
      </c>
      <c r="G31" s="20">
        <v>114060</v>
      </c>
      <c r="H31" s="20">
        <v>3</v>
      </c>
      <c r="I31" s="71" t="s">
        <v>384</v>
      </c>
      <c r="J31" s="23">
        <v>13400</v>
      </c>
      <c r="K31" s="4">
        <v>2278000</v>
      </c>
      <c r="L31" s="46"/>
      <c r="M31" s="3"/>
    </row>
    <row r="32" spans="1:13" ht="18" customHeight="1">
      <c r="A32" s="27" t="s">
        <v>643</v>
      </c>
      <c r="B32" s="27"/>
      <c r="C32" s="20" t="s">
        <v>93</v>
      </c>
      <c r="D32" s="20">
        <v>2001</v>
      </c>
      <c r="E32" s="20" t="s">
        <v>603</v>
      </c>
      <c r="F32" s="13" t="s">
        <v>37</v>
      </c>
      <c r="G32" s="20">
        <v>16570</v>
      </c>
      <c r="H32" s="20">
        <v>3</v>
      </c>
      <c r="I32" s="20" t="s">
        <v>469</v>
      </c>
      <c r="J32" s="23">
        <v>9800</v>
      </c>
      <c r="K32" s="4">
        <v>1666000</v>
      </c>
      <c r="L32" s="46"/>
      <c r="M32" s="3"/>
    </row>
    <row r="33" spans="1:13" ht="18" customHeight="1">
      <c r="A33" s="27" t="s">
        <v>642</v>
      </c>
      <c r="B33" s="27"/>
      <c r="C33" s="20" t="s">
        <v>441</v>
      </c>
      <c r="D33" s="20">
        <v>1997</v>
      </c>
      <c r="E33" s="20" t="s">
        <v>603</v>
      </c>
      <c r="F33" s="13" t="s">
        <v>37</v>
      </c>
      <c r="G33" s="20">
        <v>16600</v>
      </c>
      <c r="H33" s="20">
        <v>3</v>
      </c>
      <c r="I33" s="20" t="s">
        <v>469</v>
      </c>
      <c r="J33" s="23">
        <v>12000</v>
      </c>
      <c r="K33" s="4">
        <v>2040000</v>
      </c>
      <c r="L33" s="46"/>
      <c r="M33" s="3"/>
    </row>
    <row r="34" spans="1:13" ht="18" customHeight="1">
      <c r="A34" s="27" t="s">
        <v>641</v>
      </c>
      <c r="B34" s="27"/>
      <c r="C34" s="20" t="s">
        <v>99</v>
      </c>
      <c r="D34" s="20">
        <v>1996</v>
      </c>
      <c r="E34" s="20" t="s">
        <v>603</v>
      </c>
      <c r="F34" s="13" t="s">
        <v>37</v>
      </c>
      <c r="G34" s="20">
        <v>16700</v>
      </c>
      <c r="H34" s="20">
        <v>3</v>
      </c>
      <c r="I34" s="20" t="s">
        <v>469</v>
      </c>
      <c r="J34" s="23">
        <v>13500</v>
      </c>
      <c r="K34" s="4">
        <v>2295000</v>
      </c>
      <c r="L34" s="46"/>
      <c r="M34" s="3"/>
    </row>
    <row r="35" spans="1:13" ht="18" customHeight="1">
      <c r="A35" s="27" t="s">
        <v>640</v>
      </c>
      <c r="B35" s="27"/>
      <c r="C35" s="20" t="s">
        <v>99</v>
      </c>
      <c r="D35" s="20">
        <v>2000</v>
      </c>
      <c r="E35" s="20" t="s">
        <v>603</v>
      </c>
      <c r="F35" s="13" t="s">
        <v>37</v>
      </c>
      <c r="G35" s="20">
        <v>16710</v>
      </c>
      <c r="H35" s="20">
        <v>3</v>
      </c>
      <c r="I35" s="20" t="s">
        <v>469</v>
      </c>
      <c r="J35" s="23">
        <v>13500</v>
      </c>
      <c r="K35" s="4">
        <v>2295000</v>
      </c>
      <c r="L35" s="46"/>
      <c r="M35" s="3"/>
    </row>
    <row r="36" spans="1:13" ht="18" customHeight="1">
      <c r="A36" s="27" t="s">
        <v>638</v>
      </c>
      <c r="B36" s="27"/>
      <c r="C36" s="20" t="s">
        <v>388</v>
      </c>
      <c r="D36" s="53"/>
      <c r="E36" s="20" t="s">
        <v>611</v>
      </c>
      <c r="F36" s="13" t="s">
        <v>37</v>
      </c>
      <c r="G36" s="20">
        <v>116660</v>
      </c>
      <c r="H36" s="20">
        <v>3</v>
      </c>
      <c r="I36" s="71" t="s">
        <v>384</v>
      </c>
      <c r="J36" s="23">
        <v>14500</v>
      </c>
      <c r="K36" s="4">
        <v>2465000</v>
      </c>
      <c r="L36" s="46"/>
      <c r="M36" s="3"/>
    </row>
    <row r="37" spans="1:13" ht="18" customHeight="1">
      <c r="A37" s="27" t="s">
        <v>637</v>
      </c>
      <c r="B37" s="27"/>
      <c r="C37" s="20" t="s">
        <v>41</v>
      </c>
      <c r="D37" s="20">
        <v>2008</v>
      </c>
      <c r="E37" s="20" t="s">
        <v>603</v>
      </c>
      <c r="F37" s="13" t="s">
        <v>62</v>
      </c>
      <c r="G37" s="20">
        <v>116619</v>
      </c>
      <c r="H37" s="20">
        <v>3</v>
      </c>
      <c r="I37" s="84" t="s">
        <v>483</v>
      </c>
      <c r="J37" s="23">
        <v>42000</v>
      </c>
      <c r="K37" s="4">
        <v>7140000</v>
      </c>
      <c r="L37" s="46"/>
      <c r="M37" s="3"/>
    </row>
    <row r="38" spans="1:13" ht="18" customHeight="1">
      <c r="A38" s="27" t="s">
        <v>639</v>
      </c>
      <c r="B38" s="27"/>
      <c r="C38" s="20" t="s">
        <v>38</v>
      </c>
      <c r="D38" s="53">
        <v>1991</v>
      </c>
      <c r="E38" s="20" t="s">
        <v>603</v>
      </c>
      <c r="F38" s="13" t="s">
        <v>37</v>
      </c>
      <c r="G38" s="20">
        <v>16610</v>
      </c>
      <c r="H38" s="20">
        <v>3</v>
      </c>
      <c r="I38" s="71" t="s">
        <v>384</v>
      </c>
      <c r="J38" s="23">
        <v>12500</v>
      </c>
      <c r="K38" s="4">
        <v>2125000</v>
      </c>
      <c r="L38" s="46"/>
      <c r="M38" s="3"/>
    </row>
    <row r="39" spans="1:13" ht="18" customHeight="1">
      <c r="A39" s="27" t="s">
        <v>636</v>
      </c>
      <c r="B39" s="27"/>
      <c r="C39" s="20" t="s">
        <v>110</v>
      </c>
      <c r="D39" s="53">
        <v>2005</v>
      </c>
      <c r="E39" s="20" t="s">
        <v>598</v>
      </c>
      <c r="F39" s="13" t="s">
        <v>37</v>
      </c>
      <c r="G39" s="20">
        <v>114270</v>
      </c>
      <c r="H39" s="20">
        <v>3</v>
      </c>
      <c r="I39" s="71" t="s">
        <v>384</v>
      </c>
      <c r="J39" s="23">
        <v>7400</v>
      </c>
      <c r="K39" s="4">
        <v>1258000</v>
      </c>
      <c r="L39" s="46"/>
      <c r="M39" s="3"/>
    </row>
    <row r="40" spans="1:13" ht="18" customHeight="1">
      <c r="A40" s="27" t="s">
        <v>634</v>
      </c>
      <c r="B40" s="27"/>
      <c r="C40" s="20" t="s">
        <v>99</v>
      </c>
      <c r="D40" s="20">
        <v>2000</v>
      </c>
      <c r="E40" s="20" t="s">
        <v>603</v>
      </c>
      <c r="F40" s="13" t="s">
        <v>37</v>
      </c>
      <c r="G40" s="20">
        <v>16710</v>
      </c>
      <c r="H40" s="20">
        <v>3</v>
      </c>
      <c r="I40" s="71" t="s">
        <v>384</v>
      </c>
      <c r="J40" s="23">
        <v>13900</v>
      </c>
      <c r="K40" s="4">
        <v>2363000</v>
      </c>
      <c r="L40" s="46"/>
    </row>
    <row r="41" spans="1:13" ht="18" customHeight="1">
      <c r="A41" s="27" t="s">
        <v>632</v>
      </c>
      <c r="B41" s="27"/>
      <c r="C41" s="20" t="s">
        <v>38</v>
      </c>
      <c r="D41" s="20">
        <v>1999</v>
      </c>
      <c r="E41" s="20" t="s">
        <v>603</v>
      </c>
      <c r="F41" s="13" t="s">
        <v>37</v>
      </c>
      <c r="G41" s="20">
        <v>16610</v>
      </c>
      <c r="H41" s="20">
        <v>3</v>
      </c>
      <c r="I41" s="71" t="s">
        <v>384</v>
      </c>
      <c r="J41" s="23">
        <v>12500</v>
      </c>
      <c r="K41" s="4">
        <v>2125000</v>
      </c>
      <c r="L41" s="46"/>
      <c r="M41" s="3"/>
    </row>
    <row r="42" spans="1:13" ht="18" customHeight="1">
      <c r="A42" s="27" t="s">
        <v>633</v>
      </c>
      <c r="B42" s="27"/>
      <c r="C42" s="20" t="s">
        <v>38</v>
      </c>
      <c r="D42" s="20">
        <v>1995</v>
      </c>
      <c r="E42" s="20" t="s">
        <v>603</v>
      </c>
      <c r="F42" s="13" t="s">
        <v>37</v>
      </c>
      <c r="G42" s="20">
        <v>16610</v>
      </c>
      <c r="H42" s="20">
        <v>3</v>
      </c>
      <c r="I42" s="71" t="s">
        <v>384</v>
      </c>
      <c r="J42" s="23">
        <v>12600</v>
      </c>
      <c r="K42" s="4">
        <v>2142000</v>
      </c>
      <c r="L42" s="46"/>
      <c r="M42" s="3"/>
    </row>
    <row r="43" spans="1:13" ht="18" customHeight="1">
      <c r="A43" s="27" t="s">
        <v>635</v>
      </c>
      <c r="B43" s="27"/>
      <c r="C43" s="20" t="s">
        <v>38</v>
      </c>
      <c r="D43" s="53">
        <v>1989</v>
      </c>
      <c r="E43" s="20" t="s">
        <v>603</v>
      </c>
      <c r="F43" s="13" t="s">
        <v>37</v>
      </c>
      <c r="G43" s="20">
        <v>16610</v>
      </c>
      <c r="H43" s="20">
        <v>3</v>
      </c>
      <c r="I43" s="20" t="s">
        <v>469</v>
      </c>
      <c r="J43" s="23">
        <v>12100</v>
      </c>
      <c r="K43" s="4">
        <v>2057000</v>
      </c>
      <c r="L43" s="46"/>
      <c r="M43" s="3"/>
    </row>
    <row r="44" spans="1:13" ht="18" customHeight="1">
      <c r="A44" s="27" t="s">
        <v>607</v>
      </c>
      <c r="B44" s="27"/>
      <c r="C44" s="20" t="s">
        <v>38</v>
      </c>
      <c r="D44" s="20">
        <v>2005</v>
      </c>
      <c r="E44" s="20" t="s">
        <v>598</v>
      </c>
      <c r="F44" s="13" t="s">
        <v>37</v>
      </c>
      <c r="G44" s="20">
        <v>116200</v>
      </c>
      <c r="H44" s="20">
        <v>3</v>
      </c>
      <c r="I44" s="20" t="s">
        <v>459</v>
      </c>
      <c r="J44" s="23">
        <v>8500</v>
      </c>
      <c r="K44" s="4">
        <v>1445000</v>
      </c>
      <c r="L44" s="46"/>
      <c r="M44" s="3"/>
    </row>
    <row r="45" spans="1:13" ht="18" customHeight="1">
      <c r="A45" s="27" t="s">
        <v>606</v>
      </c>
      <c r="B45" s="27"/>
      <c r="C45" s="20" t="s">
        <v>99</v>
      </c>
      <c r="D45" s="20"/>
      <c r="E45" s="20" t="s">
        <v>603</v>
      </c>
      <c r="F45" s="13" t="s">
        <v>37</v>
      </c>
      <c r="G45" s="20">
        <v>116710</v>
      </c>
      <c r="H45" s="20">
        <v>3</v>
      </c>
      <c r="I45" s="71" t="s">
        <v>384</v>
      </c>
      <c r="J45" s="23">
        <v>15000</v>
      </c>
      <c r="K45" s="4">
        <v>2550000</v>
      </c>
      <c r="L45" s="46"/>
      <c r="M45" s="3"/>
    </row>
    <row r="46" spans="1:13" ht="18" customHeight="1">
      <c r="A46" s="27" t="s">
        <v>605</v>
      </c>
      <c r="B46" s="27"/>
      <c r="C46" s="20" t="s">
        <v>111</v>
      </c>
      <c r="D46" s="20">
        <v>2001</v>
      </c>
      <c r="E46" s="20" t="s">
        <v>603</v>
      </c>
      <c r="F46" s="13" t="s">
        <v>45</v>
      </c>
      <c r="G46" s="20">
        <v>116528</v>
      </c>
      <c r="H46" s="20">
        <v>3</v>
      </c>
      <c r="I46" s="71" t="s">
        <v>384</v>
      </c>
      <c r="J46" s="23">
        <v>49000</v>
      </c>
      <c r="K46" s="4">
        <v>8330000</v>
      </c>
      <c r="L46" s="46"/>
      <c r="M46" s="3"/>
    </row>
    <row r="47" spans="1:13" ht="18" customHeight="1">
      <c r="A47" s="27" t="s">
        <v>599</v>
      </c>
      <c r="B47" s="27"/>
      <c r="C47" s="20" t="s">
        <v>38</v>
      </c>
      <c r="D47" s="53">
        <v>2006</v>
      </c>
      <c r="E47" s="20" t="s">
        <v>598</v>
      </c>
      <c r="F47" s="13" t="s">
        <v>90</v>
      </c>
      <c r="G47" s="20">
        <v>116264</v>
      </c>
      <c r="H47" s="61">
        <v>3</v>
      </c>
      <c r="I47" s="20" t="s">
        <v>469</v>
      </c>
      <c r="J47" s="23">
        <v>9100</v>
      </c>
      <c r="K47" s="4">
        <v>1547000</v>
      </c>
      <c r="L47" s="46"/>
      <c r="M47" s="3"/>
    </row>
    <row r="48" spans="1:13" ht="18" customHeight="1">
      <c r="A48" s="27" t="s">
        <v>630</v>
      </c>
      <c r="B48" s="27"/>
      <c r="C48" s="20" t="s">
        <v>38</v>
      </c>
      <c r="D48" s="20">
        <v>1991</v>
      </c>
      <c r="E48" s="20" t="s">
        <v>603</v>
      </c>
      <c r="F48" s="13" t="s">
        <v>37</v>
      </c>
      <c r="G48" s="20">
        <v>16610</v>
      </c>
      <c r="H48" s="20">
        <v>3</v>
      </c>
      <c r="I48" s="71" t="s">
        <v>384</v>
      </c>
      <c r="J48" s="23">
        <v>12600</v>
      </c>
      <c r="K48" s="4">
        <v>2142000</v>
      </c>
      <c r="L48" s="46"/>
      <c r="M48" s="3"/>
    </row>
    <row r="49" spans="1:13" ht="18" customHeight="1">
      <c r="A49" s="27" t="s">
        <v>629</v>
      </c>
      <c r="B49" s="27"/>
      <c r="C49" s="20" t="s">
        <v>41</v>
      </c>
      <c r="D49" s="55">
        <v>2002</v>
      </c>
      <c r="E49" s="20" t="s">
        <v>603</v>
      </c>
      <c r="F49" s="13" t="s">
        <v>37</v>
      </c>
      <c r="G49" s="20">
        <v>14060</v>
      </c>
      <c r="H49" s="20">
        <v>3</v>
      </c>
      <c r="I49" s="20" t="s">
        <v>469</v>
      </c>
      <c r="J49" s="23">
        <v>11600</v>
      </c>
      <c r="K49" s="4">
        <v>1972000</v>
      </c>
      <c r="L49" s="46"/>
      <c r="M49" s="3"/>
    </row>
    <row r="50" spans="1:13" ht="18" customHeight="1">
      <c r="A50" s="27" t="s">
        <v>626</v>
      </c>
      <c r="B50" s="27"/>
      <c r="C50" s="20" t="s">
        <v>38</v>
      </c>
      <c r="D50" s="53">
        <v>2006</v>
      </c>
      <c r="E50" s="20" t="s">
        <v>598</v>
      </c>
      <c r="F50" s="13" t="s">
        <v>37</v>
      </c>
      <c r="G50" s="20">
        <v>116200</v>
      </c>
      <c r="H50" s="20">
        <v>3</v>
      </c>
      <c r="I50" s="20" t="s">
        <v>483</v>
      </c>
      <c r="J50" s="23">
        <v>8200</v>
      </c>
      <c r="K50" s="4">
        <v>1394000</v>
      </c>
      <c r="L50" s="46"/>
      <c r="M50" s="3"/>
    </row>
    <row r="51" spans="1:13" ht="18" customHeight="1">
      <c r="A51" s="27" t="s">
        <v>628</v>
      </c>
      <c r="B51" s="27"/>
      <c r="C51" s="20" t="s">
        <v>99</v>
      </c>
      <c r="D51" s="53">
        <v>1999</v>
      </c>
      <c r="E51" s="20" t="s">
        <v>603</v>
      </c>
      <c r="F51" s="13" t="s">
        <v>37</v>
      </c>
      <c r="G51" s="20">
        <v>16700</v>
      </c>
      <c r="H51" s="20">
        <v>3</v>
      </c>
      <c r="I51" s="20" t="s">
        <v>469</v>
      </c>
      <c r="J51" s="23">
        <v>13600</v>
      </c>
      <c r="K51" s="4">
        <v>2312000</v>
      </c>
      <c r="L51" s="46"/>
      <c r="M51" s="3"/>
    </row>
    <row r="52" spans="1:13" ht="18" customHeight="1">
      <c r="A52" s="27" t="s">
        <v>627</v>
      </c>
      <c r="B52" s="27"/>
      <c r="C52" s="20" t="s">
        <v>441</v>
      </c>
      <c r="D52" s="53">
        <v>2002</v>
      </c>
      <c r="E52" s="20" t="s">
        <v>603</v>
      </c>
      <c r="F52" s="13" t="s">
        <v>37</v>
      </c>
      <c r="G52" s="20">
        <v>16600</v>
      </c>
      <c r="H52" s="20">
        <v>3</v>
      </c>
      <c r="I52" s="20" t="s">
        <v>469</v>
      </c>
      <c r="J52" s="23">
        <v>12100</v>
      </c>
      <c r="K52" s="4">
        <v>2057000</v>
      </c>
      <c r="L52" s="46"/>
      <c r="M52" s="3"/>
    </row>
    <row r="53" spans="1:13" ht="18" customHeight="1">
      <c r="A53" s="27" t="s">
        <v>612</v>
      </c>
      <c r="B53" s="27"/>
      <c r="C53" s="20" t="s">
        <v>93</v>
      </c>
      <c r="D53" s="20">
        <v>1997</v>
      </c>
      <c r="E53" s="20" t="s">
        <v>603</v>
      </c>
      <c r="F53" s="13" t="s">
        <v>37</v>
      </c>
      <c r="G53" s="20">
        <v>16570</v>
      </c>
      <c r="H53" s="20">
        <v>3</v>
      </c>
      <c r="I53" s="20" t="s">
        <v>469</v>
      </c>
      <c r="J53" s="23">
        <v>9600</v>
      </c>
      <c r="K53" s="4">
        <v>1632000</v>
      </c>
      <c r="L53" s="46"/>
      <c r="M53" s="3"/>
    </row>
    <row r="54" spans="1:13" ht="18" customHeight="1">
      <c r="A54" s="27" t="s">
        <v>623</v>
      </c>
      <c r="B54" s="27"/>
      <c r="C54" s="20" t="s">
        <v>93</v>
      </c>
      <c r="D54" s="20">
        <v>1999</v>
      </c>
      <c r="E54" s="20" t="s">
        <v>603</v>
      </c>
      <c r="F54" s="13" t="s">
        <v>37</v>
      </c>
      <c r="G54" s="20">
        <v>16570</v>
      </c>
      <c r="H54" s="20">
        <v>3</v>
      </c>
      <c r="I54" s="20" t="s">
        <v>469</v>
      </c>
      <c r="J54" s="23">
        <v>9500</v>
      </c>
      <c r="K54" s="4">
        <v>1615000</v>
      </c>
      <c r="L54" s="46"/>
      <c r="M54" s="3"/>
    </row>
    <row r="55" spans="1:13" ht="18" customHeight="1">
      <c r="A55" s="27" t="s">
        <v>624</v>
      </c>
      <c r="B55" s="27"/>
      <c r="C55" s="20" t="s">
        <v>38</v>
      </c>
      <c r="D55" s="20">
        <v>1993</v>
      </c>
      <c r="E55" s="20" t="s">
        <v>603</v>
      </c>
      <c r="F55" s="13" t="s">
        <v>37</v>
      </c>
      <c r="G55" s="20">
        <v>16610</v>
      </c>
      <c r="H55" s="20">
        <v>3</v>
      </c>
      <c r="I55" s="20" t="s">
        <v>384</v>
      </c>
      <c r="J55" s="23">
        <v>12100</v>
      </c>
      <c r="K55" s="4">
        <v>2057000</v>
      </c>
      <c r="L55" s="46"/>
      <c r="M55" s="3"/>
    </row>
    <row r="56" spans="1:13" ht="18" customHeight="1">
      <c r="A56" s="83" t="s">
        <v>621</v>
      </c>
      <c r="B56" s="83"/>
      <c r="C56" s="20" t="s">
        <v>38</v>
      </c>
      <c r="D56" s="20">
        <v>1988</v>
      </c>
      <c r="E56" s="20" t="s">
        <v>600</v>
      </c>
      <c r="F56" s="13" t="s">
        <v>77</v>
      </c>
      <c r="G56" s="20">
        <v>68273</v>
      </c>
      <c r="H56" s="20">
        <v>5</v>
      </c>
      <c r="I56" s="20" t="s">
        <v>460</v>
      </c>
      <c r="J56" s="23">
        <v>7000</v>
      </c>
      <c r="K56" s="4">
        <v>1190000</v>
      </c>
      <c r="L56" s="46"/>
      <c r="M56" s="3"/>
    </row>
    <row r="57" spans="1:13" ht="18" customHeight="1">
      <c r="A57" s="27" t="s">
        <v>620</v>
      </c>
      <c r="B57" s="27"/>
      <c r="C57" s="20" t="s">
        <v>99</v>
      </c>
      <c r="D57" s="20">
        <v>2002</v>
      </c>
      <c r="E57" s="20" t="s">
        <v>603</v>
      </c>
      <c r="F57" s="13" t="s">
        <v>37</v>
      </c>
      <c r="G57" s="20">
        <v>16710</v>
      </c>
      <c r="H57" s="20">
        <v>3</v>
      </c>
      <c r="I57" s="20" t="s">
        <v>469</v>
      </c>
      <c r="J57" s="23">
        <v>13500</v>
      </c>
      <c r="K57" s="4">
        <v>2295000</v>
      </c>
      <c r="L57" s="46"/>
      <c r="M57" s="3"/>
    </row>
    <row r="58" spans="1:13" ht="18" customHeight="1">
      <c r="A58" s="27" t="s">
        <v>619</v>
      </c>
      <c r="B58" s="27"/>
      <c r="C58" s="20" t="s">
        <v>38</v>
      </c>
      <c r="D58" s="20">
        <v>1991</v>
      </c>
      <c r="E58" s="20" t="s">
        <v>598</v>
      </c>
      <c r="F58" s="13" t="s">
        <v>77</v>
      </c>
      <c r="G58" s="20">
        <v>16233</v>
      </c>
      <c r="H58" s="20">
        <v>5</v>
      </c>
      <c r="I58" s="20" t="s">
        <v>460</v>
      </c>
      <c r="J58" s="23">
        <v>7600</v>
      </c>
      <c r="K58" s="4">
        <v>1292000</v>
      </c>
      <c r="L58" s="46"/>
      <c r="M58" s="3"/>
    </row>
    <row r="59" spans="1:13" ht="18" customHeight="1">
      <c r="A59" s="27" t="s">
        <v>618</v>
      </c>
      <c r="B59" s="27"/>
      <c r="C59" s="20" t="s">
        <v>38</v>
      </c>
      <c r="D59" s="55">
        <v>2005</v>
      </c>
      <c r="E59" s="20" t="s">
        <v>598</v>
      </c>
      <c r="F59" s="13" t="s">
        <v>90</v>
      </c>
      <c r="G59" s="53">
        <v>116264</v>
      </c>
      <c r="H59" s="20">
        <v>3</v>
      </c>
      <c r="I59" s="20" t="s">
        <v>478</v>
      </c>
      <c r="J59" s="23">
        <v>9000</v>
      </c>
      <c r="K59" s="4">
        <v>1530000</v>
      </c>
      <c r="L59" s="46"/>
      <c r="M59" s="3"/>
    </row>
    <row r="60" spans="1:13" ht="18" customHeight="1">
      <c r="A60" s="27" t="s">
        <v>617</v>
      </c>
      <c r="B60" s="27"/>
      <c r="C60" s="20" t="s">
        <v>99</v>
      </c>
      <c r="D60" s="20"/>
      <c r="E60" s="20" t="s">
        <v>603</v>
      </c>
      <c r="F60" s="13" t="s">
        <v>37</v>
      </c>
      <c r="G60" s="20">
        <v>116710</v>
      </c>
      <c r="H60" s="20">
        <v>3</v>
      </c>
      <c r="I60" s="20" t="s">
        <v>469</v>
      </c>
      <c r="J60" s="23">
        <v>18300</v>
      </c>
      <c r="K60" s="4">
        <v>3111000</v>
      </c>
      <c r="L60" s="46"/>
      <c r="M60" s="3"/>
    </row>
    <row r="61" spans="1:13" ht="18" customHeight="1">
      <c r="A61" s="83" t="s">
        <v>613</v>
      </c>
      <c r="B61" s="83"/>
      <c r="C61" s="20" t="s">
        <v>111</v>
      </c>
      <c r="D61" s="53"/>
      <c r="E61" s="20" t="s">
        <v>603</v>
      </c>
      <c r="F61" s="13" t="s">
        <v>62</v>
      </c>
      <c r="G61" s="20">
        <v>116519</v>
      </c>
      <c r="H61" s="20" t="s">
        <v>65</v>
      </c>
      <c r="I61" s="71" t="s">
        <v>384</v>
      </c>
      <c r="J61" s="23">
        <v>36000</v>
      </c>
      <c r="K61" s="4">
        <v>6120000</v>
      </c>
      <c r="L61" s="46"/>
      <c r="M61" s="3"/>
    </row>
    <row r="62" spans="1:13" ht="18" customHeight="1">
      <c r="A62" s="27" t="s">
        <v>616</v>
      </c>
      <c r="B62" s="27"/>
      <c r="C62" s="20" t="s">
        <v>99</v>
      </c>
      <c r="D62" s="20">
        <v>2010</v>
      </c>
      <c r="E62" s="20" t="s">
        <v>603</v>
      </c>
      <c r="F62" s="13" t="s">
        <v>37</v>
      </c>
      <c r="G62" s="20">
        <v>116710</v>
      </c>
      <c r="H62" s="20">
        <v>3</v>
      </c>
      <c r="I62" s="71" t="s">
        <v>384</v>
      </c>
      <c r="J62" s="23">
        <v>15000</v>
      </c>
      <c r="K62" s="4">
        <v>2550000</v>
      </c>
      <c r="L62" s="46"/>
      <c r="M62" s="3"/>
    </row>
    <row r="63" spans="1:13" ht="18" customHeight="1">
      <c r="A63" s="27" t="s">
        <v>610</v>
      </c>
      <c r="B63" s="27"/>
      <c r="C63" s="20" t="s">
        <v>388</v>
      </c>
      <c r="D63" s="53"/>
      <c r="E63" s="20" t="s">
        <v>611</v>
      </c>
      <c r="F63" s="13" t="s">
        <v>37</v>
      </c>
      <c r="G63" s="53">
        <v>116660</v>
      </c>
      <c r="H63" s="20">
        <v>3</v>
      </c>
      <c r="I63" s="71" t="s">
        <v>384</v>
      </c>
      <c r="J63" s="23">
        <v>14500</v>
      </c>
      <c r="K63" s="4">
        <v>2465000</v>
      </c>
      <c r="L63" s="46"/>
      <c r="M63" s="3"/>
    </row>
    <row r="64" spans="1:13" s="7" customFormat="1" ht="18" customHeight="1" thickBot="1">
      <c r="A64" s="81" t="s">
        <v>609</v>
      </c>
      <c r="B64" s="81"/>
      <c r="C64" s="29" t="s">
        <v>38</v>
      </c>
      <c r="D64" s="63">
        <v>2008</v>
      </c>
      <c r="E64" s="29" t="s">
        <v>598</v>
      </c>
      <c r="F64" s="80" t="s">
        <v>37</v>
      </c>
      <c r="G64" s="29">
        <v>116200</v>
      </c>
      <c r="H64" s="29">
        <v>3</v>
      </c>
      <c r="I64" s="29" t="s">
        <v>475</v>
      </c>
      <c r="J64" s="70">
        <v>8400</v>
      </c>
      <c r="K64" s="8">
        <v>1428000</v>
      </c>
      <c r="L64" s="52"/>
      <c r="M64" s="82"/>
    </row>
    <row r="65" spans="3:12" ht="18" customHeight="1">
      <c r="C65" s="66"/>
      <c r="D65" s="66"/>
      <c r="E65" s="66"/>
      <c r="F65" s="66"/>
      <c r="G65" s="66" t="s">
        <v>100</v>
      </c>
      <c r="I65" s="66">
        <v>39</v>
      </c>
      <c r="J65" s="68">
        <f>SUM(J26:J64)</f>
        <v>633900</v>
      </c>
      <c r="K65" s="68">
        <f>SUM(K26:K64)</f>
        <v>107763000</v>
      </c>
      <c r="L65" s="3"/>
    </row>
    <row r="66" spans="3:12" ht="18" customHeight="1">
      <c r="C66" s="20"/>
      <c r="D66" s="53"/>
      <c r="E66" s="20"/>
      <c r="F66" s="20"/>
      <c r="G66" s="53"/>
      <c r="I66" s="61"/>
      <c r="J66" s="23"/>
      <c r="K66" s="46"/>
      <c r="L66" s="3"/>
    </row>
    <row r="67" spans="3:12" ht="18" customHeight="1">
      <c r="C67" s="20"/>
      <c r="D67" s="53"/>
      <c r="E67" s="20"/>
      <c r="F67" s="20"/>
      <c r="G67" s="53"/>
      <c r="I67" s="61"/>
      <c r="J67" s="23"/>
      <c r="K67" s="46"/>
      <c r="L67" s="3"/>
    </row>
    <row r="68" spans="3:12" ht="18" customHeight="1">
      <c r="C68" s="20"/>
      <c r="D68" s="20"/>
      <c r="E68" s="20"/>
      <c r="F68" s="20"/>
      <c r="G68" s="53"/>
      <c r="I68" s="61"/>
      <c r="J68" s="23"/>
      <c r="K68" s="46"/>
      <c r="L68" s="3"/>
    </row>
    <row r="69" spans="3:12" ht="18" customHeight="1">
      <c r="C69" s="20"/>
      <c r="D69" s="53"/>
      <c r="E69" s="20"/>
      <c r="F69" s="20"/>
      <c r="G69" s="53"/>
      <c r="I69" s="61"/>
      <c r="J69" s="23"/>
      <c r="K69" s="46"/>
      <c r="L69" s="3"/>
    </row>
    <row r="70" spans="3:12" ht="18" customHeight="1">
      <c r="C70" s="20"/>
      <c r="D70" s="55"/>
      <c r="E70" s="20"/>
      <c r="F70" s="20"/>
      <c r="G70" s="53"/>
      <c r="I70" s="61"/>
      <c r="J70" s="23"/>
      <c r="K70" s="46"/>
      <c r="L70" s="3"/>
    </row>
    <row r="71" spans="3:12" ht="18" customHeight="1">
      <c r="C71" s="20"/>
      <c r="D71" s="53"/>
      <c r="E71" s="20"/>
      <c r="F71" s="20"/>
      <c r="G71" s="53"/>
      <c r="I71" s="61"/>
      <c r="J71" s="23"/>
      <c r="K71" s="46"/>
      <c r="L71" s="3"/>
    </row>
    <row r="72" spans="3:12" ht="18" customHeight="1">
      <c r="C72" s="20"/>
      <c r="D72" s="53"/>
      <c r="E72" s="20"/>
      <c r="F72" s="20"/>
      <c r="G72" s="53"/>
      <c r="I72" s="61"/>
      <c r="J72" s="23"/>
      <c r="K72" s="46"/>
      <c r="L72" s="3"/>
    </row>
    <row r="73" spans="3:12" ht="18" customHeight="1">
      <c r="C73" s="20"/>
      <c r="D73" s="53"/>
      <c r="E73" s="20"/>
      <c r="F73" s="20"/>
      <c r="G73" s="53"/>
      <c r="I73" s="61"/>
      <c r="J73" s="23"/>
      <c r="K73" s="46"/>
      <c r="L73" s="3"/>
    </row>
    <row r="74" spans="3:12" ht="18" customHeight="1">
      <c r="C74" s="20"/>
      <c r="D74" s="53"/>
      <c r="E74" s="20"/>
      <c r="F74" s="20"/>
      <c r="G74" s="53"/>
      <c r="I74" s="61"/>
      <c r="J74" s="23"/>
      <c r="K74" s="46"/>
      <c r="L74" s="3"/>
    </row>
    <row r="75" spans="3:12" ht="18" customHeight="1">
      <c r="C75" s="20"/>
      <c r="D75" s="53"/>
      <c r="E75" s="20"/>
      <c r="F75" s="20"/>
      <c r="G75" s="53"/>
      <c r="I75" s="61"/>
      <c r="J75" s="23"/>
      <c r="K75" s="46"/>
      <c r="L75" s="3"/>
    </row>
    <row r="76" spans="3:12" ht="18" customHeight="1">
      <c r="C76" s="20"/>
      <c r="D76" s="53"/>
      <c r="E76" s="20"/>
      <c r="F76" s="20"/>
      <c r="G76" s="53"/>
      <c r="I76" s="61"/>
      <c r="J76" s="23"/>
      <c r="K76" s="46"/>
      <c r="L76" s="3"/>
    </row>
    <row r="77" spans="3:12" ht="18" customHeight="1">
      <c r="C77" s="20"/>
      <c r="D77" s="53"/>
      <c r="E77" s="20"/>
      <c r="F77" s="20"/>
      <c r="G77" s="53"/>
      <c r="I77" s="61"/>
      <c r="J77" s="23"/>
      <c r="K77" s="46"/>
      <c r="L77" s="3"/>
    </row>
    <row r="78" spans="3:12" ht="18" customHeight="1">
      <c r="C78" s="20"/>
      <c r="D78" s="20"/>
      <c r="E78" s="20"/>
      <c r="F78" s="20"/>
      <c r="G78" s="53"/>
      <c r="I78" s="61"/>
      <c r="J78" s="23"/>
      <c r="K78" s="46"/>
      <c r="L78" s="3"/>
    </row>
    <row r="79" spans="3:12" ht="18" customHeight="1">
      <c r="C79" s="20"/>
      <c r="D79" s="53"/>
      <c r="E79" s="20"/>
      <c r="F79" s="20"/>
      <c r="G79" s="53"/>
      <c r="I79" s="61"/>
      <c r="J79" s="23"/>
      <c r="K79" s="46"/>
      <c r="L79" s="3"/>
    </row>
    <row r="80" spans="3:12" ht="18" customHeight="1">
      <c r="C80" s="20"/>
      <c r="D80" s="53"/>
      <c r="E80" s="20"/>
      <c r="F80" s="20"/>
      <c r="G80" s="53"/>
      <c r="I80" s="61"/>
      <c r="J80" s="23"/>
      <c r="K80" s="46"/>
      <c r="L80" s="3"/>
    </row>
    <row r="81" spans="3:12" ht="18" customHeight="1">
      <c r="C81" s="20"/>
      <c r="D81" s="53"/>
      <c r="E81" s="20"/>
      <c r="F81" s="20"/>
      <c r="G81" s="53"/>
      <c r="I81" s="61"/>
      <c r="J81" s="23"/>
      <c r="K81" s="46"/>
      <c r="L81" s="3"/>
    </row>
    <row r="83" spans="3:12" ht="18" customHeight="1">
      <c r="C83" s="66"/>
      <c r="D83" s="66"/>
      <c r="E83" s="66"/>
      <c r="F83" s="66"/>
      <c r="G83" s="66"/>
      <c r="I83" s="66"/>
      <c r="J83" s="68"/>
      <c r="K83" s="69"/>
    </row>
  </sheetData>
  <autoFilter ref="C2:K24" xr:uid="{7A1E0A86-443F-4CBF-AA3B-BBB2D8C44931}"/>
  <phoneticPr fontId="1"/>
  <dataValidations count="3">
    <dataValidation type="list" allowBlank="1" showInputMessage="1" showErrorMessage="1" sqref="H37:H64 H3:H23 H26:H36" xr:uid="{CF5E9542-E8B0-4BA8-82AF-EFE34B69AB4F}">
      <formula1>"3,5,PRESIDENT,O-FLEX,STRAP,その他"</formula1>
    </dataValidation>
    <dataValidation type="list" allowBlank="1" showInputMessage="1" showErrorMessage="1" sqref="C26:C81 C3:C23" xr:uid="{482F9641-68DA-4881-97FC-56981E3D86F3}">
      <formula1>"SUB,DJ,GMT,DAYTONA,DD,YACHT,EX,EX2,SEA DWELLER,DEEP SEA,SKY,OP,DATE,その他"</formula1>
    </dataValidation>
    <dataValidation type="list" allowBlank="1" showInputMessage="1" showErrorMessage="1" sqref="E26:E55 F65:F81 F3:F23" xr:uid="{1096BB3D-1E18-477F-A0A3-58DFB0610A5E}">
      <formula1>"SS,SW,SY,SR,SP,WG,YG,RG,PT,その他"</formula1>
    </dataValidation>
  </dataValidations>
  <printOptions horizontalCentered="1"/>
  <pageMargins left="0.23622047244094491" right="0.23622047244094491" top="0" bottom="0" header="0.31496062992125984" footer="0.31496062992125984"/>
  <pageSetup paperSize="9" scale="8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E7B4-D815-4799-ABFD-E5DF58B01F0F}">
  <sheetPr>
    <tabColor theme="5" tint="0.79998168889431442"/>
    <pageSetUpPr fitToPage="1"/>
  </sheetPr>
  <dimension ref="A1:N1043"/>
  <sheetViews>
    <sheetView zoomScale="130" zoomScaleNormal="130" workbookViewId="0">
      <pane ySplit="2" topLeftCell="A353" activePane="bottomLeft" state="frozen"/>
      <selection pane="bottomLeft" activeCell="C363" sqref="C363"/>
    </sheetView>
  </sheetViews>
  <sheetFormatPr defaultColWidth="8.625" defaultRowHeight="18.75"/>
  <cols>
    <col min="1" max="1" width="2.75" style="60" bestFit="1" customWidth="1"/>
    <col min="2" max="2" width="11.375" style="60" bestFit="1" customWidth="1"/>
    <col min="3" max="3" width="13.875" style="20" customWidth="1"/>
    <col min="4" max="7" width="8.375" style="20" customWidth="1"/>
    <col min="8" max="8" width="13.125" style="20" customWidth="1"/>
    <col min="9" max="9" width="6.625" style="20" customWidth="1"/>
    <col min="10" max="10" width="13.125" style="20" customWidth="1"/>
    <col min="11" max="11" width="15" style="23" customWidth="1"/>
    <col min="12" max="12" width="15" style="4" customWidth="1"/>
    <col min="13" max="13" width="9.625" style="40" bestFit="1" customWidth="1"/>
    <col min="14" max="14" width="8.25" style="41" bestFit="1" customWidth="1"/>
    <col min="15" max="16384" width="8.625" style="1"/>
  </cols>
  <sheetData>
    <row r="1" spans="1:14">
      <c r="A1" s="87" t="s">
        <v>26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</row>
    <row r="2" spans="1:14">
      <c r="B2" s="59" t="s">
        <v>7</v>
      </c>
      <c r="C2" s="59" t="s">
        <v>7</v>
      </c>
      <c r="D2" s="33" t="s">
        <v>14</v>
      </c>
      <c r="E2" s="33" t="s">
        <v>27</v>
      </c>
      <c r="F2" s="33" t="s">
        <v>9</v>
      </c>
      <c r="G2" s="33" t="s">
        <v>8</v>
      </c>
      <c r="H2" s="33" t="s">
        <v>10</v>
      </c>
      <c r="I2" s="33" t="s">
        <v>11</v>
      </c>
      <c r="J2" s="33" t="s">
        <v>12</v>
      </c>
      <c r="K2" s="35" t="s">
        <v>13</v>
      </c>
      <c r="L2" s="37" t="s">
        <v>166</v>
      </c>
      <c r="M2" s="42" t="s">
        <v>167</v>
      </c>
      <c r="N2" s="40" t="s">
        <v>168</v>
      </c>
    </row>
    <row r="3" spans="1:14">
      <c r="A3" s="60">
        <v>318</v>
      </c>
      <c r="B3" s="20" t="s">
        <v>215</v>
      </c>
      <c r="C3" s="53" t="s">
        <v>215</v>
      </c>
      <c r="D3" s="20" t="s">
        <v>110</v>
      </c>
      <c r="E3" s="53">
        <v>2002</v>
      </c>
      <c r="F3" s="20">
        <v>36</v>
      </c>
      <c r="G3" s="20" t="s">
        <v>37</v>
      </c>
      <c r="H3" s="53">
        <v>114270</v>
      </c>
      <c r="I3" s="20">
        <v>3</v>
      </c>
      <c r="J3" s="61" t="s">
        <v>469</v>
      </c>
      <c r="K3" s="28">
        <v>7900</v>
      </c>
      <c r="L3" s="46">
        <f t="shared" ref="L3:L10" si="0">K3*170</f>
        <v>1343000</v>
      </c>
      <c r="M3" s="42"/>
      <c r="N3" s="40"/>
    </row>
    <row r="4" spans="1:14">
      <c r="A4" s="60">
        <v>316</v>
      </c>
      <c r="B4" s="20" t="s">
        <v>192</v>
      </c>
      <c r="C4" s="53" t="s">
        <v>192</v>
      </c>
      <c r="D4" s="20" t="s">
        <v>93</v>
      </c>
      <c r="E4" s="53">
        <v>2002</v>
      </c>
      <c r="F4" s="20">
        <v>40</v>
      </c>
      <c r="G4" s="20" t="s">
        <v>37</v>
      </c>
      <c r="H4" s="53">
        <v>16570</v>
      </c>
      <c r="I4" s="20">
        <v>3</v>
      </c>
      <c r="J4" s="61" t="s">
        <v>469</v>
      </c>
      <c r="K4" s="28">
        <v>10200</v>
      </c>
      <c r="L4" s="46">
        <f t="shared" si="0"/>
        <v>1734000</v>
      </c>
      <c r="M4" s="42"/>
      <c r="N4" s="40"/>
    </row>
    <row r="5" spans="1:14">
      <c r="A5" s="60">
        <v>317</v>
      </c>
      <c r="B5" s="20" t="s">
        <v>216</v>
      </c>
      <c r="C5" s="53" t="s">
        <v>216</v>
      </c>
      <c r="D5" s="20" t="s">
        <v>441</v>
      </c>
      <c r="E5" s="20">
        <v>1991</v>
      </c>
      <c r="F5" s="20">
        <v>40</v>
      </c>
      <c r="G5" s="20" t="s">
        <v>37</v>
      </c>
      <c r="H5" s="20">
        <v>16600</v>
      </c>
      <c r="I5" s="20">
        <v>3</v>
      </c>
      <c r="J5" s="61" t="s">
        <v>469</v>
      </c>
      <c r="K5" s="28">
        <v>12000</v>
      </c>
      <c r="L5" s="46">
        <f t="shared" si="0"/>
        <v>2040000</v>
      </c>
      <c r="M5" s="42"/>
      <c r="N5" s="40"/>
    </row>
    <row r="6" spans="1:14">
      <c r="A6" s="60">
        <v>315</v>
      </c>
      <c r="B6" s="20" t="s">
        <v>217</v>
      </c>
      <c r="C6" s="53" t="s">
        <v>217</v>
      </c>
      <c r="D6" s="20" t="s">
        <v>41</v>
      </c>
      <c r="E6" s="53">
        <v>1986</v>
      </c>
      <c r="F6" s="20">
        <v>40</v>
      </c>
      <c r="G6" s="20" t="s">
        <v>37</v>
      </c>
      <c r="H6" s="53">
        <v>16800</v>
      </c>
      <c r="I6" s="20">
        <v>3</v>
      </c>
      <c r="J6" s="61" t="s">
        <v>469</v>
      </c>
      <c r="K6" s="28">
        <v>13000</v>
      </c>
      <c r="L6" s="46">
        <f t="shared" si="0"/>
        <v>2210000</v>
      </c>
      <c r="M6" s="42"/>
      <c r="N6" s="40"/>
    </row>
    <row r="7" spans="1:14">
      <c r="A7" s="60">
        <v>309</v>
      </c>
      <c r="B7" s="20" t="s">
        <v>218</v>
      </c>
      <c r="C7" s="53" t="s">
        <v>218</v>
      </c>
      <c r="D7" s="20" t="s">
        <v>41</v>
      </c>
      <c r="E7" s="20" t="s">
        <v>32</v>
      </c>
      <c r="F7" s="20">
        <v>40</v>
      </c>
      <c r="G7" s="20" t="s">
        <v>45</v>
      </c>
      <c r="H7" s="53">
        <v>116618</v>
      </c>
      <c r="I7" s="20">
        <v>3</v>
      </c>
      <c r="J7" s="61" t="s">
        <v>483</v>
      </c>
      <c r="K7" s="28">
        <v>40000</v>
      </c>
      <c r="L7" s="46">
        <f t="shared" si="0"/>
        <v>6800000</v>
      </c>
      <c r="M7" s="42"/>
      <c r="N7" s="40"/>
    </row>
    <row r="8" spans="1:14">
      <c r="A8" s="60">
        <v>308</v>
      </c>
      <c r="B8" s="20" t="s">
        <v>29</v>
      </c>
      <c r="C8" s="53" t="s">
        <v>29</v>
      </c>
      <c r="D8" s="20" t="s">
        <v>41</v>
      </c>
      <c r="E8" s="20" t="s">
        <v>32</v>
      </c>
      <c r="F8" s="20">
        <v>40</v>
      </c>
      <c r="G8" s="20" t="s">
        <v>45</v>
      </c>
      <c r="H8" s="53">
        <v>116618</v>
      </c>
      <c r="I8" s="20">
        <v>3</v>
      </c>
      <c r="J8" s="61" t="s">
        <v>483</v>
      </c>
      <c r="K8" s="28">
        <v>40000</v>
      </c>
      <c r="L8" s="46">
        <f t="shared" si="0"/>
        <v>6800000</v>
      </c>
      <c r="M8" s="42"/>
      <c r="N8" s="40"/>
    </row>
    <row r="9" spans="1:14">
      <c r="A9" s="60">
        <v>307</v>
      </c>
      <c r="B9" s="77"/>
      <c r="C9" s="54" t="s">
        <v>383</v>
      </c>
      <c r="D9" s="20" t="s">
        <v>38</v>
      </c>
      <c r="E9" s="20" t="s">
        <v>32</v>
      </c>
      <c r="F9" s="20">
        <v>31</v>
      </c>
      <c r="G9" s="20" t="s">
        <v>45</v>
      </c>
      <c r="H9" s="53">
        <v>178278</v>
      </c>
      <c r="I9" s="20">
        <v>3</v>
      </c>
      <c r="J9" s="61" t="s">
        <v>459</v>
      </c>
      <c r="K9" s="28">
        <v>19000</v>
      </c>
      <c r="L9" s="46">
        <f t="shared" si="0"/>
        <v>3230000</v>
      </c>
      <c r="M9" s="42"/>
      <c r="N9" s="40"/>
    </row>
    <row r="10" spans="1:14">
      <c r="A10" s="60">
        <v>314</v>
      </c>
      <c r="B10" s="20" t="s">
        <v>58</v>
      </c>
      <c r="C10" s="53" t="s">
        <v>58</v>
      </c>
      <c r="D10" s="20" t="s">
        <v>97</v>
      </c>
      <c r="E10" s="20" t="s">
        <v>32</v>
      </c>
      <c r="F10" s="20">
        <v>36</v>
      </c>
      <c r="G10" s="20" t="s">
        <v>46</v>
      </c>
      <c r="H10" s="53">
        <v>118135</v>
      </c>
      <c r="I10" s="20" t="s">
        <v>65</v>
      </c>
      <c r="J10" s="61" t="s">
        <v>459</v>
      </c>
      <c r="K10" s="28">
        <v>24500</v>
      </c>
      <c r="L10" s="46">
        <f t="shared" si="0"/>
        <v>4165000</v>
      </c>
      <c r="M10" s="42"/>
      <c r="N10" s="40"/>
    </row>
    <row r="11" spans="1:14">
      <c r="A11" s="60">
        <v>313</v>
      </c>
      <c r="B11" s="19" t="s">
        <v>649</v>
      </c>
      <c r="C11" s="53"/>
      <c r="H11" s="53"/>
      <c r="J11" s="61"/>
      <c r="K11" s="28"/>
      <c r="L11" s="46"/>
      <c r="M11" s="42"/>
      <c r="N11" s="40"/>
    </row>
    <row r="12" spans="1:14">
      <c r="A12" s="60">
        <v>312</v>
      </c>
      <c r="B12" s="20" t="s">
        <v>57</v>
      </c>
      <c r="C12" s="53" t="s">
        <v>57</v>
      </c>
      <c r="D12" s="20" t="s">
        <v>472</v>
      </c>
      <c r="E12" s="20" t="s">
        <v>32</v>
      </c>
      <c r="F12" s="20">
        <v>42</v>
      </c>
      <c r="G12" s="20" t="s">
        <v>46</v>
      </c>
      <c r="H12" s="53">
        <v>326135</v>
      </c>
      <c r="I12" s="20" t="s">
        <v>65</v>
      </c>
      <c r="J12" s="61" t="s">
        <v>478</v>
      </c>
      <c r="K12" s="28">
        <v>38000</v>
      </c>
      <c r="L12" s="46">
        <f t="shared" ref="L12:L21" si="1">K12*170</f>
        <v>6460000</v>
      </c>
      <c r="M12" s="42"/>
      <c r="N12" s="40"/>
    </row>
    <row r="13" spans="1:14">
      <c r="A13" s="60">
        <v>311</v>
      </c>
      <c r="B13" s="20" t="s">
        <v>56</v>
      </c>
      <c r="C13" s="53" t="s">
        <v>56</v>
      </c>
      <c r="D13" s="20" t="s">
        <v>472</v>
      </c>
      <c r="E13" s="20" t="s">
        <v>32</v>
      </c>
      <c r="F13" s="20">
        <v>42</v>
      </c>
      <c r="G13" s="20" t="s">
        <v>46</v>
      </c>
      <c r="H13" s="53">
        <v>326135</v>
      </c>
      <c r="I13" s="20" t="s">
        <v>65</v>
      </c>
      <c r="J13" s="61" t="s">
        <v>478</v>
      </c>
      <c r="K13" s="28">
        <v>38000</v>
      </c>
      <c r="L13" s="46">
        <f t="shared" si="1"/>
        <v>6460000</v>
      </c>
      <c r="M13" s="42"/>
      <c r="N13" s="40"/>
    </row>
    <row r="14" spans="1:14">
      <c r="A14" s="60">
        <v>310</v>
      </c>
      <c r="B14" s="20" t="s">
        <v>189</v>
      </c>
      <c r="C14" s="53" t="s">
        <v>189</v>
      </c>
      <c r="D14" s="20" t="s">
        <v>472</v>
      </c>
      <c r="E14" s="20" t="s">
        <v>32</v>
      </c>
      <c r="F14" s="20">
        <v>42</v>
      </c>
      <c r="G14" s="20" t="s">
        <v>45</v>
      </c>
      <c r="H14" s="53">
        <v>326138</v>
      </c>
      <c r="I14" s="20">
        <v>3</v>
      </c>
      <c r="J14" s="61" t="s">
        <v>469</v>
      </c>
      <c r="K14" s="28">
        <v>35000</v>
      </c>
      <c r="L14" s="46">
        <f t="shared" si="1"/>
        <v>5950000</v>
      </c>
      <c r="M14" s="42"/>
      <c r="N14" s="40"/>
    </row>
    <row r="15" spans="1:14">
      <c r="A15" s="60">
        <v>280</v>
      </c>
      <c r="B15" s="20" t="s">
        <v>188</v>
      </c>
      <c r="C15" s="53" t="s">
        <v>188</v>
      </c>
      <c r="D15" s="20" t="s">
        <v>472</v>
      </c>
      <c r="E15" s="20" t="s">
        <v>32</v>
      </c>
      <c r="F15" s="20">
        <v>42</v>
      </c>
      <c r="G15" s="20" t="s">
        <v>45</v>
      </c>
      <c r="H15" s="53">
        <v>326138</v>
      </c>
      <c r="I15" s="20">
        <v>3</v>
      </c>
      <c r="J15" s="61" t="s">
        <v>469</v>
      </c>
      <c r="K15" s="28">
        <v>35000</v>
      </c>
      <c r="L15" s="46">
        <f t="shared" si="1"/>
        <v>5950000</v>
      </c>
      <c r="M15" s="42"/>
      <c r="N15" s="40"/>
    </row>
    <row r="16" spans="1:14">
      <c r="A16" s="60">
        <v>306</v>
      </c>
      <c r="B16" s="20" t="s">
        <v>382</v>
      </c>
      <c r="C16" s="53" t="s">
        <v>382</v>
      </c>
      <c r="D16" s="20" t="s">
        <v>111</v>
      </c>
      <c r="E16" s="20">
        <v>1993</v>
      </c>
      <c r="F16" s="20">
        <v>40</v>
      </c>
      <c r="G16" s="20" t="s">
        <v>45</v>
      </c>
      <c r="H16" s="53">
        <v>16528</v>
      </c>
      <c r="I16" s="20">
        <v>3</v>
      </c>
      <c r="J16" s="20" t="s">
        <v>594</v>
      </c>
      <c r="K16" s="28">
        <v>52000</v>
      </c>
      <c r="L16" s="46">
        <f t="shared" si="1"/>
        <v>8840000</v>
      </c>
      <c r="M16" s="42"/>
      <c r="N16" s="40"/>
    </row>
    <row r="17" spans="1:14">
      <c r="A17" s="60">
        <v>305</v>
      </c>
      <c r="B17" s="20" t="s">
        <v>55</v>
      </c>
      <c r="C17" s="53" t="s">
        <v>55</v>
      </c>
      <c r="D17" s="20" t="s">
        <v>111</v>
      </c>
      <c r="E17" s="53">
        <v>1995</v>
      </c>
      <c r="F17" s="20">
        <v>40</v>
      </c>
      <c r="G17" s="20" t="s">
        <v>45</v>
      </c>
      <c r="H17" s="53">
        <v>16528</v>
      </c>
      <c r="I17" s="20">
        <v>3</v>
      </c>
      <c r="J17" s="61" t="s">
        <v>469</v>
      </c>
      <c r="K17" s="28">
        <v>50000</v>
      </c>
      <c r="L17" s="46">
        <f t="shared" si="1"/>
        <v>8500000</v>
      </c>
      <c r="M17" s="42"/>
      <c r="N17" s="40"/>
    </row>
    <row r="18" spans="1:14">
      <c r="A18" s="60">
        <v>304</v>
      </c>
      <c r="B18" s="20" t="s">
        <v>54</v>
      </c>
      <c r="C18" s="53" t="s">
        <v>54</v>
      </c>
      <c r="D18" s="20" t="s">
        <v>111</v>
      </c>
      <c r="E18" s="53">
        <v>2004</v>
      </c>
      <c r="F18" s="20">
        <v>40</v>
      </c>
      <c r="G18" s="20" t="s">
        <v>37</v>
      </c>
      <c r="H18" s="53">
        <v>116520</v>
      </c>
      <c r="I18" s="20">
        <v>3</v>
      </c>
      <c r="J18" s="61" t="s">
        <v>469</v>
      </c>
      <c r="K18" s="28">
        <v>27800</v>
      </c>
      <c r="L18" s="46">
        <f t="shared" si="1"/>
        <v>4726000</v>
      </c>
      <c r="M18" s="42"/>
      <c r="N18" s="40"/>
    </row>
    <row r="19" spans="1:14">
      <c r="A19" s="60">
        <v>303</v>
      </c>
      <c r="B19" s="20" t="s">
        <v>53</v>
      </c>
      <c r="C19" s="53" t="s">
        <v>53</v>
      </c>
      <c r="D19" s="20" t="s">
        <v>97</v>
      </c>
      <c r="E19" s="20">
        <v>2001</v>
      </c>
      <c r="F19" s="20">
        <v>36</v>
      </c>
      <c r="G19" s="20" t="s">
        <v>62</v>
      </c>
      <c r="H19" s="53">
        <v>118239</v>
      </c>
      <c r="I19" s="20">
        <v>3</v>
      </c>
      <c r="J19" s="61" t="s">
        <v>459</v>
      </c>
      <c r="K19" s="28">
        <v>32000</v>
      </c>
      <c r="L19" s="46">
        <f t="shared" si="1"/>
        <v>5440000</v>
      </c>
      <c r="M19" s="42"/>
      <c r="N19" s="40"/>
    </row>
    <row r="20" spans="1:14">
      <c r="A20" s="60">
        <v>302</v>
      </c>
      <c r="B20" s="20" t="s">
        <v>219</v>
      </c>
      <c r="C20" s="53" t="s">
        <v>219</v>
      </c>
      <c r="D20" s="20" t="s">
        <v>21</v>
      </c>
      <c r="E20" s="20">
        <v>2009</v>
      </c>
      <c r="F20" s="20">
        <v>40</v>
      </c>
      <c r="G20" s="20" t="s">
        <v>37</v>
      </c>
      <c r="H20" s="53">
        <v>116520</v>
      </c>
      <c r="I20" s="20">
        <v>3</v>
      </c>
      <c r="J20" s="61" t="s">
        <v>469</v>
      </c>
      <c r="K20" s="28">
        <v>27500</v>
      </c>
      <c r="L20" s="46">
        <f t="shared" si="1"/>
        <v>4675000</v>
      </c>
      <c r="M20" s="42"/>
      <c r="N20" s="40"/>
    </row>
    <row r="21" spans="1:14">
      <c r="A21" s="60">
        <v>300</v>
      </c>
      <c r="B21" s="20" t="s">
        <v>220</v>
      </c>
      <c r="C21" s="53" t="s">
        <v>220</v>
      </c>
      <c r="D21" s="20" t="s">
        <v>21</v>
      </c>
      <c r="E21" s="20">
        <v>2004</v>
      </c>
      <c r="F21" s="20">
        <v>40</v>
      </c>
      <c r="G21" s="20" t="s">
        <v>37</v>
      </c>
      <c r="H21" s="53">
        <v>116520</v>
      </c>
      <c r="I21" s="20">
        <v>3</v>
      </c>
      <c r="J21" s="61" t="s">
        <v>478</v>
      </c>
      <c r="K21" s="28">
        <v>28500</v>
      </c>
      <c r="L21" s="46">
        <f t="shared" si="1"/>
        <v>4845000</v>
      </c>
      <c r="M21" s="42"/>
      <c r="N21" s="40"/>
    </row>
    <row r="22" spans="1:14">
      <c r="A22" s="60">
        <v>299</v>
      </c>
      <c r="B22" s="19" t="s">
        <v>648</v>
      </c>
      <c r="C22" s="53"/>
      <c r="H22" s="53"/>
      <c r="J22" s="61"/>
      <c r="K22" s="28"/>
      <c r="L22" s="46"/>
      <c r="M22" s="42"/>
      <c r="N22" s="40"/>
    </row>
    <row r="23" spans="1:14">
      <c r="A23" s="60">
        <v>298</v>
      </c>
      <c r="B23" s="20" t="s">
        <v>221</v>
      </c>
      <c r="C23" s="53" t="s">
        <v>221</v>
      </c>
      <c r="D23" s="20" t="s">
        <v>21</v>
      </c>
      <c r="E23" s="20">
        <v>2003</v>
      </c>
      <c r="F23" s="20">
        <v>40</v>
      </c>
      <c r="G23" s="20" t="s">
        <v>37</v>
      </c>
      <c r="H23" s="55">
        <v>116520</v>
      </c>
      <c r="I23" s="20">
        <v>3</v>
      </c>
      <c r="J23" s="61" t="s">
        <v>469</v>
      </c>
      <c r="K23" s="28">
        <v>27500</v>
      </c>
      <c r="L23" s="46">
        <f t="shared" ref="L23:L31" si="2">K23*170</f>
        <v>4675000</v>
      </c>
      <c r="M23" s="42"/>
      <c r="N23" s="40"/>
    </row>
    <row r="24" spans="1:14">
      <c r="A24" s="60">
        <v>301</v>
      </c>
      <c r="B24" s="20" t="s">
        <v>222</v>
      </c>
      <c r="C24" s="53" t="s">
        <v>222</v>
      </c>
      <c r="D24" s="20" t="s">
        <v>21</v>
      </c>
      <c r="E24" s="53">
        <v>2010</v>
      </c>
      <c r="F24" s="20">
        <v>40</v>
      </c>
      <c r="G24" s="20" t="s">
        <v>37</v>
      </c>
      <c r="H24" s="53">
        <v>116520</v>
      </c>
      <c r="I24" s="20">
        <v>3</v>
      </c>
      <c r="J24" s="61" t="s">
        <v>469</v>
      </c>
      <c r="K24" s="28">
        <v>27500</v>
      </c>
      <c r="L24" s="46">
        <f t="shared" si="2"/>
        <v>4675000</v>
      </c>
      <c r="M24" s="42"/>
      <c r="N24" s="40"/>
    </row>
    <row r="25" spans="1:14">
      <c r="A25" s="60">
        <v>297</v>
      </c>
      <c r="B25" s="20" t="s">
        <v>223</v>
      </c>
      <c r="C25" s="53" t="s">
        <v>223</v>
      </c>
      <c r="D25" s="20" t="s">
        <v>111</v>
      </c>
      <c r="E25" s="20">
        <v>2005</v>
      </c>
      <c r="F25" s="20">
        <v>40</v>
      </c>
      <c r="G25" s="20" t="s">
        <v>37</v>
      </c>
      <c r="H25" s="53">
        <v>116520</v>
      </c>
      <c r="I25" s="20">
        <v>3</v>
      </c>
      <c r="J25" s="61" t="s">
        <v>478</v>
      </c>
      <c r="K25" s="28">
        <v>28500</v>
      </c>
      <c r="L25" s="46">
        <f t="shared" si="2"/>
        <v>4845000</v>
      </c>
      <c r="M25" s="42"/>
      <c r="N25" s="40"/>
    </row>
    <row r="26" spans="1:14">
      <c r="A26" s="60">
        <v>296</v>
      </c>
      <c r="B26" s="20" t="s">
        <v>52</v>
      </c>
      <c r="C26" s="53" t="s">
        <v>52</v>
      </c>
      <c r="D26" s="20" t="s">
        <v>41</v>
      </c>
      <c r="E26" s="20">
        <v>2018</v>
      </c>
      <c r="F26" s="20">
        <v>40</v>
      </c>
      <c r="G26" s="20" t="s">
        <v>37</v>
      </c>
      <c r="H26" s="53">
        <v>114060</v>
      </c>
      <c r="I26" s="20">
        <v>3</v>
      </c>
      <c r="J26" s="61" t="s">
        <v>469</v>
      </c>
      <c r="K26" s="28">
        <v>13400</v>
      </c>
      <c r="L26" s="46">
        <f t="shared" si="2"/>
        <v>2278000</v>
      </c>
      <c r="M26" s="42"/>
      <c r="N26" s="40"/>
    </row>
    <row r="27" spans="1:14">
      <c r="A27" s="60">
        <v>295</v>
      </c>
      <c r="B27" s="20" t="s">
        <v>224</v>
      </c>
      <c r="C27" s="53" t="s">
        <v>224</v>
      </c>
      <c r="D27" s="20" t="s">
        <v>99</v>
      </c>
      <c r="E27" s="20">
        <v>2001</v>
      </c>
      <c r="F27" s="20">
        <v>40</v>
      </c>
      <c r="G27" s="20" t="s">
        <v>37</v>
      </c>
      <c r="H27" s="53">
        <v>16710</v>
      </c>
      <c r="I27" s="20">
        <v>3</v>
      </c>
      <c r="J27" s="61" t="s">
        <v>469</v>
      </c>
      <c r="K27" s="28">
        <v>13900</v>
      </c>
      <c r="L27" s="46">
        <f t="shared" si="2"/>
        <v>2363000</v>
      </c>
      <c r="M27" s="42"/>
      <c r="N27" s="40"/>
    </row>
    <row r="28" spans="1:14">
      <c r="A28" s="60">
        <v>293</v>
      </c>
      <c r="B28" s="20" t="s">
        <v>225</v>
      </c>
      <c r="C28" s="53" t="s">
        <v>225</v>
      </c>
      <c r="D28" s="20" t="s">
        <v>99</v>
      </c>
      <c r="E28" s="53">
        <v>2002</v>
      </c>
      <c r="F28" s="20">
        <v>40</v>
      </c>
      <c r="G28" s="20" t="s">
        <v>37</v>
      </c>
      <c r="H28" s="53">
        <v>16710</v>
      </c>
      <c r="I28" s="20">
        <v>3</v>
      </c>
      <c r="J28" s="61" t="s">
        <v>469</v>
      </c>
      <c r="K28" s="28">
        <v>13900</v>
      </c>
      <c r="L28" s="46">
        <f t="shared" si="2"/>
        <v>2363000</v>
      </c>
      <c r="M28" s="42"/>
      <c r="N28" s="40"/>
    </row>
    <row r="29" spans="1:14">
      <c r="A29" s="60">
        <v>294</v>
      </c>
      <c r="B29" s="20" t="s">
        <v>51</v>
      </c>
      <c r="C29" s="53" t="s">
        <v>51</v>
      </c>
      <c r="D29" s="20" t="s">
        <v>97</v>
      </c>
      <c r="E29" s="20">
        <v>2000</v>
      </c>
      <c r="F29" s="20">
        <v>36</v>
      </c>
      <c r="G29" s="20" t="s">
        <v>62</v>
      </c>
      <c r="H29" s="53">
        <v>118239</v>
      </c>
      <c r="I29" s="20">
        <v>3</v>
      </c>
      <c r="J29" s="61" t="s">
        <v>459</v>
      </c>
      <c r="K29" s="28">
        <v>32000</v>
      </c>
      <c r="L29" s="46">
        <f t="shared" si="2"/>
        <v>5440000</v>
      </c>
      <c r="M29" s="42"/>
      <c r="N29" s="40"/>
    </row>
    <row r="30" spans="1:14">
      <c r="A30" s="60">
        <v>292</v>
      </c>
      <c r="B30" s="20" t="s">
        <v>50</v>
      </c>
      <c r="C30" s="53" t="s">
        <v>50</v>
      </c>
      <c r="D30" s="20" t="s">
        <v>97</v>
      </c>
      <c r="E30" s="20">
        <v>1995</v>
      </c>
      <c r="F30" s="20">
        <v>36</v>
      </c>
      <c r="G30" s="20" t="s">
        <v>59</v>
      </c>
      <c r="H30" s="55">
        <v>18346</v>
      </c>
      <c r="I30" s="20">
        <v>3</v>
      </c>
      <c r="J30" s="61" t="s">
        <v>459</v>
      </c>
      <c r="K30" s="28">
        <v>34000</v>
      </c>
      <c r="L30" s="46">
        <f t="shared" si="2"/>
        <v>5780000</v>
      </c>
      <c r="M30" s="42"/>
      <c r="N30" s="40"/>
    </row>
    <row r="31" spans="1:14">
      <c r="A31" s="60">
        <v>290</v>
      </c>
      <c r="B31" s="20" t="s">
        <v>226</v>
      </c>
      <c r="C31" s="53" t="s">
        <v>226</v>
      </c>
      <c r="D31" s="20" t="s">
        <v>97</v>
      </c>
      <c r="E31" s="20">
        <v>2000</v>
      </c>
      <c r="F31" s="20">
        <v>44</v>
      </c>
      <c r="G31" s="20" t="s">
        <v>59</v>
      </c>
      <c r="H31" s="53">
        <v>118206</v>
      </c>
      <c r="I31" s="20">
        <v>3</v>
      </c>
      <c r="J31" s="61" t="s">
        <v>489</v>
      </c>
      <c r="K31" s="28">
        <v>36000</v>
      </c>
      <c r="L31" s="46">
        <f t="shared" si="2"/>
        <v>6120000</v>
      </c>
      <c r="M31" s="42"/>
      <c r="N31" s="40"/>
    </row>
    <row r="32" spans="1:14">
      <c r="A32" s="60">
        <v>291</v>
      </c>
      <c r="B32" s="19" t="s">
        <v>647</v>
      </c>
      <c r="C32" s="53"/>
      <c r="H32" s="53"/>
      <c r="J32" s="61"/>
      <c r="K32" s="28"/>
      <c r="L32" s="46"/>
      <c r="M32" s="42"/>
      <c r="N32" s="40"/>
    </row>
    <row r="33" spans="1:14">
      <c r="A33" s="60">
        <v>289</v>
      </c>
      <c r="B33" s="19" t="s">
        <v>646</v>
      </c>
      <c r="C33" s="53"/>
      <c r="H33" s="53"/>
      <c r="J33" s="61"/>
      <c r="K33" s="28"/>
      <c r="L33" s="46"/>
      <c r="M33" s="42"/>
      <c r="N33" s="40"/>
    </row>
    <row r="34" spans="1:14">
      <c r="A34" s="60">
        <v>288</v>
      </c>
      <c r="B34" s="20" t="s">
        <v>69</v>
      </c>
      <c r="C34" s="53" t="s">
        <v>69</v>
      </c>
      <c r="D34" s="20" t="s">
        <v>97</v>
      </c>
      <c r="E34" s="20">
        <v>1993</v>
      </c>
      <c r="F34" s="20">
        <v>36</v>
      </c>
      <c r="G34" s="20" t="s">
        <v>62</v>
      </c>
      <c r="H34" s="53">
        <v>18239</v>
      </c>
      <c r="I34" s="20">
        <v>3</v>
      </c>
      <c r="J34" s="20" t="s">
        <v>385</v>
      </c>
      <c r="K34" s="28">
        <v>23500</v>
      </c>
      <c r="L34" s="46">
        <f t="shared" ref="L34:L45" si="3">K34*170</f>
        <v>3995000</v>
      </c>
      <c r="M34" s="42"/>
      <c r="N34" s="40"/>
    </row>
    <row r="35" spans="1:14">
      <c r="A35" s="60">
        <v>287</v>
      </c>
      <c r="B35" s="20" t="s">
        <v>227</v>
      </c>
      <c r="C35" s="53" t="s">
        <v>227</v>
      </c>
      <c r="D35" s="20" t="s">
        <v>99</v>
      </c>
      <c r="E35" s="20">
        <v>2005</v>
      </c>
      <c r="F35" s="20">
        <v>40</v>
      </c>
      <c r="G35" s="20" t="s">
        <v>37</v>
      </c>
      <c r="H35" s="53">
        <v>16710</v>
      </c>
      <c r="I35" s="20">
        <v>3</v>
      </c>
      <c r="J35" s="61" t="s">
        <v>469</v>
      </c>
      <c r="K35" s="28">
        <v>13500</v>
      </c>
      <c r="L35" s="46">
        <f t="shared" si="3"/>
        <v>2295000</v>
      </c>
      <c r="M35" s="42"/>
      <c r="N35" s="40"/>
    </row>
    <row r="36" spans="1:14">
      <c r="A36" s="60">
        <v>286</v>
      </c>
      <c r="B36" s="20" t="s">
        <v>228</v>
      </c>
      <c r="C36" s="53" t="s">
        <v>228</v>
      </c>
      <c r="D36" s="20" t="s">
        <v>99</v>
      </c>
      <c r="E36" s="20">
        <v>2002</v>
      </c>
      <c r="F36" s="20">
        <v>40</v>
      </c>
      <c r="G36" s="20" t="s">
        <v>37</v>
      </c>
      <c r="H36" s="53">
        <v>16710</v>
      </c>
      <c r="I36" s="20">
        <v>3</v>
      </c>
      <c r="J36" s="61" t="s">
        <v>469</v>
      </c>
      <c r="K36" s="28">
        <v>13500</v>
      </c>
      <c r="L36" s="46">
        <f t="shared" si="3"/>
        <v>2295000</v>
      </c>
      <c r="M36" s="42"/>
      <c r="N36" s="40"/>
    </row>
    <row r="37" spans="1:14">
      <c r="A37" s="60">
        <v>242</v>
      </c>
      <c r="B37" s="20" t="s">
        <v>70</v>
      </c>
      <c r="C37" s="53" t="s">
        <v>70</v>
      </c>
      <c r="D37" s="20" t="s">
        <v>99</v>
      </c>
      <c r="E37" s="53">
        <v>2001</v>
      </c>
      <c r="F37" s="20">
        <v>40</v>
      </c>
      <c r="G37" s="20" t="s">
        <v>37</v>
      </c>
      <c r="H37" s="53">
        <v>16710</v>
      </c>
      <c r="I37" s="20">
        <v>3</v>
      </c>
      <c r="J37" s="61" t="s">
        <v>469</v>
      </c>
      <c r="K37" s="28">
        <v>13500</v>
      </c>
      <c r="L37" s="46">
        <f t="shared" si="3"/>
        <v>2295000</v>
      </c>
      <c r="M37" s="42"/>
      <c r="N37" s="40"/>
    </row>
    <row r="38" spans="1:14">
      <c r="A38" s="60">
        <v>238</v>
      </c>
      <c r="B38" s="20" t="s">
        <v>71</v>
      </c>
      <c r="C38" s="53" t="s">
        <v>71</v>
      </c>
      <c r="D38" s="20" t="s">
        <v>99</v>
      </c>
      <c r="E38" s="20">
        <v>1996</v>
      </c>
      <c r="F38" s="20">
        <v>40</v>
      </c>
      <c r="G38" s="20" t="s">
        <v>37</v>
      </c>
      <c r="H38" s="53">
        <v>16700</v>
      </c>
      <c r="I38" s="20">
        <v>3</v>
      </c>
      <c r="J38" s="61" t="s">
        <v>469</v>
      </c>
      <c r="K38" s="28">
        <v>13500</v>
      </c>
      <c r="L38" s="46">
        <f t="shared" si="3"/>
        <v>2295000</v>
      </c>
      <c r="M38" s="42"/>
      <c r="N38" s="40"/>
    </row>
    <row r="39" spans="1:14">
      <c r="A39" s="60">
        <v>241</v>
      </c>
      <c r="B39" s="20" t="s">
        <v>229</v>
      </c>
      <c r="C39" s="53" t="s">
        <v>229</v>
      </c>
      <c r="D39" s="20" t="s">
        <v>99</v>
      </c>
      <c r="E39" s="20">
        <v>1991</v>
      </c>
      <c r="F39" s="20">
        <v>40</v>
      </c>
      <c r="G39" s="20" t="s">
        <v>37</v>
      </c>
      <c r="H39" s="53">
        <v>16700</v>
      </c>
      <c r="I39" s="20">
        <v>3</v>
      </c>
      <c r="J39" s="61" t="s">
        <v>469</v>
      </c>
      <c r="K39" s="28">
        <v>13500</v>
      </c>
      <c r="L39" s="46">
        <f t="shared" si="3"/>
        <v>2295000</v>
      </c>
      <c r="M39" s="42"/>
      <c r="N39" s="40"/>
    </row>
    <row r="40" spans="1:14">
      <c r="A40" s="60">
        <v>239</v>
      </c>
      <c r="B40" s="20" t="s">
        <v>230</v>
      </c>
      <c r="C40" s="53" t="s">
        <v>230</v>
      </c>
      <c r="D40" s="20" t="s">
        <v>99</v>
      </c>
      <c r="E40" s="20">
        <v>1997</v>
      </c>
      <c r="F40" s="20">
        <v>40</v>
      </c>
      <c r="G40" s="20" t="s">
        <v>37</v>
      </c>
      <c r="H40" s="53">
        <v>16700</v>
      </c>
      <c r="I40" s="20">
        <v>3</v>
      </c>
      <c r="J40" s="61" t="s">
        <v>469</v>
      </c>
      <c r="K40" s="28">
        <v>13900</v>
      </c>
      <c r="L40" s="46">
        <f t="shared" si="3"/>
        <v>2363000</v>
      </c>
      <c r="M40" s="42"/>
      <c r="N40" s="40"/>
    </row>
    <row r="41" spans="1:14">
      <c r="A41" s="60">
        <v>240</v>
      </c>
      <c r="B41" s="20" t="s">
        <v>153</v>
      </c>
      <c r="C41" s="53" t="s">
        <v>153</v>
      </c>
      <c r="D41" s="20" t="s">
        <v>111</v>
      </c>
      <c r="E41" s="53">
        <v>2004</v>
      </c>
      <c r="F41" s="20">
        <v>40</v>
      </c>
      <c r="G41" s="20" t="s">
        <v>62</v>
      </c>
      <c r="H41" s="53">
        <v>116509</v>
      </c>
      <c r="I41" s="20">
        <v>3</v>
      </c>
      <c r="J41" s="61" t="s">
        <v>459</v>
      </c>
      <c r="K41" s="28">
        <v>45000</v>
      </c>
      <c r="L41" s="46">
        <f t="shared" si="3"/>
        <v>7650000</v>
      </c>
      <c r="M41" s="42"/>
      <c r="N41" s="40"/>
    </row>
    <row r="42" spans="1:14">
      <c r="A42" s="60">
        <v>284</v>
      </c>
      <c r="B42" s="20" t="s">
        <v>154</v>
      </c>
      <c r="C42" s="55" t="s">
        <v>154</v>
      </c>
      <c r="D42" s="20" t="s">
        <v>41</v>
      </c>
      <c r="E42" s="53">
        <v>1995</v>
      </c>
      <c r="F42" s="20">
        <v>40</v>
      </c>
      <c r="G42" s="20" t="s">
        <v>37</v>
      </c>
      <c r="H42" s="53">
        <v>14060</v>
      </c>
      <c r="I42" s="20">
        <v>3</v>
      </c>
      <c r="J42" s="61" t="s">
        <v>469</v>
      </c>
      <c r="K42" s="28">
        <v>11900</v>
      </c>
      <c r="L42" s="46">
        <f t="shared" si="3"/>
        <v>2023000</v>
      </c>
      <c r="M42" s="42"/>
      <c r="N42" s="40"/>
    </row>
    <row r="43" spans="1:14">
      <c r="A43" s="60">
        <v>285</v>
      </c>
      <c r="B43" s="20" t="s">
        <v>165</v>
      </c>
      <c r="C43" s="53" t="s">
        <v>165</v>
      </c>
      <c r="D43" s="20" t="s">
        <v>111</v>
      </c>
      <c r="E43" s="53">
        <v>2008</v>
      </c>
      <c r="F43" s="20">
        <v>40</v>
      </c>
      <c r="G43" s="20" t="s">
        <v>37</v>
      </c>
      <c r="H43" s="53">
        <v>116520</v>
      </c>
      <c r="I43" s="20">
        <v>3</v>
      </c>
      <c r="J43" s="61" t="s">
        <v>469</v>
      </c>
      <c r="K43" s="28">
        <v>27800</v>
      </c>
      <c r="L43" s="46">
        <f t="shared" si="3"/>
        <v>4726000</v>
      </c>
      <c r="M43" s="42"/>
      <c r="N43" s="40"/>
    </row>
    <row r="44" spans="1:14">
      <c r="A44" s="60">
        <v>283</v>
      </c>
      <c r="B44" s="20" t="s">
        <v>155</v>
      </c>
      <c r="C44" s="53" t="s">
        <v>155</v>
      </c>
      <c r="D44" s="20" t="s">
        <v>99</v>
      </c>
      <c r="E44" s="20">
        <v>1998</v>
      </c>
      <c r="F44" s="20">
        <v>40</v>
      </c>
      <c r="G44" s="20" t="s">
        <v>37</v>
      </c>
      <c r="H44" s="53">
        <v>16700</v>
      </c>
      <c r="I44" s="20">
        <v>3</v>
      </c>
      <c r="J44" s="61" t="s">
        <v>469</v>
      </c>
      <c r="K44" s="28">
        <v>13500</v>
      </c>
      <c r="L44" s="46">
        <f t="shared" si="3"/>
        <v>2295000</v>
      </c>
      <c r="M44" s="42"/>
      <c r="N44" s="40"/>
    </row>
    <row r="45" spans="1:14">
      <c r="A45" s="60">
        <v>282</v>
      </c>
      <c r="B45" s="20" t="s">
        <v>156</v>
      </c>
      <c r="C45" s="53" t="s">
        <v>156</v>
      </c>
      <c r="D45" s="20" t="s">
        <v>111</v>
      </c>
      <c r="E45" s="53">
        <v>2002</v>
      </c>
      <c r="F45" s="20">
        <v>40</v>
      </c>
      <c r="G45" s="20" t="s">
        <v>77</v>
      </c>
      <c r="H45" s="53">
        <v>116523</v>
      </c>
      <c r="I45" s="20">
        <v>3</v>
      </c>
      <c r="J45" s="61" t="s">
        <v>460</v>
      </c>
      <c r="K45" s="28">
        <v>24000</v>
      </c>
      <c r="L45" s="46">
        <f t="shared" si="3"/>
        <v>4080000</v>
      </c>
      <c r="M45" s="42"/>
      <c r="N45" s="40"/>
    </row>
    <row r="46" spans="1:14">
      <c r="A46" s="60">
        <v>281</v>
      </c>
      <c r="B46" s="19" t="s">
        <v>645</v>
      </c>
      <c r="C46" s="53"/>
      <c r="E46" s="53"/>
      <c r="H46" s="53"/>
      <c r="J46" s="61"/>
      <c r="K46" s="28"/>
      <c r="L46" s="46"/>
      <c r="M46" s="42"/>
      <c r="N46" s="40"/>
    </row>
    <row r="47" spans="1:14">
      <c r="A47" s="60">
        <v>278</v>
      </c>
      <c r="B47" s="20" t="s">
        <v>72</v>
      </c>
      <c r="C47" s="53" t="s">
        <v>72</v>
      </c>
      <c r="D47" s="20" t="s">
        <v>99</v>
      </c>
      <c r="E47" s="20">
        <v>1996</v>
      </c>
      <c r="F47" s="20">
        <v>40</v>
      </c>
      <c r="G47" s="20" t="s">
        <v>37</v>
      </c>
      <c r="H47" s="53">
        <v>16700</v>
      </c>
      <c r="I47" s="20">
        <v>3</v>
      </c>
      <c r="J47" s="61" t="s">
        <v>469</v>
      </c>
      <c r="K47" s="28">
        <v>13500</v>
      </c>
      <c r="L47" s="46">
        <f>K47*170</f>
        <v>2295000</v>
      </c>
      <c r="M47" s="42"/>
      <c r="N47" s="40"/>
    </row>
    <row r="48" spans="1:14">
      <c r="A48" s="60">
        <v>277</v>
      </c>
      <c r="B48" s="20" t="s">
        <v>73</v>
      </c>
      <c r="C48" s="53" t="s">
        <v>73</v>
      </c>
      <c r="D48" s="20" t="s">
        <v>99</v>
      </c>
      <c r="E48" s="20">
        <v>1997</v>
      </c>
      <c r="F48" s="20">
        <v>40</v>
      </c>
      <c r="G48" s="20" t="s">
        <v>37</v>
      </c>
      <c r="H48" s="53">
        <v>16700</v>
      </c>
      <c r="I48" s="20">
        <v>3</v>
      </c>
      <c r="J48" s="61" t="s">
        <v>469</v>
      </c>
      <c r="K48" s="28">
        <v>13500</v>
      </c>
      <c r="L48" s="46">
        <f>K48*170</f>
        <v>2295000</v>
      </c>
      <c r="M48" s="42"/>
      <c r="N48" s="40"/>
    </row>
    <row r="49" spans="1:14">
      <c r="A49" s="60">
        <v>276</v>
      </c>
      <c r="B49" s="20" t="s">
        <v>74</v>
      </c>
      <c r="C49" s="55" t="s">
        <v>74</v>
      </c>
      <c r="D49" s="20" t="s">
        <v>99</v>
      </c>
      <c r="E49" s="53">
        <v>1993</v>
      </c>
      <c r="F49" s="20">
        <v>40</v>
      </c>
      <c r="G49" s="20" t="s">
        <v>37</v>
      </c>
      <c r="H49" s="55">
        <v>16710</v>
      </c>
      <c r="I49" s="20">
        <v>3</v>
      </c>
      <c r="J49" s="61" t="s">
        <v>469</v>
      </c>
      <c r="K49" s="28">
        <v>13500</v>
      </c>
      <c r="L49" s="46">
        <f>K49*170</f>
        <v>2295000</v>
      </c>
      <c r="M49" s="42"/>
      <c r="N49" s="40"/>
    </row>
    <row r="50" spans="1:14">
      <c r="A50" s="60">
        <v>279</v>
      </c>
      <c r="B50" s="19" t="s">
        <v>644</v>
      </c>
      <c r="C50" s="55"/>
      <c r="E50" s="53"/>
      <c r="H50" s="55"/>
      <c r="J50" s="61"/>
      <c r="K50" s="28"/>
      <c r="L50" s="46"/>
      <c r="M50" s="42"/>
      <c r="N50" s="40"/>
    </row>
    <row r="51" spans="1:14">
      <c r="A51" s="60">
        <v>275</v>
      </c>
      <c r="B51" s="20" t="s">
        <v>75</v>
      </c>
      <c r="C51" s="53" t="s">
        <v>75</v>
      </c>
      <c r="D51" s="20" t="s">
        <v>41</v>
      </c>
      <c r="E51" s="20" t="s">
        <v>32</v>
      </c>
      <c r="F51" s="20">
        <v>40</v>
      </c>
      <c r="G51" s="20" t="s">
        <v>37</v>
      </c>
      <c r="H51" s="53">
        <v>114060</v>
      </c>
      <c r="I51" s="20">
        <v>3</v>
      </c>
      <c r="J51" s="61" t="s">
        <v>469</v>
      </c>
      <c r="K51" s="28">
        <v>13400</v>
      </c>
      <c r="L51" s="46">
        <f t="shared" ref="L51:L57" si="4">K51*170</f>
        <v>2278000</v>
      </c>
      <c r="M51" s="42"/>
      <c r="N51" s="40"/>
    </row>
    <row r="52" spans="1:14">
      <c r="A52" s="60">
        <v>274</v>
      </c>
      <c r="B52" s="20" t="s">
        <v>76</v>
      </c>
      <c r="C52" s="53" t="s">
        <v>76</v>
      </c>
      <c r="D52" s="20" t="s">
        <v>41</v>
      </c>
      <c r="E52" s="20" t="s">
        <v>32</v>
      </c>
      <c r="F52" s="20">
        <v>40</v>
      </c>
      <c r="G52" s="20" t="s">
        <v>37</v>
      </c>
      <c r="H52" s="53">
        <v>114060</v>
      </c>
      <c r="I52" s="20">
        <v>3</v>
      </c>
      <c r="J52" s="61" t="s">
        <v>469</v>
      </c>
      <c r="K52" s="28">
        <v>13400</v>
      </c>
      <c r="L52" s="46">
        <f t="shared" si="4"/>
        <v>2278000</v>
      </c>
      <c r="M52" s="42"/>
      <c r="N52" s="40"/>
    </row>
    <row r="53" spans="1:14">
      <c r="A53" s="60">
        <v>273</v>
      </c>
      <c r="B53" s="20" t="s">
        <v>102</v>
      </c>
      <c r="C53" s="53" t="s">
        <v>102</v>
      </c>
      <c r="D53" s="20" t="s">
        <v>41</v>
      </c>
      <c r="E53" s="20">
        <v>2001</v>
      </c>
      <c r="F53" s="20">
        <v>40</v>
      </c>
      <c r="G53" s="20" t="s">
        <v>37</v>
      </c>
      <c r="H53" s="20">
        <v>14060</v>
      </c>
      <c r="I53" s="20">
        <v>3</v>
      </c>
      <c r="J53" s="20" t="s">
        <v>384</v>
      </c>
      <c r="K53" s="28">
        <v>11900</v>
      </c>
      <c r="L53" s="46">
        <f t="shared" si="4"/>
        <v>2023000</v>
      </c>
      <c r="M53" s="42"/>
      <c r="N53" s="40"/>
    </row>
    <row r="54" spans="1:14">
      <c r="A54" s="60">
        <v>272</v>
      </c>
      <c r="B54" s="20" t="s">
        <v>103</v>
      </c>
      <c r="C54" s="53" t="s">
        <v>103</v>
      </c>
      <c r="D54" s="20" t="s">
        <v>107</v>
      </c>
      <c r="E54" s="20">
        <v>1999</v>
      </c>
      <c r="F54" s="20">
        <v>40</v>
      </c>
      <c r="G54" s="20" t="s">
        <v>108</v>
      </c>
      <c r="H54" s="20">
        <v>16622</v>
      </c>
      <c r="I54" s="20">
        <v>3</v>
      </c>
      <c r="J54" s="20" t="s">
        <v>385</v>
      </c>
      <c r="K54" s="28">
        <v>12500</v>
      </c>
      <c r="L54" s="46">
        <f t="shared" si="4"/>
        <v>2125000</v>
      </c>
      <c r="M54" s="42"/>
      <c r="N54" s="40"/>
    </row>
    <row r="55" spans="1:14">
      <c r="A55" s="60">
        <v>270</v>
      </c>
      <c r="B55" s="20" t="s">
        <v>104</v>
      </c>
      <c r="C55" s="53" t="s">
        <v>104</v>
      </c>
      <c r="D55" s="20" t="s">
        <v>97</v>
      </c>
      <c r="E55" s="20">
        <v>1993</v>
      </c>
      <c r="F55" s="20">
        <v>36</v>
      </c>
      <c r="G55" s="20" t="s">
        <v>62</v>
      </c>
      <c r="H55" s="53">
        <v>18239</v>
      </c>
      <c r="I55" s="20">
        <v>3</v>
      </c>
      <c r="J55" s="20" t="s">
        <v>385</v>
      </c>
      <c r="K55" s="28">
        <v>24200</v>
      </c>
      <c r="L55" s="46">
        <f t="shared" si="4"/>
        <v>4114000</v>
      </c>
      <c r="M55" s="42"/>
      <c r="N55" s="40"/>
    </row>
    <row r="56" spans="1:14">
      <c r="A56" s="60">
        <v>271</v>
      </c>
      <c r="B56" s="20" t="s">
        <v>94</v>
      </c>
      <c r="C56" s="53" t="s">
        <v>94</v>
      </c>
      <c r="D56" s="20" t="s">
        <v>97</v>
      </c>
      <c r="E56" s="20">
        <v>1993</v>
      </c>
      <c r="F56" s="20">
        <v>36</v>
      </c>
      <c r="G56" s="20" t="s">
        <v>62</v>
      </c>
      <c r="H56" s="53">
        <v>18239</v>
      </c>
      <c r="I56" s="20">
        <v>3</v>
      </c>
      <c r="J56" s="61" t="s">
        <v>460</v>
      </c>
      <c r="K56" s="28">
        <v>24500</v>
      </c>
      <c r="L56" s="46">
        <f t="shared" si="4"/>
        <v>4165000</v>
      </c>
      <c r="M56" s="42"/>
      <c r="N56" s="40"/>
    </row>
    <row r="57" spans="1:14">
      <c r="A57" s="60">
        <v>269</v>
      </c>
      <c r="B57" s="20" t="s">
        <v>105</v>
      </c>
      <c r="C57" s="53" t="s">
        <v>105</v>
      </c>
      <c r="D57" s="20" t="s">
        <v>107</v>
      </c>
      <c r="E57" s="20">
        <v>2002</v>
      </c>
      <c r="F57" s="20">
        <v>35</v>
      </c>
      <c r="G57" s="20" t="s">
        <v>108</v>
      </c>
      <c r="H57" s="53">
        <v>168622</v>
      </c>
      <c r="I57" s="20">
        <v>3</v>
      </c>
      <c r="J57" s="20" t="s">
        <v>385</v>
      </c>
      <c r="K57" s="28">
        <v>8500</v>
      </c>
      <c r="L57" s="46">
        <f t="shared" si="4"/>
        <v>1445000</v>
      </c>
      <c r="M57" s="42"/>
      <c r="N57" s="40"/>
    </row>
    <row r="58" spans="1:14">
      <c r="A58" s="60">
        <v>266</v>
      </c>
      <c r="B58" s="19" t="s">
        <v>643</v>
      </c>
      <c r="C58" s="53"/>
      <c r="H58" s="53"/>
      <c r="K58" s="28"/>
      <c r="L58" s="46"/>
      <c r="M58" s="42"/>
      <c r="N58" s="40"/>
    </row>
    <row r="59" spans="1:14">
      <c r="A59" s="60">
        <v>267</v>
      </c>
      <c r="B59" s="20" t="s">
        <v>118</v>
      </c>
      <c r="C59" s="53" t="s">
        <v>118</v>
      </c>
      <c r="D59" s="20" t="s">
        <v>441</v>
      </c>
      <c r="E59" s="20">
        <v>1996</v>
      </c>
      <c r="F59" s="20">
        <v>40</v>
      </c>
      <c r="G59" s="20" t="s">
        <v>37</v>
      </c>
      <c r="H59" s="53">
        <v>16600</v>
      </c>
      <c r="I59" s="20">
        <v>3</v>
      </c>
      <c r="J59" s="61" t="s">
        <v>469</v>
      </c>
      <c r="K59" s="28">
        <v>12000</v>
      </c>
      <c r="L59" s="46">
        <f>K59*170</f>
        <v>2040000</v>
      </c>
      <c r="M59" s="42"/>
      <c r="N59" s="40"/>
    </row>
    <row r="60" spans="1:14">
      <c r="A60" s="60">
        <v>265</v>
      </c>
      <c r="B60" s="19" t="s">
        <v>642</v>
      </c>
      <c r="C60" s="53"/>
      <c r="H60" s="53"/>
      <c r="J60" s="61"/>
      <c r="K60" s="28"/>
      <c r="L60" s="46"/>
      <c r="M60" s="42"/>
      <c r="N60" s="40"/>
    </row>
    <row r="61" spans="1:14">
      <c r="A61" s="60">
        <v>264</v>
      </c>
      <c r="B61" s="20" t="s">
        <v>119</v>
      </c>
      <c r="C61" s="53" t="s">
        <v>119</v>
      </c>
      <c r="D61" s="20" t="s">
        <v>97</v>
      </c>
      <c r="E61" s="20">
        <v>2008</v>
      </c>
      <c r="F61" s="20">
        <v>34</v>
      </c>
      <c r="G61" s="20" t="s">
        <v>90</v>
      </c>
      <c r="H61" s="53">
        <v>115234</v>
      </c>
      <c r="I61" s="20">
        <v>3</v>
      </c>
      <c r="J61" s="61" t="s">
        <v>469</v>
      </c>
      <c r="K61" s="28">
        <v>9800</v>
      </c>
      <c r="L61" s="46">
        <f>K61*170</f>
        <v>1666000</v>
      </c>
      <c r="M61" s="42"/>
      <c r="N61" s="40"/>
    </row>
    <row r="62" spans="1:14">
      <c r="A62" s="60">
        <v>268</v>
      </c>
      <c r="B62" s="20" t="s">
        <v>120</v>
      </c>
      <c r="C62" s="53" t="s">
        <v>120</v>
      </c>
      <c r="D62" s="20" t="s">
        <v>41</v>
      </c>
      <c r="E62" s="20">
        <v>2007</v>
      </c>
      <c r="F62" s="20">
        <v>40</v>
      </c>
      <c r="G62" s="20" t="s">
        <v>37</v>
      </c>
      <c r="H62" s="53">
        <v>16610</v>
      </c>
      <c r="I62" s="20">
        <v>3</v>
      </c>
      <c r="J62" s="61" t="s">
        <v>469</v>
      </c>
      <c r="K62" s="28">
        <v>12200</v>
      </c>
      <c r="L62" s="46">
        <f>K62*170</f>
        <v>2074000</v>
      </c>
      <c r="M62" s="42"/>
      <c r="N62" s="40"/>
    </row>
    <row r="63" spans="1:14">
      <c r="A63" s="60">
        <v>263</v>
      </c>
      <c r="B63" s="19" t="s">
        <v>641</v>
      </c>
      <c r="C63" s="53"/>
      <c r="H63" s="53"/>
      <c r="J63" s="61"/>
      <c r="K63" s="28"/>
      <c r="L63" s="46"/>
      <c r="M63" s="42"/>
      <c r="N63" s="40"/>
    </row>
    <row r="64" spans="1:14">
      <c r="A64" s="60">
        <v>212</v>
      </c>
      <c r="B64" s="20" t="s">
        <v>121</v>
      </c>
      <c r="C64" s="53" t="s">
        <v>121</v>
      </c>
      <c r="D64" s="20" t="s">
        <v>99</v>
      </c>
      <c r="E64" s="20">
        <v>1991</v>
      </c>
      <c r="F64" s="20">
        <v>40</v>
      </c>
      <c r="G64" s="20" t="s">
        <v>37</v>
      </c>
      <c r="H64" s="53">
        <v>16700</v>
      </c>
      <c r="I64" s="20">
        <v>3</v>
      </c>
      <c r="J64" s="61" t="s">
        <v>469</v>
      </c>
      <c r="K64" s="28">
        <v>13500</v>
      </c>
      <c r="L64" s="46">
        <f t="shared" ref="L64:L71" si="5">K64*170</f>
        <v>2295000</v>
      </c>
      <c r="M64" s="42"/>
      <c r="N64" s="40"/>
    </row>
    <row r="65" spans="1:14">
      <c r="A65" s="60">
        <v>258</v>
      </c>
      <c r="B65" s="20" t="s">
        <v>122</v>
      </c>
      <c r="C65" s="53" t="s">
        <v>122</v>
      </c>
      <c r="D65" s="20" t="s">
        <v>99</v>
      </c>
      <c r="E65" s="20">
        <v>1990</v>
      </c>
      <c r="F65" s="20">
        <v>40</v>
      </c>
      <c r="G65" s="20" t="s">
        <v>37</v>
      </c>
      <c r="H65" s="53">
        <v>16710</v>
      </c>
      <c r="I65" s="20">
        <v>3</v>
      </c>
      <c r="J65" s="61" t="s">
        <v>469</v>
      </c>
      <c r="K65" s="28">
        <v>13500</v>
      </c>
      <c r="L65" s="46">
        <f t="shared" si="5"/>
        <v>2295000</v>
      </c>
      <c r="M65" s="42"/>
      <c r="N65" s="40"/>
    </row>
    <row r="66" spans="1:14">
      <c r="A66" s="60">
        <v>262</v>
      </c>
      <c r="B66" s="77"/>
      <c r="C66" s="53" t="s">
        <v>123</v>
      </c>
      <c r="D66" s="20" t="s">
        <v>99</v>
      </c>
      <c r="E66" s="53">
        <v>1984</v>
      </c>
      <c r="F66" s="20">
        <v>40</v>
      </c>
      <c r="G66" s="20" t="s">
        <v>37</v>
      </c>
      <c r="H66" s="53">
        <v>16760</v>
      </c>
      <c r="I66" s="20">
        <v>3</v>
      </c>
      <c r="J66" s="61" t="s">
        <v>469</v>
      </c>
      <c r="K66" s="28">
        <v>14900</v>
      </c>
      <c r="L66" s="46">
        <f t="shared" si="5"/>
        <v>2533000</v>
      </c>
      <c r="M66" s="42"/>
      <c r="N66" s="40"/>
    </row>
    <row r="67" spans="1:14">
      <c r="A67" s="60">
        <v>261</v>
      </c>
      <c r="B67" s="20" t="s">
        <v>124</v>
      </c>
      <c r="C67" s="53" t="s">
        <v>124</v>
      </c>
      <c r="D67" s="20" t="s">
        <v>41</v>
      </c>
      <c r="E67" s="20">
        <v>2008</v>
      </c>
      <c r="F67" s="20">
        <v>40</v>
      </c>
      <c r="G67" s="20" t="s">
        <v>37</v>
      </c>
      <c r="H67" s="53">
        <v>116610</v>
      </c>
      <c r="I67" s="20">
        <v>3</v>
      </c>
      <c r="J67" s="61" t="s">
        <v>469</v>
      </c>
      <c r="K67" s="28">
        <v>13500</v>
      </c>
      <c r="L67" s="46">
        <f t="shared" si="5"/>
        <v>2295000</v>
      </c>
      <c r="M67" s="42"/>
      <c r="N67" s="40"/>
    </row>
    <row r="68" spans="1:14">
      <c r="A68" s="60">
        <v>257</v>
      </c>
      <c r="B68" s="20" t="s">
        <v>125</v>
      </c>
      <c r="C68" s="53" t="s">
        <v>125</v>
      </c>
      <c r="D68" s="20" t="s">
        <v>388</v>
      </c>
      <c r="E68" s="20">
        <v>2008</v>
      </c>
      <c r="F68" s="20">
        <v>44</v>
      </c>
      <c r="G68" s="20" t="s">
        <v>37</v>
      </c>
      <c r="H68" s="53">
        <v>116660</v>
      </c>
      <c r="I68" s="20">
        <v>3</v>
      </c>
      <c r="J68" s="61" t="s">
        <v>469</v>
      </c>
      <c r="K68" s="28">
        <v>14000</v>
      </c>
      <c r="L68" s="46">
        <f t="shared" si="5"/>
        <v>2380000</v>
      </c>
      <c r="M68" s="42"/>
      <c r="N68" s="40"/>
    </row>
    <row r="69" spans="1:14">
      <c r="A69" s="60">
        <v>260</v>
      </c>
      <c r="B69" s="20" t="s">
        <v>126</v>
      </c>
      <c r="C69" s="53" t="s">
        <v>126</v>
      </c>
      <c r="D69" s="20" t="s">
        <v>99</v>
      </c>
      <c r="E69" s="20" t="s">
        <v>32</v>
      </c>
      <c r="F69" s="20">
        <v>40</v>
      </c>
      <c r="G69" s="20" t="s">
        <v>37</v>
      </c>
      <c r="H69" s="53">
        <v>16710</v>
      </c>
      <c r="I69" s="20">
        <v>3</v>
      </c>
      <c r="J69" s="61" t="s">
        <v>469</v>
      </c>
      <c r="K69" s="28">
        <v>13500</v>
      </c>
      <c r="L69" s="46">
        <f t="shared" si="5"/>
        <v>2295000</v>
      </c>
      <c r="M69" s="42"/>
      <c r="N69" s="40"/>
    </row>
    <row r="70" spans="1:14">
      <c r="A70" s="60">
        <v>259</v>
      </c>
      <c r="B70" s="20" t="s">
        <v>127</v>
      </c>
      <c r="C70" s="53" t="s">
        <v>127</v>
      </c>
      <c r="D70" s="20" t="s">
        <v>41</v>
      </c>
      <c r="E70" s="20">
        <v>2008</v>
      </c>
      <c r="F70" s="20">
        <v>40</v>
      </c>
      <c r="G70" s="20" t="s">
        <v>37</v>
      </c>
      <c r="H70" s="53">
        <v>16610</v>
      </c>
      <c r="I70" s="20">
        <v>3</v>
      </c>
      <c r="J70" s="61" t="s">
        <v>469</v>
      </c>
      <c r="K70" s="28">
        <v>12500</v>
      </c>
      <c r="L70" s="46">
        <f t="shared" si="5"/>
        <v>2125000</v>
      </c>
      <c r="M70" s="42"/>
      <c r="N70" s="40"/>
    </row>
    <row r="71" spans="1:14">
      <c r="A71" s="60">
        <v>256</v>
      </c>
      <c r="B71" s="20" t="s">
        <v>128</v>
      </c>
      <c r="C71" s="53" t="s">
        <v>128</v>
      </c>
      <c r="D71" s="20" t="s">
        <v>99</v>
      </c>
      <c r="E71" s="20">
        <v>2006</v>
      </c>
      <c r="F71" s="20">
        <v>40</v>
      </c>
      <c r="G71" s="20" t="s">
        <v>37</v>
      </c>
      <c r="H71" s="53" t="s">
        <v>587</v>
      </c>
      <c r="I71" s="20">
        <v>3</v>
      </c>
      <c r="J71" s="61" t="s">
        <v>469</v>
      </c>
      <c r="K71" s="28">
        <v>14500</v>
      </c>
      <c r="L71" s="46">
        <f t="shared" si="5"/>
        <v>2465000</v>
      </c>
      <c r="M71" s="42"/>
      <c r="N71" s="40"/>
    </row>
    <row r="72" spans="1:14">
      <c r="A72" s="60">
        <v>254</v>
      </c>
      <c r="B72" s="19" t="s">
        <v>640</v>
      </c>
      <c r="C72" s="53"/>
      <c r="H72" s="53"/>
      <c r="J72" s="61"/>
      <c r="K72" s="28"/>
      <c r="L72" s="46"/>
      <c r="M72" s="42"/>
      <c r="N72" s="40"/>
    </row>
    <row r="73" spans="1:14">
      <c r="A73" s="60">
        <v>255</v>
      </c>
      <c r="B73" s="20" t="s">
        <v>129</v>
      </c>
      <c r="C73" s="53" t="s">
        <v>129</v>
      </c>
      <c r="D73" s="20" t="s">
        <v>41</v>
      </c>
      <c r="E73" s="20" t="s">
        <v>32</v>
      </c>
      <c r="F73" s="20">
        <v>40</v>
      </c>
      <c r="G73" s="20" t="s">
        <v>45</v>
      </c>
      <c r="H73" s="53">
        <v>16618</v>
      </c>
      <c r="I73" s="20">
        <v>3</v>
      </c>
      <c r="J73" s="61" t="s">
        <v>469</v>
      </c>
      <c r="K73" s="28">
        <v>37000</v>
      </c>
      <c r="L73" s="46">
        <f t="shared" ref="L73:L96" si="6">K73*170</f>
        <v>6290000</v>
      </c>
      <c r="M73" s="42"/>
      <c r="N73" s="40"/>
    </row>
    <row r="74" spans="1:14">
      <c r="A74" s="60">
        <v>253</v>
      </c>
      <c r="B74" s="20" t="s">
        <v>231</v>
      </c>
      <c r="C74" s="53" t="s">
        <v>231</v>
      </c>
      <c r="D74" s="20" t="s">
        <v>41</v>
      </c>
      <c r="E74" s="20" t="s">
        <v>32</v>
      </c>
      <c r="F74" s="20">
        <v>40</v>
      </c>
      <c r="G74" s="20" t="s">
        <v>37</v>
      </c>
      <c r="H74" s="55">
        <v>116610</v>
      </c>
      <c r="I74" s="20">
        <v>3</v>
      </c>
      <c r="J74" s="61" t="s">
        <v>469</v>
      </c>
      <c r="K74" s="28">
        <v>13500</v>
      </c>
      <c r="L74" s="46">
        <f t="shared" si="6"/>
        <v>2295000</v>
      </c>
      <c r="M74" s="42"/>
      <c r="N74" s="40"/>
    </row>
    <row r="75" spans="1:14">
      <c r="A75" s="60">
        <v>252</v>
      </c>
      <c r="B75" s="20" t="s">
        <v>138</v>
      </c>
      <c r="C75" s="53" t="s">
        <v>138</v>
      </c>
      <c r="D75" s="20" t="s">
        <v>441</v>
      </c>
      <c r="E75" s="20">
        <v>1995</v>
      </c>
      <c r="F75" s="20">
        <v>40</v>
      </c>
      <c r="G75" s="20" t="s">
        <v>37</v>
      </c>
      <c r="H75" s="53">
        <v>16600</v>
      </c>
      <c r="I75" s="20">
        <v>3</v>
      </c>
      <c r="J75" s="61" t="s">
        <v>469</v>
      </c>
      <c r="K75" s="28">
        <v>12000</v>
      </c>
      <c r="L75" s="46">
        <f t="shared" si="6"/>
        <v>2040000</v>
      </c>
      <c r="M75" s="42"/>
      <c r="N75" s="40"/>
    </row>
    <row r="76" spans="1:14">
      <c r="A76" s="60">
        <v>251</v>
      </c>
      <c r="B76" s="20" t="s">
        <v>139</v>
      </c>
      <c r="C76" s="53" t="s">
        <v>139</v>
      </c>
      <c r="D76" s="20" t="s">
        <v>111</v>
      </c>
      <c r="E76" s="20">
        <v>1991</v>
      </c>
      <c r="F76" s="20">
        <v>40</v>
      </c>
      <c r="G76" s="20" t="s">
        <v>45</v>
      </c>
      <c r="H76" s="53">
        <v>16528</v>
      </c>
      <c r="I76" s="20">
        <v>3</v>
      </c>
      <c r="J76" s="61" t="s">
        <v>469</v>
      </c>
      <c r="K76" s="28">
        <v>52000</v>
      </c>
      <c r="L76" s="46">
        <f t="shared" si="6"/>
        <v>8840000</v>
      </c>
      <c r="M76" s="42"/>
      <c r="N76" s="40"/>
    </row>
    <row r="77" spans="1:14">
      <c r="A77" s="60">
        <v>250</v>
      </c>
      <c r="B77" s="20" t="s">
        <v>140</v>
      </c>
      <c r="C77" s="53" t="s">
        <v>140</v>
      </c>
      <c r="D77" s="20" t="s">
        <v>111</v>
      </c>
      <c r="E77" s="53">
        <v>2004</v>
      </c>
      <c r="F77" s="20">
        <v>40</v>
      </c>
      <c r="G77" s="20" t="s">
        <v>62</v>
      </c>
      <c r="H77" s="53">
        <v>116509</v>
      </c>
      <c r="I77" s="20">
        <v>3</v>
      </c>
      <c r="J77" s="61" t="s">
        <v>469</v>
      </c>
      <c r="K77" s="28">
        <v>43000</v>
      </c>
      <c r="L77" s="46">
        <f t="shared" si="6"/>
        <v>7310000</v>
      </c>
      <c r="M77" s="42"/>
      <c r="N77" s="40"/>
    </row>
    <row r="78" spans="1:14">
      <c r="A78" s="60">
        <v>196</v>
      </c>
      <c r="B78" s="20" t="s">
        <v>141</v>
      </c>
      <c r="C78" s="53" t="s">
        <v>141</v>
      </c>
      <c r="D78" s="20" t="s">
        <v>99</v>
      </c>
      <c r="E78" s="20" t="s">
        <v>32</v>
      </c>
      <c r="F78" s="20">
        <v>40</v>
      </c>
      <c r="G78" s="20" t="s">
        <v>37</v>
      </c>
      <c r="H78" s="53">
        <v>116710</v>
      </c>
      <c r="I78" s="20">
        <v>3</v>
      </c>
      <c r="J78" s="61" t="s">
        <v>469</v>
      </c>
      <c r="K78" s="28">
        <v>14400</v>
      </c>
      <c r="L78" s="46">
        <f t="shared" si="6"/>
        <v>2448000</v>
      </c>
      <c r="M78" s="42"/>
      <c r="N78" s="40"/>
    </row>
    <row r="79" spans="1:14">
      <c r="A79" s="60">
        <v>248</v>
      </c>
      <c r="B79" s="20" t="s">
        <v>142</v>
      </c>
      <c r="C79" s="53" t="s">
        <v>142</v>
      </c>
      <c r="D79" s="20" t="s">
        <v>38</v>
      </c>
      <c r="E79" s="53">
        <v>2002</v>
      </c>
      <c r="F79" s="20">
        <v>36</v>
      </c>
      <c r="G79" s="20" t="s">
        <v>37</v>
      </c>
      <c r="H79" s="53">
        <v>16200</v>
      </c>
      <c r="I79" s="20">
        <v>3</v>
      </c>
      <c r="J79" s="61" t="s">
        <v>469</v>
      </c>
      <c r="K79" s="28">
        <v>7000</v>
      </c>
      <c r="L79" s="46">
        <f t="shared" si="6"/>
        <v>1190000</v>
      </c>
      <c r="M79" s="42"/>
      <c r="N79" s="40"/>
    </row>
    <row r="80" spans="1:14">
      <c r="A80" s="60">
        <v>246</v>
      </c>
      <c r="B80" s="20" t="s">
        <v>143</v>
      </c>
      <c r="C80" s="53" t="s">
        <v>143</v>
      </c>
      <c r="D80" s="20" t="s">
        <v>106</v>
      </c>
      <c r="E80" s="20" t="s">
        <v>32</v>
      </c>
      <c r="F80" s="20">
        <v>36</v>
      </c>
      <c r="G80" s="20" t="s">
        <v>90</v>
      </c>
      <c r="H80" s="53">
        <v>116034</v>
      </c>
      <c r="I80" s="20">
        <v>3</v>
      </c>
      <c r="J80" s="61" t="s">
        <v>459</v>
      </c>
      <c r="K80" s="28">
        <v>8400</v>
      </c>
      <c r="L80" s="46">
        <f t="shared" si="6"/>
        <v>1428000</v>
      </c>
      <c r="M80" s="42"/>
      <c r="N80" s="40"/>
    </row>
    <row r="81" spans="1:14">
      <c r="A81" s="60">
        <v>243</v>
      </c>
      <c r="B81" s="20" t="s">
        <v>150</v>
      </c>
      <c r="C81" s="53" t="s">
        <v>150</v>
      </c>
      <c r="D81" s="20" t="s">
        <v>41</v>
      </c>
      <c r="E81" s="20" t="s">
        <v>32</v>
      </c>
      <c r="F81" s="20">
        <v>40</v>
      </c>
      <c r="G81" s="20" t="s">
        <v>37</v>
      </c>
      <c r="H81" s="53" t="s">
        <v>89</v>
      </c>
      <c r="I81" s="20">
        <v>3</v>
      </c>
      <c r="J81" s="61" t="s">
        <v>469</v>
      </c>
      <c r="K81" s="28">
        <v>11900</v>
      </c>
      <c r="L81" s="46">
        <f t="shared" si="6"/>
        <v>2023000</v>
      </c>
      <c r="M81" s="42"/>
      <c r="N81" s="40"/>
    </row>
    <row r="82" spans="1:14">
      <c r="A82" s="60">
        <v>249</v>
      </c>
      <c r="B82" s="20" t="s">
        <v>149</v>
      </c>
      <c r="C82" s="53" t="s">
        <v>149</v>
      </c>
      <c r="D82" s="20" t="s">
        <v>41</v>
      </c>
      <c r="E82" s="20">
        <v>2005</v>
      </c>
      <c r="F82" s="20">
        <v>40</v>
      </c>
      <c r="G82" s="20" t="s">
        <v>45</v>
      </c>
      <c r="H82" s="53" t="s">
        <v>164</v>
      </c>
      <c r="I82" s="20">
        <v>3</v>
      </c>
      <c r="J82" s="61" t="s">
        <v>459</v>
      </c>
      <c r="K82" s="28">
        <v>44000</v>
      </c>
      <c r="L82" s="46">
        <f t="shared" si="6"/>
        <v>7480000</v>
      </c>
      <c r="M82" s="42"/>
      <c r="N82" s="40"/>
    </row>
    <row r="83" spans="1:14">
      <c r="A83" s="60">
        <v>245</v>
      </c>
      <c r="B83" s="20" t="s">
        <v>148</v>
      </c>
      <c r="C83" s="53" t="s">
        <v>148</v>
      </c>
      <c r="D83" s="20" t="s">
        <v>99</v>
      </c>
      <c r="E83" s="20" t="s">
        <v>32</v>
      </c>
      <c r="F83" s="20">
        <v>40</v>
      </c>
      <c r="G83" s="20" t="s">
        <v>37</v>
      </c>
      <c r="H83" s="53">
        <v>116710</v>
      </c>
      <c r="I83" s="20">
        <v>3</v>
      </c>
      <c r="J83" s="61" t="s">
        <v>469</v>
      </c>
      <c r="K83" s="28">
        <v>18500</v>
      </c>
      <c r="L83" s="46">
        <f t="shared" si="6"/>
        <v>3145000</v>
      </c>
      <c r="M83" s="42"/>
      <c r="N83" s="40"/>
    </row>
    <row r="84" spans="1:14">
      <c r="A84" s="60">
        <v>247</v>
      </c>
      <c r="B84" s="20" t="s">
        <v>147</v>
      </c>
      <c r="C84" s="53" t="s">
        <v>147</v>
      </c>
      <c r="D84" s="20" t="s">
        <v>111</v>
      </c>
      <c r="E84" s="53">
        <v>2007</v>
      </c>
      <c r="F84" s="20">
        <v>40</v>
      </c>
      <c r="G84" s="20" t="s">
        <v>77</v>
      </c>
      <c r="H84" s="53">
        <v>116523</v>
      </c>
      <c r="I84" s="20">
        <v>3</v>
      </c>
      <c r="J84" s="61" t="s">
        <v>459</v>
      </c>
      <c r="K84" s="28">
        <v>23000</v>
      </c>
      <c r="L84" s="46">
        <f t="shared" si="6"/>
        <v>3910000</v>
      </c>
      <c r="M84" s="42"/>
      <c r="N84" s="40"/>
    </row>
    <row r="85" spans="1:14">
      <c r="A85" s="60">
        <v>244</v>
      </c>
      <c r="B85" s="20" t="s">
        <v>146</v>
      </c>
      <c r="C85" s="53" t="s">
        <v>146</v>
      </c>
      <c r="D85" s="20" t="s">
        <v>398</v>
      </c>
      <c r="E85" s="20">
        <v>1979</v>
      </c>
      <c r="F85" s="20">
        <v>36</v>
      </c>
      <c r="G85" s="20" t="s">
        <v>62</v>
      </c>
      <c r="H85" s="55">
        <v>19019</v>
      </c>
      <c r="I85" s="20">
        <v>3</v>
      </c>
      <c r="J85" s="61" t="s">
        <v>483</v>
      </c>
      <c r="K85" s="28">
        <v>28900</v>
      </c>
      <c r="L85" s="46">
        <f t="shared" si="6"/>
        <v>4913000</v>
      </c>
      <c r="M85" s="42"/>
      <c r="N85" s="40"/>
    </row>
    <row r="86" spans="1:14">
      <c r="A86" s="60">
        <v>205</v>
      </c>
      <c r="B86" s="20" t="s">
        <v>145</v>
      </c>
      <c r="C86" s="53" t="s">
        <v>145</v>
      </c>
      <c r="D86" s="20" t="s">
        <v>106</v>
      </c>
      <c r="E86" s="20">
        <v>2006</v>
      </c>
      <c r="F86" s="20">
        <v>34</v>
      </c>
      <c r="G86" s="20" t="s">
        <v>37</v>
      </c>
      <c r="H86" s="55">
        <v>114200</v>
      </c>
      <c r="I86" s="20">
        <v>3</v>
      </c>
      <c r="J86" s="61" t="s">
        <v>478</v>
      </c>
      <c r="K86" s="28">
        <v>7000</v>
      </c>
      <c r="L86" s="46">
        <f t="shared" si="6"/>
        <v>1190000</v>
      </c>
      <c r="M86" s="42"/>
      <c r="N86" s="40"/>
    </row>
    <row r="87" spans="1:14">
      <c r="A87" s="60">
        <v>211</v>
      </c>
      <c r="B87" s="20" t="s">
        <v>144</v>
      </c>
      <c r="C87" s="53" t="s">
        <v>144</v>
      </c>
      <c r="D87" s="20" t="s">
        <v>388</v>
      </c>
      <c r="E87" s="20" t="s">
        <v>32</v>
      </c>
      <c r="F87" s="20">
        <v>44</v>
      </c>
      <c r="G87" s="20" t="s">
        <v>37</v>
      </c>
      <c r="H87" s="55">
        <v>116660</v>
      </c>
      <c r="I87" s="20">
        <v>3</v>
      </c>
      <c r="J87" s="61" t="s">
        <v>469</v>
      </c>
      <c r="K87" s="28">
        <v>14500</v>
      </c>
      <c r="L87" s="46">
        <f t="shared" si="6"/>
        <v>2465000</v>
      </c>
      <c r="M87" s="42"/>
      <c r="N87" s="40"/>
    </row>
    <row r="88" spans="1:14">
      <c r="A88" s="60">
        <v>206</v>
      </c>
      <c r="B88" s="20" t="s">
        <v>232</v>
      </c>
      <c r="C88" s="53" t="s">
        <v>232</v>
      </c>
      <c r="D88" s="20" t="s">
        <v>41</v>
      </c>
      <c r="E88" s="20">
        <v>2007</v>
      </c>
      <c r="F88" s="20">
        <v>40</v>
      </c>
      <c r="G88" s="20" t="s">
        <v>37</v>
      </c>
      <c r="H88" s="20">
        <v>19000</v>
      </c>
      <c r="I88" s="20">
        <v>3</v>
      </c>
      <c r="J88" s="61" t="s">
        <v>469</v>
      </c>
      <c r="K88" s="28">
        <v>19000</v>
      </c>
      <c r="L88" s="46">
        <f t="shared" si="6"/>
        <v>3230000</v>
      </c>
      <c r="M88" s="42"/>
      <c r="N88" s="40"/>
    </row>
    <row r="89" spans="1:14">
      <c r="A89" s="60">
        <v>210</v>
      </c>
      <c r="B89" s="20" t="s">
        <v>157</v>
      </c>
      <c r="C89" s="53" t="s">
        <v>157</v>
      </c>
      <c r="D89" s="20" t="s">
        <v>106</v>
      </c>
      <c r="E89" s="20">
        <v>2008</v>
      </c>
      <c r="F89" s="20">
        <v>34</v>
      </c>
      <c r="G89" s="20" t="s">
        <v>37</v>
      </c>
      <c r="H89" s="53">
        <v>114200</v>
      </c>
      <c r="I89" s="20">
        <v>3</v>
      </c>
      <c r="J89" s="61" t="s">
        <v>478</v>
      </c>
      <c r="K89" s="28">
        <v>7200</v>
      </c>
      <c r="L89" s="46">
        <f t="shared" si="6"/>
        <v>1224000</v>
      </c>
      <c r="M89" s="42"/>
      <c r="N89" s="40"/>
    </row>
    <row r="90" spans="1:14">
      <c r="A90" s="60">
        <v>236</v>
      </c>
      <c r="B90" s="20" t="s">
        <v>158</v>
      </c>
      <c r="C90" s="53" t="s">
        <v>158</v>
      </c>
      <c r="D90" s="20" t="s">
        <v>41</v>
      </c>
      <c r="E90" s="20">
        <v>2002</v>
      </c>
      <c r="F90" s="20">
        <v>40</v>
      </c>
      <c r="G90" s="20" t="s">
        <v>37</v>
      </c>
      <c r="H90" s="53">
        <v>16610</v>
      </c>
      <c r="I90" s="20">
        <v>3</v>
      </c>
      <c r="J90" s="61" t="s">
        <v>469</v>
      </c>
      <c r="K90" s="28">
        <v>12600</v>
      </c>
      <c r="L90" s="46">
        <f t="shared" si="6"/>
        <v>2142000</v>
      </c>
      <c r="M90" s="42"/>
      <c r="N90" s="40"/>
    </row>
    <row r="91" spans="1:14">
      <c r="A91" s="60">
        <v>237</v>
      </c>
      <c r="B91" s="20" t="s">
        <v>159</v>
      </c>
      <c r="C91" s="53" t="s">
        <v>159</v>
      </c>
      <c r="D91" s="20" t="s">
        <v>41</v>
      </c>
      <c r="E91" s="55">
        <v>2000</v>
      </c>
      <c r="F91" s="20">
        <v>40</v>
      </c>
      <c r="G91" s="20" t="s">
        <v>37</v>
      </c>
      <c r="H91" s="53">
        <v>16610</v>
      </c>
      <c r="I91" s="20">
        <v>3</v>
      </c>
      <c r="J91" s="61" t="s">
        <v>469</v>
      </c>
      <c r="K91" s="28">
        <v>12600</v>
      </c>
      <c r="L91" s="46">
        <f t="shared" si="6"/>
        <v>2142000</v>
      </c>
      <c r="M91" s="42"/>
      <c r="N91" s="40"/>
    </row>
    <row r="92" spans="1:14">
      <c r="A92" s="60">
        <v>204</v>
      </c>
      <c r="B92" s="20" t="s">
        <v>160</v>
      </c>
      <c r="C92" s="53" t="s">
        <v>160</v>
      </c>
      <c r="D92" s="20" t="s">
        <v>111</v>
      </c>
      <c r="E92" s="53">
        <v>1999</v>
      </c>
      <c r="F92" s="20">
        <v>40</v>
      </c>
      <c r="G92" s="20" t="s">
        <v>77</v>
      </c>
      <c r="H92" s="55">
        <v>16523</v>
      </c>
      <c r="I92" s="20">
        <v>3</v>
      </c>
      <c r="J92" s="61" t="s">
        <v>478</v>
      </c>
      <c r="K92" s="28">
        <v>25500</v>
      </c>
      <c r="L92" s="46">
        <f t="shared" si="6"/>
        <v>4335000</v>
      </c>
      <c r="M92" s="42"/>
      <c r="N92" s="40"/>
    </row>
    <row r="93" spans="1:14">
      <c r="A93" s="60">
        <v>235</v>
      </c>
      <c r="B93" s="20" t="s">
        <v>161</v>
      </c>
      <c r="C93" s="53" t="s">
        <v>161</v>
      </c>
      <c r="D93" s="20" t="s">
        <v>41</v>
      </c>
      <c r="E93" s="20">
        <v>2004</v>
      </c>
      <c r="F93" s="20">
        <v>40</v>
      </c>
      <c r="G93" s="20" t="s">
        <v>37</v>
      </c>
      <c r="H93" s="55" t="s">
        <v>89</v>
      </c>
      <c r="I93" s="20">
        <v>3</v>
      </c>
      <c r="J93" s="61" t="s">
        <v>469</v>
      </c>
      <c r="K93" s="28">
        <v>11900</v>
      </c>
      <c r="L93" s="46">
        <f t="shared" si="6"/>
        <v>2023000</v>
      </c>
      <c r="M93" s="42"/>
      <c r="N93" s="40"/>
    </row>
    <row r="94" spans="1:14">
      <c r="A94" s="60">
        <v>234</v>
      </c>
      <c r="B94" s="20" t="s">
        <v>162</v>
      </c>
      <c r="C94" s="53" t="s">
        <v>162</v>
      </c>
      <c r="D94" s="20" t="s">
        <v>107</v>
      </c>
      <c r="E94" s="20">
        <v>2004</v>
      </c>
      <c r="F94" s="20">
        <v>40</v>
      </c>
      <c r="G94" s="20" t="s">
        <v>108</v>
      </c>
      <c r="H94" s="53">
        <v>16622</v>
      </c>
      <c r="I94" s="20">
        <v>3</v>
      </c>
      <c r="J94" s="61" t="s">
        <v>459</v>
      </c>
      <c r="K94" s="28">
        <v>12000</v>
      </c>
      <c r="L94" s="46">
        <f t="shared" si="6"/>
        <v>2040000</v>
      </c>
      <c r="M94" s="42"/>
      <c r="N94" s="40"/>
    </row>
    <row r="95" spans="1:14">
      <c r="A95" s="60">
        <v>209</v>
      </c>
      <c r="B95" s="20" t="s">
        <v>163</v>
      </c>
      <c r="C95" s="53" t="s">
        <v>163</v>
      </c>
      <c r="D95" s="20" t="s">
        <v>97</v>
      </c>
      <c r="E95" s="20">
        <v>1991</v>
      </c>
      <c r="F95" s="20">
        <v>36</v>
      </c>
      <c r="G95" s="20" t="s">
        <v>62</v>
      </c>
      <c r="H95" s="53">
        <v>18239</v>
      </c>
      <c r="I95" s="20">
        <v>3</v>
      </c>
      <c r="J95" s="61" t="s">
        <v>460</v>
      </c>
      <c r="K95" s="28">
        <v>24200</v>
      </c>
      <c r="L95" s="46">
        <f t="shared" si="6"/>
        <v>4114000</v>
      </c>
      <c r="M95" s="42"/>
      <c r="N95" s="40"/>
    </row>
    <row r="96" spans="1:14">
      <c r="A96" s="60">
        <v>207</v>
      </c>
      <c r="B96" s="20" t="s">
        <v>233</v>
      </c>
      <c r="C96" s="53" t="s">
        <v>233</v>
      </c>
      <c r="D96" s="20" t="s">
        <v>107</v>
      </c>
      <c r="E96" s="53">
        <v>2005</v>
      </c>
      <c r="F96" s="20">
        <v>44</v>
      </c>
      <c r="G96" s="20" t="s">
        <v>45</v>
      </c>
      <c r="H96" s="53">
        <v>16628</v>
      </c>
      <c r="I96" s="20">
        <v>3</v>
      </c>
      <c r="J96" s="61" t="s">
        <v>478</v>
      </c>
      <c r="K96" s="28">
        <v>31000</v>
      </c>
      <c r="L96" s="46">
        <f t="shared" si="6"/>
        <v>5270000</v>
      </c>
      <c r="M96" s="42"/>
      <c r="N96" s="40"/>
    </row>
    <row r="97" spans="1:14">
      <c r="A97" s="60">
        <v>208</v>
      </c>
      <c r="B97" s="19" t="s">
        <v>638</v>
      </c>
      <c r="C97" s="53"/>
      <c r="E97" s="53"/>
      <c r="H97" s="53"/>
      <c r="J97" s="61"/>
      <c r="K97" s="28"/>
      <c r="L97" s="46"/>
      <c r="M97" s="42"/>
      <c r="N97" s="40"/>
    </row>
    <row r="98" spans="1:14">
      <c r="A98" s="60">
        <v>203</v>
      </c>
      <c r="B98" s="20" t="s">
        <v>234</v>
      </c>
      <c r="C98" s="55" t="s">
        <v>234</v>
      </c>
      <c r="D98" s="20" t="s">
        <v>388</v>
      </c>
      <c r="E98" s="53">
        <v>2010</v>
      </c>
      <c r="F98" s="20">
        <v>44</v>
      </c>
      <c r="G98" s="20" t="s">
        <v>37</v>
      </c>
      <c r="H98" s="55">
        <v>116660</v>
      </c>
      <c r="I98" s="20">
        <v>3</v>
      </c>
      <c r="J98" s="61" t="s">
        <v>469</v>
      </c>
      <c r="K98" s="28">
        <v>14500</v>
      </c>
      <c r="L98" s="46">
        <f>K98*170</f>
        <v>2465000</v>
      </c>
      <c r="M98" s="42"/>
      <c r="N98" s="40"/>
    </row>
    <row r="99" spans="1:14">
      <c r="A99" s="60">
        <v>219</v>
      </c>
      <c r="B99" s="19" t="s">
        <v>637</v>
      </c>
      <c r="C99" s="55"/>
      <c r="E99" s="53"/>
      <c r="H99" s="55"/>
      <c r="J99" s="61"/>
      <c r="K99" s="28"/>
      <c r="L99" s="46"/>
      <c r="M99" s="42"/>
      <c r="N99" s="40"/>
    </row>
    <row r="100" spans="1:14">
      <c r="A100" s="60">
        <v>178</v>
      </c>
      <c r="B100" s="20" t="s">
        <v>235</v>
      </c>
      <c r="C100" s="53" t="s">
        <v>235</v>
      </c>
      <c r="D100" s="20" t="s">
        <v>111</v>
      </c>
      <c r="E100" s="20">
        <v>1991</v>
      </c>
      <c r="F100" s="20">
        <v>40</v>
      </c>
      <c r="G100" s="20" t="s">
        <v>45</v>
      </c>
      <c r="H100" s="53">
        <v>16528</v>
      </c>
      <c r="I100" s="20">
        <v>3</v>
      </c>
      <c r="J100" s="61" t="s">
        <v>460</v>
      </c>
      <c r="K100" s="28">
        <v>50000</v>
      </c>
      <c r="L100" s="46">
        <f t="shared" ref="L100:L115" si="7">K100*170</f>
        <v>8500000</v>
      </c>
      <c r="M100" s="42"/>
      <c r="N100" s="40"/>
    </row>
    <row r="101" spans="1:14">
      <c r="A101" s="60">
        <v>233</v>
      </c>
      <c r="B101" s="20" t="s">
        <v>236</v>
      </c>
      <c r="C101" s="53" t="s">
        <v>236</v>
      </c>
      <c r="D101" s="20" t="s">
        <v>107</v>
      </c>
      <c r="E101" s="20">
        <v>2002</v>
      </c>
      <c r="F101" s="20">
        <v>40</v>
      </c>
      <c r="G101" s="20" t="s">
        <v>108</v>
      </c>
      <c r="H101" s="55">
        <v>16622</v>
      </c>
      <c r="I101" s="20">
        <v>3</v>
      </c>
      <c r="J101" s="61" t="s">
        <v>459</v>
      </c>
      <c r="K101" s="28">
        <v>12400</v>
      </c>
      <c r="L101" s="46">
        <f t="shared" si="7"/>
        <v>2108000</v>
      </c>
      <c r="M101" s="42"/>
      <c r="N101" s="40"/>
    </row>
    <row r="102" spans="1:14">
      <c r="A102" s="60">
        <v>232</v>
      </c>
      <c r="B102" s="20" t="s">
        <v>237</v>
      </c>
      <c r="C102" s="53" t="s">
        <v>237</v>
      </c>
      <c r="D102" s="20" t="s">
        <v>107</v>
      </c>
      <c r="E102" s="20" t="s">
        <v>32</v>
      </c>
      <c r="F102" s="20">
        <v>35</v>
      </c>
      <c r="G102" s="20" t="s">
        <v>108</v>
      </c>
      <c r="H102" s="53">
        <v>168622</v>
      </c>
      <c r="I102" s="20">
        <v>3</v>
      </c>
      <c r="J102" s="61" t="s">
        <v>459</v>
      </c>
      <c r="K102" s="28">
        <v>8900</v>
      </c>
      <c r="L102" s="46">
        <f t="shared" si="7"/>
        <v>1513000</v>
      </c>
      <c r="M102" s="42"/>
      <c r="N102" s="40"/>
    </row>
    <row r="103" spans="1:14">
      <c r="A103" s="60">
        <v>231</v>
      </c>
      <c r="B103" s="20" t="s">
        <v>238</v>
      </c>
      <c r="C103" s="53" t="s">
        <v>238</v>
      </c>
      <c r="D103" s="20" t="s">
        <v>107</v>
      </c>
      <c r="E103" s="20" t="s">
        <v>32</v>
      </c>
      <c r="F103" s="20">
        <v>29</v>
      </c>
      <c r="G103" s="20" t="s">
        <v>108</v>
      </c>
      <c r="H103" s="53">
        <v>169622</v>
      </c>
      <c r="I103" s="20">
        <v>3</v>
      </c>
      <c r="J103" s="61" t="s">
        <v>459</v>
      </c>
      <c r="K103" s="28">
        <v>8900</v>
      </c>
      <c r="L103" s="46">
        <f t="shared" si="7"/>
        <v>1513000</v>
      </c>
      <c r="M103" s="42"/>
      <c r="N103" s="40"/>
    </row>
    <row r="104" spans="1:14">
      <c r="A104" s="60">
        <v>180</v>
      </c>
      <c r="B104" s="20" t="s">
        <v>239</v>
      </c>
      <c r="C104" s="53" t="s">
        <v>239</v>
      </c>
      <c r="D104" s="20" t="s">
        <v>38</v>
      </c>
      <c r="E104" s="53">
        <v>2010</v>
      </c>
      <c r="F104" s="20">
        <v>36</v>
      </c>
      <c r="G104" s="20" t="s">
        <v>90</v>
      </c>
      <c r="H104" s="53">
        <v>116234</v>
      </c>
      <c r="I104" s="20">
        <v>3</v>
      </c>
      <c r="J104" s="61" t="s">
        <v>469</v>
      </c>
      <c r="K104" s="28">
        <v>11500</v>
      </c>
      <c r="L104" s="46">
        <f t="shared" si="7"/>
        <v>1955000</v>
      </c>
      <c r="M104" s="42"/>
      <c r="N104" s="40"/>
    </row>
    <row r="105" spans="1:14">
      <c r="A105" s="60">
        <v>226</v>
      </c>
      <c r="B105" s="20" t="s">
        <v>240</v>
      </c>
      <c r="C105" s="53" t="s">
        <v>240</v>
      </c>
      <c r="D105" s="20" t="s">
        <v>93</v>
      </c>
      <c r="E105" s="20">
        <v>2002</v>
      </c>
      <c r="F105" s="20">
        <v>40</v>
      </c>
      <c r="G105" s="20" t="s">
        <v>37</v>
      </c>
      <c r="H105" s="55" t="s">
        <v>92</v>
      </c>
      <c r="I105" s="20">
        <v>3</v>
      </c>
      <c r="J105" s="61" t="s">
        <v>469</v>
      </c>
      <c r="K105" s="28">
        <v>9800</v>
      </c>
      <c r="L105" s="46">
        <f t="shared" si="7"/>
        <v>1666000</v>
      </c>
      <c r="M105" s="42"/>
      <c r="N105" s="40"/>
    </row>
    <row r="106" spans="1:14">
      <c r="A106" s="60">
        <v>202</v>
      </c>
      <c r="B106" s="20" t="s">
        <v>241</v>
      </c>
      <c r="C106" s="53" t="s">
        <v>241</v>
      </c>
      <c r="D106" s="20" t="s">
        <v>97</v>
      </c>
      <c r="E106" s="20" t="s">
        <v>32</v>
      </c>
      <c r="F106" s="20">
        <v>36</v>
      </c>
      <c r="G106" s="20" t="s">
        <v>46</v>
      </c>
      <c r="H106" s="53" t="s">
        <v>591</v>
      </c>
      <c r="I106" s="20">
        <v>3</v>
      </c>
      <c r="J106" s="61" t="s">
        <v>568</v>
      </c>
      <c r="K106" s="28">
        <v>32000</v>
      </c>
      <c r="L106" s="46">
        <f t="shared" si="7"/>
        <v>5440000</v>
      </c>
      <c r="M106" s="42"/>
      <c r="N106" s="40"/>
    </row>
    <row r="107" spans="1:14">
      <c r="A107" s="60">
        <v>199</v>
      </c>
      <c r="B107" s="20" t="s">
        <v>242</v>
      </c>
      <c r="C107" s="53" t="s">
        <v>242</v>
      </c>
      <c r="D107" s="20" t="s">
        <v>41</v>
      </c>
      <c r="E107" s="53">
        <v>2005</v>
      </c>
      <c r="F107" s="20">
        <v>40</v>
      </c>
      <c r="G107" s="20" t="s">
        <v>37</v>
      </c>
      <c r="H107" s="53" t="s">
        <v>89</v>
      </c>
      <c r="I107" s="20">
        <v>3</v>
      </c>
      <c r="J107" s="61" t="s">
        <v>469</v>
      </c>
      <c r="K107" s="28">
        <v>42000</v>
      </c>
      <c r="L107" s="46">
        <f t="shared" si="7"/>
        <v>7140000</v>
      </c>
      <c r="M107" s="42"/>
      <c r="N107" s="40"/>
    </row>
    <row r="108" spans="1:14">
      <c r="A108" s="60">
        <v>198</v>
      </c>
      <c r="B108" s="20" t="s">
        <v>243</v>
      </c>
      <c r="C108" s="53" t="s">
        <v>243</v>
      </c>
      <c r="D108" s="20" t="s">
        <v>41</v>
      </c>
      <c r="E108" s="53">
        <v>2004</v>
      </c>
      <c r="F108" s="20">
        <v>40</v>
      </c>
      <c r="G108" s="20" t="s">
        <v>37</v>
      </c>
      <c r="H108" s="53" t="s">
        <v>89</v>
      </c>
      <c r="I108" s="20">
        <v>3</v>
      </c>
      <c r="J108" s="61" t="s">
        <v>469</v>
      </c>
      <c r="K108" s="28">
        <v>11900</v>
      </c>
      <c r="L108" s="46">
        <f t="shared" si="7"/>
        <v>2023000</v>
      </c>
      <c r="M108" s="42"/>
      <c r="N108" s="40"/>
    </row>
    <row r="109" spans="1:14">
      <c r="A109" s="60">
        <v>221</v>
      </c>
      <c r="B109" s="20" t="s">
        <v>244</v>
      </c>
      <c r="C109" s="53" t="s">
        <v>244</v>
      </c>
      <c r="D109" s="20" t="s">
        <v>41</v>
      </c>
      <c r="E109" s="53">
        <v>2000</v>
      </c>
      <c r="F109" s="20">
        <v>40</v>
      </c>
      <c r="G109" s="20" t="s">
        <v>37</v>
      </c>
      <c r="H109" s="53" t="s">
        <v>89</v>
      </c>
      <c r="I109" s="20">
        <v>3</v>
      </c>
      <c r="J109" s="61" t="s">
        <v>469</v>
      </c>
      <c r="K109" s="28">
        <v>11600</v>
      </c>
      <c r="L109" s="46">
        <f t="shared" si="7"/>
        <v>1972000</v>
      </c>
      <c r="M109" s="42"/>
      <c r="N109" s="40"/>
    </row>
    <row r="110" spans="1:14">
      <c r="A110" s="60">
        <v>222</v>
      </c>
      <c r="B110" s="20" t="s">
        <v>245</v>
      </c>
      <c r="C110" s="55" t="s">
        <v>245</v>
      </c>
      <c r="D110" s="20" t="s">
        <v>107</v>
      </c>
      <c r="E110" s="20">
        <v>1999</v>
      </c>
      <c r="F110" s="20">
        <v>40</v>
      </c>
      <c r="G110" s="20" t="s">
        <v>108</v>
      </c>
      <c r="H110" s="53">
        <v>16622</v>
      </c>
      <c r="I110" s="20">
        <v>3</v>
      </c>
      <c r="J110" s="61" t="s">
        <v>459</v>
      </c>
      <c r="K110" s="28">
        <v>12400</v>
      </c>
      <c r="L110" s="46">
        <f t="shared" si="7"/>
        <v>2108000</v>
      </c>
      <c r="M110" s="42"/>
      <c r="N110" s="40"/>
    </row>
    <row r="111" spans="1:14">
      <c r="A111" s="60">
        <v>229</v>
      </c>
      <c r="B111" s="20" t="s">
        <v>186</v>
      </c>
      <c r="C111" s="53" t="s">
        <v>186</v>
      </c>
      <c r="D111" s="20" t="s">
        <v>41</v>
      </c>
      <c r="E111" s="53">
        <v>2006</v>
      </c>
      <c r="F111" s="20">
        <v>40</v>
      </c>
      <c r="G111" s="20" t="s">
        <v>37</v>
      </c>
      <c r="H111" s="53">
        <v>16610</v>
      </c>
      <c r="I111" s="20">
        <v>3</v>
      </c>
      <c r="J111" s="61" t="s">
        <v>469</v>
      </c>
      <c r="K111" s="28">
        <v>12600</v>
      </c>
      <c r="L111" s="46">
        <f t="shared" si="7"/>
        <v>2142000</v>
      </c>
      <c r="M111" s="42"/>
      <c r="N111" s="40"/>
    </row>
    <row r="112" spans="1:14">
      <c r="A112" s="60">
        <v>223</v>
      </c>
      <c r="B112" s="20" t="s">
        <v>299</v>
      </c>
      <c r="C112" s="53" t="s">
        <v>299</v>
      </c>
      <c r="D112" s="20" t="s">
        <v>41</v>
      </c>
      <c r="E112" s="53">
        <v>2000</v>
      </c>
      <c r="F112" s="20">
        <v>40</v>
      </c>
      <c r="G112" s="20" t="s">
        <v>37</v>
      </c>
      <c r="H112" s="53">
        <v>16610</v>
      </c>
      <c r="I112" s="20">
        <v>3</v>
      </c>
      <c r="J112" s="61" t="s">
        <v>469</v>
      </c>
      <c r="K112" s="28">
        <v>12100</v>
      </c>
      <c r="L112" s="46">
        <f t="shared" si="7"/>
        <v>2057000</v>
      </c>
      <c r="M112" s="42"/>
      <c r="N112" s="40"/>
    </row>
    <row r="113" spans="1:14">
      <c r="A113" s="60">
        <v>230</v>
      </c>
      <c r="B113" s="20" t="s">
        <v>183</v>
      </c>
      <c r="C113" s="53" t="s">
        <v>183</v>
      </c>
      <c r="D113" s="20" t="s">
        <v>41</v>
      </c>
      <c r="E113" s="53">
        <v>2001</v>
      </c>
      <c r="F113" s="20">
        <v>40</v>
      </c>
      <c r="G113" s="20" t="s">
        <v>37</v>
      </c>
      <c r="H113" s="53">
        <v>16610</v>
      </c>
      <c r="I113" s="20">
        <v>3</v>
      </c>
      <c r="J113" s="61" t="s">
        <v>469</v>
      </c>
      <c r="K113" s="28">
        <v>12100</v>
      </c>
      <c r="L113" s="46">
        <f t="shared" si="7"/>
        <v>2057000</v>
      </c>
      <c r="M113" s="42"/>
      <c r="N113" s="40"/>
    </row>
    <row r="114" spans="1:14">
      <c r="A114" s="60">
        <v>177</v>
      </c>
      <c r="B114" s="20" t="s">
        <v>182</v>
      </c>
      <c r="C114" s="53" t="s">
        <v>182</v>
      </c>
      <c r="D114" s="20" t="s">
        <v>41</v>
      </c>
      <c r="E114" s="53">
        <v>2004</v>
      </c>
      <c r="F114" s="20">
        <v>40</v>
      </c>
      <c r="G114" s="20" t="s">
        <v>37</v>
      </c>
      <c r="H114" s="53">
        <v>16610</v>
      </c>
      <c r="I114" s="20">
        <v>3</v>
      </c>
      <c r="J114" s="61" t="s">
        <v>469</v>
      </c>
      <c r="K114" s="28">
        <v>12100</v>
      </c>
      <c r="L114" s="46">
        <f t="shared" si="7"/>
        <v>2057000</v>
      </c>
      <c r="M114" s="42"/>
      <c r="N114" s="40"/>
    </row>
    <row r="115" spans="1:14">
      <c r="A115" s="60">
        <v>181</v>
      </c>
      <c r="B115" s="20" t="s">
        <v>180</v>
      </c>
      <c r="C115" s="53" t="s">
        <v>180</v>
      </c>
      <c r="D115" s="20" t="s">
        <v>41</v>
      </c>
      <c r="E115" s="53">
        <v>1991</v>
      </c>
      <c r="F115" s="20">
        <v>40</v>
      </c>
      <c r="G115" s="20" t="s">
        <v>37</v>
      </c>
      <c r="H115" s="53">
        <v>16610</v>
      </c>
      <c r="I115" s="20">
        <v>3</v>
      </c>
      <c r="J115" s="61" t="s">
        <v>469</v>
      </c>
      <c r="K115" s="28">
        <v>12500</v>
      </c>
      <c r="L115" s="46">
        <f t="shared" si="7"/>
        <v>2125000</v>
      </c>
      <c r="M115" s="42"/>
      <c r="N115" s="40"/>
    </row>
    <row r="116" spans="1:14">
      <c r="A116" s="60">
        <v>179</v>
      </c>
      <c r="B116" s="19" t="s">
        <v>639</v>
      </c>
      <c r="C116" s="53"/>
      <c r="E116" s="53"/>
      <c r="H116" s="53"/>
      <c r="J116" s="61"/>
      <c r="K116" s="28"/>
      <c r="L116" s="46"/>
      <c r="M116" s="42"/>
      <c r="N116" s="40"/>
    </row>
    <row r="117" spans="1:14">
      <c r="A117" s="60">
        <v>197</v>
      </c>
      <c r="B117" s="20" t="s">
        <v>301</v>
      </c>
      <c r="C117" s="53" t="s">
        <v>301</v>
      </c>
      <c r="D117" s="20" t="s">
        <v>41</v>
      </c>
      <c r="E117" s="20" t="s">
        <v>32</v>
      </c>
      <c r="F117" s="20">
        <v>40</v>
      </c>
      <c r="G117" s="20" t="s">
        <v>37</v>
      </c>
      <c r="H117" s="53">
        <v>16610</v>
      </c>
      <c r="I117" s="20">
        <v>3</v>
      </c>
      <c r="J117" s="61" t="s">
        <v>469</v>
      </c>
      <c r="K117" s="28">
        <v>12500</v>
      </c>
      <c r="L117" s="46">
        <f t="shared" ref="L117:L131" si="8">K117*170</f>
        <v>2125000</v>
      </c>
      <c r="M117" s="42"/>
      <c r="N117" s="40"/>
    </row>
    <row r="118" spans="1:14">
      <c r="A118" s="60">
        <v>225</v>
      </c>
      <c r="B118" s="20" t="s">
        <v>176</v>
      </c>
      <c r="C118" s="53" t="s">
        <v>176</v>
      </c>
      <c r="D118" s="20" t="s">
        <v>41</v>
      </c>
      <c r="E118" s="53">
        <v>1996</v>
      </c>
      <c r="F118" s="20">
        <v>40</v>
      </c>
      <c r="G118" s="20" t="s">
        <v>37</v>
      </c>
      <c r="H118" s="53">
        <v>16610</v>
      </c>
      <c r="I118" s="20">
        <v>3</v>
      </c>
      <c r="J118" s="61" t="s">
        <v>469</v>
      </c>
      <c r="K118" s="28">
        <v>12100</v>
      </c>
      <c r="L118" s="46">
        <f t="shared" si="8"/>
        <v>2057000</v>
      </c>
      <c r="M118" s="42"/>
      <c r="N118" s="40"/>
    </row>
    <row r="119" spans="1:14">
      <c r="A119" s="60">
        <v>228</v>
      </c>
      <c r="B119" s="20" t="s">
        <v>246</v>
      </c>
      <c r="C119" s="53" t="s">
        <v>246</v>
      </c>
      <c r="D119" s="20" t="s">
        <v>41</v>
      </c>
      <c r="E119" s="20">
        <v>1993</v>
      </c>
      <c r="F119" s="20">
        <v>40</v>
      </c>
      <c r="G119" s="20" t="s">
        <v>37</v>
      </c>
      <c r="H119" s="53">
        <v>16610</v>
      </c>
      <c r="I119" s="20">
        <v>3</v>
      </c>
      <c r="J119" s="61" t="s">
        <v>469</v>
      </c>
      <c r="K119" s="28">
        <v>12600</v>
      </c>
      <c r="L119" s="46">
        <f t="shared" si="8"/>
        <v>2142000</v>
      </c>
      <c r="M119" s="42"/>
      <c r="N119" s="40"/>
    </row>
    <row r="120" spans="1:14">
      <c r="A120" s="60">
        <v>224</v>
      </c>
      <c r="B120" s="20" t="s">
        <v>247</v>
      </c>
      <c r="C120" s="53" t="s">
        <v>247</v>
      </c>
      <c r="D120" s="20" t="s">
        <v>41</v>
      </c>
      <c r="E120" s="20" t="s">
        <v>32</v>
      </c>
      <c r="F120" s="20">
        <v>40</v>
      </c>
      <c r="G120" s="20" t="s">
        <v>37</v>
      </c>
      <c r="H120" s="53">
        <v>16610</v>
      </c>
      <c r="I120" s="20">
        <v>3</v>
      </c>
      <c r="J120" s="61" t="s">
        <v>469</v>
      </c>
      <c r="K120" s="28">
        <v>12100</v>
      </c>
      <c r="L120" s="46">
        <f t="shared" si="8"/>
        <v>2057000</v>
      </c>
      <c r="M120" s="42"/>
      <c r="N120" s="40"/>
    </row>
    <row r="121" spans="1:14">
      <c r="A121" s="60">
        <v>218</v>
      </c>
      <c r="B121" s="20" t="s">
        <v>248</v>
      </c>
      <c r="C121" s="53" t="s">
        <v>248</v>
      </c>
      <c r="D121" s="20" t="s">
        <v>41</v>
      </c>
      <c r="E121" s="53">
        <v>2000</v>
      </c>
      <c r="F121" s="20">
        <v>40</v>
      </c>
      <c r="G121" s="20" t="s">
        <v>37</v>
      </c>
      <c r="H121" s="53">
        <v>16610</v>
      </c>
      <c r="I121" s="20">
        <v>3</v>
      </c>
      <c r="J121" s="61" t="s">
        <v>469</v>
      </c>
      <c r="K121" s="28">
        <v>12600</v>
      </c>
      <c r="L121" s="46">
        <f t="shared" si="8"/>
        <v>2142000</v>
      </c>
      <c r="M121" s="42"/>
      <c r="N121" s="40"/>
    </row>
    <row r="122" spans="1:14">
      <c r="A122" s="60">
        <v>220</v>
      </c>
      <c r="B122" s="20" t="s">
        <v>170</v>
      </c>
      <c r="C122" s="53" t="s">
        <v>170</v>
      </c>
      <c r="D122" s="20" t="s">
        <v>41</v>
      </c>
      <c r="E122" s="53">
        <v>2000</v>
      </c>
      <c r="F122" s="20">
        <v>40</v>
      </c>
      <c r="G122" s="20" t="s">
        <v>37</v>
      </c>
      <c r="H122" s="53">
        <v>16610</v>
      </c>
      <c r="I122" s="20">
        <v>3</v>
      </c>
      <c r="J122" s="61" t="s">
        <v>469</v>
      </c>
      <c r="K122" s="28">
        <v>12600</v>
      </c>
      <c r="L122" s="46">
        <f t="shared" si="8"/>
        <v>2142000</v>
      </c>
      <c r="M122" s="42"/>
      <c r="N122" s="40"/>
    </row>
    <row r="123" spans="1:14">
      <c r="A123" s="60">
        <v>217</v>
      </c>
      <c r="B123" s="20" t="s">
        <v>172</v>
      </c>
      <c r="C123" s="53" t="s">
        <v>172</v>
      </c>
      <c r="D123" s="20" t="s">
        <v>41</v>
      </c>
      <c r="E123" s="53">
        <v>2002</v>
      </c>
      <c r="F123" s="20">
        <v>40</v>
      </c>
      <c r="G123" s="20" t="s">
        <v>37</v>
      </c>
      <c r="H123" s="55">
        <v>16610</v>
      </c>
      <c r="I123" s="20">
        <v>3</v>
      </c>
      <c r="J123" s="61" t="s">
        <v>469</v>
      </c>
      <c r="K123" s="28">
        <v>12600</v>
      </c>
      <c r="L123" s="46">
        <f t="shared" si="8"/>
        <v>2142000</v>
      </c>
      <c r="M123" s="42"/>
      <c r="N123" s="40"/>
    </row>
    <row r="124" spans="1:14">
      <c r="A124" s="60">
        <v>227</v>
      </c>
      <c r="B124" s="20" t="s">
        <v>592</v>
      </c>
      <c r="C124" s="53" t="s">
        <v>592</v>
      </c>
      <c r="D124" s="20" t="s">
        <v>41</v>
      </c>
      <c r="E124" s="20">
        <v>1995</v>
      </c>
      <c r="F124" s="20">
        <v>40</v>
      </c>
      <c r="G124" s="20" t="s">
        <v>37</v>
      </c>
      <c r="H124" s="53">
        <v>16610</v>
      </c>
      <c r="I124" s="20">
        <v>3</v>
      </c>
      <c r="J124" s="61" t="s">
        <v>469</v>
      </c>
      <c r="K124" s="28">
        <v>12100</v>
      </c>
      <c r="L124" s="46">
        <f t="shared" si="8"/>
        <v>2057000</v>
      </c>
      <c r="M124" s="42"/>
      <c r="N124" s="40"/>
    </row>
    <row r="125" spans="1:14">
      <c r="A125" s="60">
        <v>216</v>
      </c>
      <c r="B125" s="20" t="s">
        <v>173</v>
      </c>
      <c r="C125" s="53" t="s">
        <v>173</v>
      </c>
      <c r="D125" s="20" t="s">
        <v>41</v>
      </c>
      <c r="E125" s="20">
        <v>2000</v>
      </c>
      <c r="F125" s="20">
        <v>40</v>
      </c>
      <c r="G125" s="20" t="s">
        <v>37</v>
      </c>
      <c r="H125" s="55">
        <v>16610</v>
      </c>
      <c r="I125" s="20">
        <v>3</v>
      </c>
      <c r="J125" s="61" t="s">
        <v>469</v>
      </c>
      <c r="K125" s="28">
        <v>12100</v>
      </c>
      <c r="L125" s="46">
        <f t="shared" si="8"/>
        <v>2057000</v>
      </c>
      <c r="M125" s="42"/>
      <c r="N125" s="40"/>
    </row>
    <row r="126" spans="1:14">
      <c r="A126" s="60">
        <v>201</v>
      </c>
      <c r="B126" s="20" t="s">
        <v>593</v>
      </c>
      <c r="C126" s="53" t="s">
        <v>593</v>
      </c>
      <c r="D126" s="20" t="s">
        <v>41</v>
      </c>
      <c r="E126" s="20">
        <v>1991</v>
      </c>
      <c r="F126" s="20">
        <v>40</v>
      </c>
      <c r="G126" s="20" t="s">
        <v>37</v>
      </c>
      <c r="H126" s="53">
        <v>16610</v>
      </c>
      <c r="I126" s="20">
        <v>3</v>
      </c>
      <c r="J126" s="61" t="s">
        <v>469</v>
      </c>
      <c r="K126" s="28">
        <v>12100</v>
      </c>
      <c r="L126" s="46">
        <f t="shared" si="8"/>
        <v>2057000</v>
      </c>
      <c r="M126" s="42"/>
      <c r="N126" s="40"/>
    </row>
    <row r="127" spans="1:14">
      <c r="A127" s="60">
        <v>200</v>
      </c>
      <c r="B127" s="20" t="s">
        <v>298</v>
      </c>
      <c r="C127" s="53" t="s">
        <v>298</v>
      </c>
      <c r="D127" s="20" t="s">
        <v>41</v>
      </c>
      <c r="E127" s="53">
        <v>1995</v>
      </c>
      <c r="F127" s="20">
        <v>40</v>
      </c>
      <c r="G127" s="20" t="s">
        <v>37</v>
      </c>
      <c r="H127" s="53">
        <v>16610</v>
      </c>
      <c r="I127" s="20">
        <v>3</v>
      </c>
      <c r="J127" s="61" t="s">
        <v>469</v>
      </c>
      <c r="K127" s="28">
        <v>12100</v>
      </c>
      <c r="L127" s="46">
        <f t="shared" si="8"/>
        <v>2057000</v>
      </c>
      <c r="M127" s="42"/>
      <c r="N127" s="40"/>
    </row>
    <row r="128" spans="1:14">
      <c r="A128" s="60">
        <v>215</v>
      </c>
      <c r="B128" s="20" t="s">
        <v>302</v>
      </c>
      <c r="C128" s="53" t="s">
        <v>302</v>
      </c>
      <c r="D128" s="20" t="s">
        <v>41</v>
      </c>
      <c r="E128" s="53">
        <v>2006</v>
      </c>
      <c r="F128" s="20">
        <v>40</v>
      </c>
      <c r="G128" s="20" t="s">
        <v>37</v>
      </c>
      <c r="H128" s="53" t="s">
        <v>579</v>
      </c>
      <c r="I128" s="20">
        <v>3</v>
      </c>
      <c r="J128" s="61" t="s">
        <v>469</v>
      </c>
      <c r="K128" s="28">
        <v>19500</v>
      </c>
      <c r="L128" s="46">
        <f t="shared" si="8"/>
        <v>3315000</v>
      </c>
      <c r="M128" s="42"/>
      <c r="N128" s="40"/>
    </row>
    <row r="129" spans="1:14">
      <c r="A129" s="60">
        <v>214</v>
      </c>
      <c r="B129" s="20" t="s">
        <v>300</v>
      </c>
      <c r="C129" s="53" t="s">
        <v>300</v>
      </c>
      <c r="D129" s="20" t="s">
        <v>41</v>
      </c>
      <c r="E129" s="20" t="s">
        <v>32</v>
      </c>
      <c r="F129" s="20">
        <v>40</v>
      </c>
      <c r="G129" s="20" t="s">
        <v>37</v>
      </c>
      <c r="H129" s="53">
        <v>116610</v>
      </c>
      <c r="I129" s="20">
        <v>3</v>
      </c>
      <c r="J129" s="61" t="s">
        <v>469</v>
      </c>
      <c r="K129" s="28">
        <v>14000</v>
      </c>
      <c r="L129" s="46">
        <f t="shared" si="8"/>
        <v>2380000</v>
      </c>
      <c r="M129" s="42"/>
      <c r="N129" s="40"/>
    </row>
    <row r="130" spans="1:14">
      <c r="A130" s="60">
        <v>213</v>
      </c>
      <c r="B130" s="20" t="s">
        <v>249</v>
      </c>
      <c r="C130" s="53" t="s">
        <v>249</v>
      </c>
      <c r="D130" s="20" t="s">
        <v>41</v>
      </c>
      <c r="E130" s="20">
        <v>2001</v>
      </c>
      <c r="F130" s="20">
        <v>40</v>
      </c>
      <c r="G130" s="20" t="s">
        <v>37</v>
      </c>
      <c r="H130" s="53" t="s">
        <v>89</v>
      </c>
      <c r="I130" s="20">
        <v>3</v>
      </c>
      <c r="J130" s="61" t="s">
        <v>469</v>
      </c>
      <c r="K130" s="28">
        <v>11500</v>
      </c>
      <c r="L130" s="46">
        <f t="shared" si="8"/>
        <v>1955000</v>
      </c>
      <c r="M130" s="42"/>
      <c r="N130" s="40"/>
    </row>
    <row r="131" spans="1:14">
      <c r="A131" s="60">
        <v>47</v>
      </c>
      <c r="B131" s="20" t="s">
        <v>175</v>
      </c>
      <c r="C131" s="53" t="s">
        <v>175</v>
      </c>
      <c r="D131" s="20" t="s">
        <v>41</v>
      </c>
      <c r="E131" s="20">
        <v>2001</v>
      </c>
      <c r="F131" s="20">
        <v>40</v>
      </c>
      <c r="G131" s="20" t="s">
        <v>37</v>
      </c>
      <c r="H131" s="55" t="s">
        <v>89</v>
      </c>
      <c r="I131" s="20">
        <v>3</v>
      </c>
      <c r="J131" s="61" t="s">
        <v>469</v>
      </c>
      <c r="K131" s="28">
        <v>11500</v>
      </c>
      <c r="L131" s="46">
        <f t="shared" si="8"/>
        <v>1955000</v>
      </c>
      <c r="M131" s="42"/>
      <c r="N131" s="40"/>
    </row>
    <row r="132" spans="1:14">
      <c r="A132" s="60">
        <v>49</v>
      </c>
      <c r="B132" s="19" t="s">
        <v>636</v>
      </c>
      <c r="C132" s="53"/>
      <c r="H132" s="55"/>
      <c r="J132" s="61"/>
      <c r="K132" s="28"/>
      <c r="L132" s="46"/>
      <c r="M132" s="42"/>
      <c r="N132" s="40"/>
    </row>
    <row r="133" spans="1:14">
      <c r="A133" s="60">
        <v>48</v>
      </c>
      <c r="B133" s="20" t="s">
        <v>178</v>
      </c>
      <c r="C133" s="53" t="s">
        <v>178</v>
      </c>
      <c r="D133" s="20" t="s">
        <v>441</v>
      </c>
      <c r="E133" s="20" t="s">
        <v>32</v>
      </c>
      <c r="F133" s="20">
        <v>40</v>
      </c>
      <c r="G133" s="20" t="s">
        <v>37</v>
      </c>
      <c r="H133" s="53">
        <v>16600</v>
      </c>
      <c r="I133" s="20">
        <v>3</v>
      </c>
      <c r="J133" s="61" t="s">
        <v>469</v>
      </c>
      <c r="K133" s="28">
        <v>12500</v>
      </c>
      <c r="L133" s="46">
        <f t="shared" ref="L133:L196" si="9">K133*170</f>
        <v>2125000</v>
      </c>
      <c r="M133" s="42"/>
      <c r="N133" s="40"/>
    </row>
    <row r="134" spans="1:14">
      <c r="A134" s="60">
        <v>46</v>
      </c>
      <c r="B134" s="20" t="s">
        <v>174</v>
      </c>
      <c r="C134" s="53" t="s">
        <v>174</v>
      </c>
      <c r="D134" s="20" t="s">
        <v>441</v>
      </c>
      <c r="E134" s="20">
        <v>2000</v>
      </c>
      <c r="F134" s="20">
        <v>40</v>
      </c>
      <c r="G134" s="20" t="s">
        <v>37</v>
      </c>
      <c r="H134" s="53">
        <v>16600</v>
      </c>
      <c r="I134" s="20">
        <v>3</v>
      </c>
      <c r="J134" s="61" t="s">
        <v>469</v>
      </c>
      <c r="K134" s="28">
        <v>12100</v>
      </c>
      <c r="L134" s="46">
        <f t="shared" si="9"/>
        <v>2057000</v>
      </c>
      <c r="M134" s="42"/>
      <c r="N134" s="40"/>
    </row>
    <row r="135" spans="1:14">
      <c r="A135" s="60">
        <v>44</v>
      </c>
      <c r="B135" s="20" t="s">
        <v>185</v>
      </c>
      <c r="C135" s="53" t="s">
        <v>185</v>
      </c>
      <c r="D135" s="20" t="s">
        <v>441</v>
      </c>
      <c r="E135" s="20">
        <v>2001</v>
      </c>
      <c r="F135" s="20">
        <v>40</v>
      </c>
      <c r="G135" s="20" t="s">
        <v>37</v>
      </c>
      <c r="H135" s="53">
        <v>16600</v>
      </c>
      <c r="I135" s="20">
        <v>3</v>
      </c>
      <c r="J135" s="61" t="s">
        <v>469</v>
      </c>
      <c r="K135" s="28">
        <v>12100</v>
      </c>
      <c r="L135" s="46">
        <f t="shared" si="9"/>
        <v>2057000</v>
      </c>
      <c r="M135" s="42"/>
      <c r="N135" s="40"/>
    </row>
    <row r="136" spans="1:14">
      <c r="A136" s="60">
        <v>43</v>
      </c>
      <c r="B136" s="20" t="s">
        <v>169</v>
      </c>
      <c r="C136" s="53" t="s">
        <v>169</v>
      </c>
      <c r="D136" s="20" t="s">
        <v>110</v>
      </c>
      <c r="E136" s="53">
        <v>2004</v>
      </c>
      <c r="F136" s="20">
        <v>36</v>
      </c>
      <c r="G136" s="20" t="s">
        <v>37</v>
      </c>
      <c r="H136" s="53">
        <v>114270</v>
      </c>
      <c r="I136" s="20">
        <v>3</v>
      </c>
      <c r="J136" s="61" t="s">
        <v>469</v>
      </c>
      <c r="K136" s="28">
        <v>7100</v>
      </c>
      <c r="L136" s="46">
        <f t="shared" si="9"/>
        <v>1207000</v>
      </c>
      <c r="M136" s="42"/>
      <c r="N136" s="40"/>
    </row>
    <row r="137" spans="1:14">
      <c r="A137" s="60">
        <v>45</v>
      </c>
      <c r="B137" s="20" t="s">
        <v>184</v>
      </c>
      <c r="C137" s="53" t="s">
        <v>184</v>
      </c>
      <c r="D137" s="20" t="s">
        <v>38</v>
      </c>
      <c r="E137" s="20" t="s">
        <v>32</v>
      </c>
      <c r="F137" s="20">
        <v>36</v>
      </c>
      <c r="G137" s="20" t="s">
        <v>37</v>
      </c>
      <c r="H137" s="53">
        <v>116200</v>
      </c>
      <c r="I137" s="20">
        <v>3</v>
      </c>
      <c r="J137" s="61" t="s">
        <v>459</v>
      </c>
      <c r="K137" s="28">
        <v>8500</v>
      </c>
      <c r="L137" s="46">
        <f t="shared" si="9"/>
        <v>1445000</v>
      </c>
      <c r="M137" s="42"/>
      <c r="N137" s="40"/>
    </row>
    <row r="138" spans="1:14">
      <c r="A138" s="60">
        <v>41</v>
      </c>
      <c r="B138" s="20" t="s">
        <v>177</v>
      </c>
      <c r="C138" s="53" t="s">
        <v>177</v>
      </c>
      <c r="D138" s="20" t="s">
        <v>388</v>
      </c>
      <c r="E138" s="20" t="s">
        <v>32</v>
      </c>
      <c r="F138" s="20">
        <v>44</v>
      </c>
      <c r="G138" s="20" t="s">
        <v>37</v>
      </c>
      <c r="H138" s="53">
        <v>116660</v>
      </c>
      <c r="I138" s="20">
        <v>3</v>
      </c>
      <c r="J138" s="61" t="s">
        <v>469</v>
      </c>
      <c r="K138" s="28">
        <v>14500</v>
      </c>
      <c r="L138" s="46">
        <f t="shared" si="9"/>
        <v>2465000</v>
      </c>
      <c r="M138" s="42"/>
      <c r="N138" s="40"/>
    </row>
    <row r="139" spans="1:14">
      <c r="A139" s="60">
        <v>42</v>
      </c>
      <c r="B139" s="20" t="s">
        <v>250</v>
      </c>
      <c r="C139" s="53" t="s">
        <v>250</v>
      </c>
      <c r="D139" s="20" t="s">
        <v>107</v>
      </c>
      <c r="E139" s="53">
        <v>2004</v>
      </c>
      <c r="F139" s="20">
        <v>40</v>
      </c>
      <c r="G139" s="20" t="s">
        <v>45</v>
      </c>
      <c r="H139" s="53">
        <v>16628</v>
      </c>
      <c r="I139" s="20">
        <v>3</v>
      </c>
      <c r="J139" s="61" t="s">
        <v>460</v>
      </c>
      <c r="K139" s="28">
        <v>27000</v>
      </c>
      <c r="L139" s="46">
        <f t="shared" si="9"/>
        <v>4590000</v>
      </c>
      <c r="M139" s="42"/>
      <c r="N139" s="40"/>
    </row>
    <row r="140" spans="1:14">
      <c r="A140" s="60">
        <v>40</v>
      </c>
      <c r="B140" s="20" t="s">
        <v>251</v>
      </c>
      <c r="C140" s="53" t="s">
        <v>251</v>
      </c>
      <c r="D140" s="20" t="s">
        <v>93</v>
      </c>
      <c r="E140" s="20">
        <v>2006</v>
      </c>
      <c r="F140" s="20">
        <v>40</v>
      </c>
      <c r="G140" s="20" t="s">
        <v>37</v>
      </c>
      <c r="H140" s="53">
        <v>16570</v>
      </c>
      <c r="I140" s="20">
        <v>3</v>
      </c>
      <c r="J140" s="61" t="s">
        <v>469</v>
      </c>
      <c r="K140" s="28">
        <v>7400</v>
      </c>
      <c r="L140" s="46">
        <f t="shared" si="9"/>
        <v>1258000</v>
      </c>
      <c r="M140" s="42"/>
      <c r="N140" s="40"/>
    </row>
    <row r="141" spans="1:14">
      <c r="A141" s="60">
        <v>38</v>
      </c>
      <c r="B141" s="20" t="s">
        <v>252</v>
      </c>
      <c r="C141" s="53" t="s">
        <v>252</v>
      </c>
      <c r="D141" s="20" t="s">
        <v>93</v>
      </c>
      <c r="E141" s="20">
        <v>1993</v>
      </c>
      <c r="F141" s="20">
        <v>40</v>
      </c>
      <c r="G141" s="20" t="s">
        <v>37</v>
      </c>
      <c r="H141" s="53">
        <v>16570</v>
      </c>
      <c r="I141" s="20">
        <v>3</v>
      </c>
      <c r="J141" s="61" t="s">
        <v>469</v>
      </c>
      <c r="K141" s="28">
        <v>9500</v>
      </c>
      <c r="L141" s="46">
        <f t="shared" si="9"/>
        <v>1615000</v>
      </c>
      <c r="M141" s="42"/>
      <c r="N141" s="40"/>
    </row>
    <row r="142" spans="1:14">
      <c r="A142" s="60">
        <v>36</v>
      </c>
      <c r="B142" s="20" t="s">
        <v>253</v>
      </c>
      <c r="C142" s="53" t="s">
        <v>253</v>
      </c>
      <c r="D142" s="20" t="s">
        <v>93</v>
      </c>
      <c r="E142" s="53">
        <v>2005</v>
      </c>
      <c r="F142" s="20">
        <v>40</v>
      </c>
      <c r="G142" s="20" t="s">
        <v>37</v>
      </c>
      <c r="H142" s="53" t="s">
        <v>92</v>
      </c>
      <c r="I142" s="20">
        <v>3</v>
      </c>
      <c r="J142" s="61" t="s">
        <v>469</v>
      </c>
      <c r="K142" s="28">
        <v>9500</v>
      </c>
      <c r="L142" s="46">
        <f t="shared" si="9"/>
        <v>1615000</v>
      </c>
      <c r="M142" s="42"/>
      <c r="N142" s="40"/>
    </row>
    <row r="143" spans="1:14">
      <c r="A143" s="60">
        <v>39</v>
      </c>
      <c r="B143" s="20" t="s">
        <v>254</v>
      </c>
      <c r="C143" s="55" t="s">
        <v>254</v>
      </c>
      <c r="D143" s="20" t="s">
        <v>111</v>
      </c>
      <c r="E143" s="20">
        <v>2006</v>
      </c>
      <c r="F143" s="20">
        <v>40</v>
      </c>
      <c r="G143" s="20" t="s">
        <v>62</v>
      </c>
      <c r="H143" s="53">
        <v>116509</v>
      </c>
      <c r="I143" s="20">
        <v>3</v>
      </c>
      <c r="J143" s="61" t="s">
        <v>469</v>
      </c>
      <c r="K143" s="28">
        <v>42000</v>
      </c>
      <c r="L143" s="46">
        <f t="shared" si="9"/>
        <v>7140000</v>
      </c>
      <c r="M143" s="42"/>
      <c r="N143" s="40"/>
    </row>
    <row r="144" spans="1:14">
      <c r="A144" s="60">
        <v>37</v>
      </c>
      <c r="B144" s="20" t="s">
        <v>255</v>
      </c>
      <c r="C144" s="53" t="s">
        <v>255</v>
      </c>
      <c r="D144" s="20" t="s">
        <v>441</v>
      </c>
      <c r="E144" s="20">
        <v>2006</v>
      </c>
      <c r="F144" s="20">
        <v>40</v>
      </c>
      <c r="G144" s="20" t="s">
        <v>37</v>
      </c>
      <c r="H144" s="53" t="s">
        <v>208</v>
      </c>
      <c r="I144" s="20">
        <v>3</v>
      </c>
      <c r="J144" s="61" t="s">
        <v>469</v>
      </c>
      <c r="K144" s="28">
        <v>12000</v>
      </c>
      <c r="L144" s="46">
        <f t="shared" si="9"/>
        <v>2040000</v>
      </c>
      <c r="M144" s="42"/>
      <c r="N144" s="40"/>
    </row>
    <row r="145" spans="1:14">
      <c r="A145" s="60">
        <v>195</v>
      </c>
      <c r="B145" s="77"/>
      <c r="C145" s="27" t="s">
        <v>514</v>
      </c>
      <c r="D145" s="20" t="s">
        <v>38</v>
      </c>
      <c r="E145" s="55">
        <v>1997</v>
      </c>
      <c r="F145" s="20">
        <v>36</v>
      </c>
      <c r="G145" s="20" t="s">
        <v>90</v>
      </c>
      <c r="H145" s="53">
        <v>16234</v>
      </c>
      <c r="I145" s="20">
        <v>5</v>
      </c>
      <c r="J145" s="61" t="s">
        <v>469</v>
      </c>
      <c r="K145" s="28">
        <v>7500</v>
      </c>
      <c r="L145" s="46">
        <f t="shared" si="9"/>
        <v>1275000</v>
      </c>
      <c r="M145" s="42"/>
      <c r="N145" s="40"/>
    </row>
    <row r="146" spans="1:14">
      <c r="A146" s="60">
        <v>194</v>
      </c>
      <c r="B146" s="77"/>
      <c r="C146" s="27" t="s">
        <v>516</v>
      </c>
      <c r="D146" s="20" t="s">
        <v>38</v>
      </c>
      <c r="E146" s="20">
        <v>1996</v>
      </c>
      <c r="F146" s="20">
        <v>36</v>
      </c>
      <c r="G146" s="20" t="s">
        <v>90</v>
      </c>
      <c r="H146" s="53">
        <v>16234</v>
      </c>
      <c r="I146" s="20">
        <v>5</v>
      </c>
      <c r="J146" s="61" t="s">
        <v>469</v>
      </c>
      <c r="K146" s="28">
        <v>7500</v>
      </c>
      <c r="L146" s="46">
        <f t="shared" si="9"/>
        <v>1275000</v>
      </c>
      <c r="M146" s="42"/>
      <c r="N146" s="40"/>
    </row>
    <row r="147" spans="1:14">
      <c r="A147" s="60">
        <v>193</v>
      </c>
      <c r="B147" s="20" t="s">
        <v>515</v>
      </c>
      <c r="C147" s="27" t="s">
        <v>515</v>
      </c>
      <c r="D147" s="20" t="s">
        <v>111</v>
      </c>
      <c r="E147" s="53">
        <v>2004</v>
      </c>
      <c r="F147" s="20">
        <v>40</v>
      </c>
      <c r="G147" s="20" t="s">
        <v>45</v>
      </c>
      <c r="H147" s="53">
        <v>116518</v>
      </c>
      <c r="I147" s="20" t="s">
        <v>65</v>
      </c>
      <c r="J147" s="61" t="s">
        <v>460</v>
      </c>
      <c r="K147" s="28">
        <v>38000</v>
      </c>
      <c r="L147" s="46">
        <f t="shared" si="9"/>
        <v>6460000</v>
      </c>
      <c r="M147" s="42"/>
      <c r="N147" s="40"/>
    </row>
    <row r="148" spans="1:14">
      <c r="A148" s="60">
        <v>32</v>
      </c>
      <c r="B148" s="20" t="s">
        <v>513</v>
      </c>
      <c r="C148" s="27" t="s">
        <v>513</v>
      </c>
      <c r="D148" s="20" t="s">
        <v>111</v>
      </c>
      <c r="E148" s="53">
        <v>1996</v>
      </c>
      <c r="F148" s="20">
        <v>40</v>
      </c>
      <c r="G148" s="20" t="s">
        <v>45</v>
      </c>
      <c r="H148" s="53">
        <v>16518</v>
      </c>
      <c r="I148" s="20" t="s">
        <v>65</v>
      </c>
      <c r="J148" s="61" t="s">
        <v>478</v>
      </c>
      <c r="K148" s="28">
        <v>31000</v>
      </c>
      <c r="L148" s="46">
        <f t="shared" si="9"/>
        <v>5270000</v>
      </c>
      <c r="M148" s="42"/>
      <c r="N148" s="40"/>
    </row>
    <row r="149" spans="1:14">
      <c r="A149" s="60">
        <v>192</v>
      </c>
      <c r="B149" s="20" t="s">
        <v>511</v>
      </c>
      <c r="C149" s="27" t="s">
        <v>511</v>
      </c>
      <c r="D149" s="20" t="s">
        <v>93</v>
      </c>
      <c r="E149" s="53">
        <v>2006</v>
      </c>
      <c r="F149" s="20">
        <v>40</v>
      </c>
      <c r="G149" s="20" t="s">
        <v>37</v>
      </c>
      <c r="H149" s="53">
        <v>16570</v>
      </c>
      <c r="I149" s="20">
        <v>3</v>
      </c>
      <c r="J149" s="61" t="s">
        <v>469</v>
      </c>
      <c r="K149" s="28">
        <v>9600</v>
      </c>
      <c r="L149" s="46">
        <f t="shared" si="9"/>
        <v>1632000</v>
      </c>
      <c r="M149" s="42"/>
      <c r="N149" s="40"/>
    </row>
    <row r="150" spans="1:14">
      <c r="A150" s="60">
        <v>31</v>
      </c>
      <c r="B150" s="20" t="s">
        <v>509</v>
      </c>
      <c r="C150" s="27" t="s">
        <v>509</v>
      </c>
      <c r="D150" s="20" t="s">
        <v>41</v>
      </c>
      <c r="E150" s="20" t="s">
        <v>32</v>
      </c>
      <c r="F150" s="20">
        <v>40</v>
      </c>
      <c r="G150" s="20" t="s">
        <v>62</v>
      </c>
      <c r="H150" s="53">
        <v>116619</v>
      </c>
      <c r="I150" s="20">
        <v>3</v>
      </c>
      <c r="J150" s="61" t="s">
        <v>510</v>
      </c>
      <c r="K150" s="28">
        <v>42000</v>
      </c>
      <c r="L150" s="46">
        <f t="shared" si="9"/>
        <v>7140000</v>
      </c>
      <c r="M150" s="42"/>
      <c r="N150" s="40"/>
    </row>
    <row r="151" spans="1:14">
      <c r="A151" s="60">
        <v>34</v>
      </c>
      <c r="B151" s="77"/>
      <c r="C151" s="27" t="s">
        <v>512</v>
      </c>
      <c r="D151" s="20" t="s">
        <v>38</v>
      </c>
      <c r="E151" s="53">
        <v>2006</v>
      </c>
      <c r="F151" s="20">
        <v>36</v>
      </c>
      <c r="G151" s="20" t="s">
        <v>90</v>
      </c>
      <c r="H151" s="53">
        <v>116234</v>
      </c>
      <c r="I151" s="20">
        <v>5</v>
      </c>
      <c r="J151" s="61" t="s">
        <v>485</v>
      </c>
      <c r="K151" s="28">
        <v>9800</v>
      </c>
      <c r="L151" s="46">
        <f t="shared" si="9"/>
        <v>1666000</v>
      </c>
      <c r="M151" s="42"/>
      <c r="N151" s="40"/>
    </row>
    <row r="152" spans="1:14">
      <c r="A152" s="60">
        <v>33</v>
      </c>
      <c r="B152" s="20" t="s">
        <v>507</v>
      </c>
      <c r="C152" s="27" t="s">
        <v>507</v>
      </c>
      <c r="D152" s="20" t="s">
        <v>38</v>
      </c>
      <c r="E152" s="20">
        <v>1995</v>
      </c>
      <c r="F152" s="20">
        <v>36</v>
      </c>
      <c r="G152" s="20" t="s">
        <v>90</v>
      </c>
      <c r="H152" s="53">
        <v>16234</v>
      </c>
      <c r="I152" s="20">
        <v>5</v>
      </c>
      <c r="J152" s="61" t="s">
        <v>459</v>
      </c>
      <c r="K152" s="28">
        <v>7500</v>
      </c>
      <c r="L152" s="46">
        <f t="shared" si="9"/>
        <v>1275000</v>
      </c>
      <c r="M152" s="42"/>
      <c r="N152" s="40"/>
    </row>
    <row r="153" spans="1:14">
      <c r="A153" s="60">
        <v>35</v>
      </c>
      <c r="B153" s="20" t="s">
        <v>508</v>
      </c>
      <c r="C153" s="27" t="s">
        <v>508</v>
      </c>
      <c r="D153" s="20" t="s">
        <v>38</v>
      </c>
      <c r="E153" s="53">
        <v>1990</v>
      </c>
      <c r="F153" s="20">
        <v>36</v>
      </c>
      <c r="G153" s="20" t="s">
        <v>90</v>
      </c>
      <c r="H153" s="53">
        <v>16234</v>
      </c>
      <c r="I153" s="20">
        <v>5</v>
      </c>
      <c r="J153" s="61" t="s">
        <v>459</v>
      </c>
      <c r="K153" s="28">
        <v>7400</v>
      </c>
      <c r="L153" s="46">
        <f t="shared" si="9"/>
        <v>1258000</v>
      </c>
      <c r="M153" s="42"/>
      <c r="N153" s="40"/>
    </row>
    <row r="154" spans="1:14">
      <c r="A154" s="60">
        <v>28</v>
      </c>
      <c r="B154" s="77"/>
      <c r="C154" s="27" t="s">
        <v>506</v>
      </c>
      <c r="D154" s="20" t="s">
        <v>107</v>
      </c>
      <c r="E154" s="53">
        <v>2005</v>
      </c>
      <c r="F154" s="20">
        <v>35</v>
      </c>
      <c r="G154" s="20" t="s">
        <v>108</v>
      </c>
      <c r="H154" s="53">
        <v>168622</v>
      </c>
      <c r="I154" s="20">
        <v>3</v>
      </c>
      <c r="J154" s="61" t="s">
        <v>459</v>
      </c>
      <c r="K154" s="28">
        <v>9000</v>
      </c>
      <c r="L154" s="46">
        <f t="shared" si="9"/>
        <v>1530000</v>
      </c>
      <c r="M154" s="42"/>
      <c r="N154" s="40"/>
    </row>
    <row r="155" spans="1:14">
      <c r="A155" s="60">
        <v>30</v>
      </c>
      <c r="B155" s="20" t="s">
        <v>504</v>
      </c>
      <c r="C155" s="27" t="s">
        <v>504</v>
      </c>
      <c r="D155" s="20" t="s">
        <v>38</v>
      </c>
      <c r="E155" s="20">
        <v>2010</v>
      </c>
      <c r="F155" s="20">
        <v>36</v>
      </c>
      <c r="G155" s="20" t="s">
        <v>37</v>
      </c>
      <c r="H155" s="53">
        <v>116200</v>
      </c>
      <c r="I155" s="20">
        <v>5</v>
      </c>
      <c r="J155" s="61" t="s">
        <v>485</v>
      </c>
      <c r="K155" s="28">
        <v>8200</v>
      </c>
      <c r="L155" s="46">
        <f t="shared" si="9"/>
        <v>1394000</v>
      </c>
      <c r="M155" s="42"/>
      <c r="N155" s="40"/>
    </row>
    <row r="156" spans="1:14">
      <c r="A156" s="60">
        <v>27</v>
      </c>
      <c r="B156" s="20" t="s">
        <v>502</v>
      </c>
      <c r="C156" s="27" t="s">
        <v>502</v>
      </c>
      <c r="D156" s="20" t="s">
        <v>38</v>
      </c>
      <c r="E156" s="53">
        <v>2007</v>
      </c>
      <c r="F156" s="20">
        <v>36</v>
      </c>
      <c r="G156" s="20" t="s">
        <v>37</v>
      </c>
      <c r="H156" s="53">
        <v>116200</v>
      </c>
      <c r="I156" s="20">
        <v>3</v>
      </c>
      <c r="J156" s="20" t="s">
        <v>396</v>
      </c>
      <c r="K156" s="28">
        <v>8000</v>
      </c>
      <c r="L156" s="46">
        <f t="shared" si="9"/>
        <v>1360000</v>
      </c>
      <c r="M156" s="42"/>
      <c r="N156" s="40"/>
    </row>
    <row r="157" spans="1:14">
      <c r="A157" s="60">
        <v>29</v>
      </c>
      <c r="B157" s="20" t="s">
        <v>505</v>
      </c>
      <c r="C157" s="27" t="s">
        <v>505</v>
      </c>
      <c r="D157" s="20" t="s">
        <v>110</v>
      </c>
      <c r="E157" s="20" t="s">
        <v>32</v>
      </c>
      <c r="F157" s="20">
        <v>40</v>
      </c>
      <c r="G157" s="20" t="s">
        <v>37</v>
      </c>
      <c r="H157" s="53">
        <v>16570</v>
      </c>
      <c r="I157" s="20">
        <v>3</v>
      </c>
      <c r="J157" s="61" t="s">
        <v>485</v>
      </c>
      <c r="K157" s="28">
        <v>9400</v>
      </c>
      <c r="L157" s="46">
        <f t="shared" si="9"/>
        <v>1598000</v>
      </c>
      <c r="M157" s="42"/>
      <c r="N157" s="40"/>
    </row>
    <row r="158" spans="1:14">
      <c r="A158" s="60">
        <v>25</v>
      </c>
      <c r="B158" s="20" t="s">
        <v>503</v>
      </c>
      <c r="C158" s="27" t="s">
        <v>503</v>
      </c>
      <c r="D158" s="20" t="s">
        <v>38</v>
      </c>
      <c r="E158" s="53">
        <v>1993</v>
      </c>
      <c r="F158" s="20">
        <v>36</v>
      </c>
      <c r="G158" s="20" t="s">
        <v>90</v>
      </c>
      <c r="H158" s="53">
        <v>16264</v>
      </c>
      <c r="I158" s="20">
        <v>5</v>
      </c>
      <c r="J158" s="61" t="s">
        <v>459</v>
      </c>
      <c r="K158" s="28">
        <v>7600</v>
      </c>
      <c r="L158" s="46">
        <f t="shared" si="9"/>
        <v>1292000</v>
      </c>
      <c r="M158" s="42"/>
      <c r="N158" s="40"/>
    </row>
    <row r="159" spans="1:14">
      <c r="A159" s="60">
        <v>26</v>
      </c>
      <c r="B159" s="19" t="s">
        <v>634</v>
      </c>
      <c r="C159" s="27"/>
      <c r="D159" s="20" t="s">
        <v>441</v>
      </c>
      <c r="E159" s="20">
        <v>1995</v>
      </c>
      <c r="F159" s="20">
        <v>40</v>
      </c>
      <c r="G159" s="20" t="s">
        <v>37</v>
      </c>
      <c r="H159" s="53">
        <v>16600</v>
      </c>
      <c r="I159" s="20">
        <v>3</v>
      </c>
      <c r="J159" s="61" t="s">
        <v>469</v>
      </c>
      <c r="K159" s="28">
        <v>11500</v>
      </c>
      <c r="L159" s="46">
        <f t="shared" si="9"/>
        <v>1955000</v>
      </c>
      <c r="M159" s="42"/>
      <c r="N159" s="40"/>
    </row>
    <row r="160" spans="1:14">
      <c r="A160" s="60">
        <v>22</v>
      </c>
      <c r="B160" s="20" t="s">
        <v>256</v>
      </c>
      <c r="C160" s="53" t="s">
        <v>256</v>
      </c>
      <c r="D160" s="20" t="s">
        <v>441</v>
      </c>
      <c r="E160" s="20">
        <v>2000</v>
      </c>
      <c r="F160" s="20">
        <v>40</v>
      </c>
      <c r="G160" s="20" t="s">
        <v>37</v>
      </c>
      <c r="H160" s="53">
        <v>16600</v>
      </c>
      <c r="I160" s="20">
        <v>3</v>
      </c>
      <c r="J160" s="61" t="s">
        <v>469</v>
      </c>
      <c r="K160" s="28">
        <v>11900</v>
      </c>
      <c r="L160" s="46">
        <f t="shared" si="9"/>
        <v>2023000</v>
      </c>
      <c r="M160" s="42"/>
      <c r="N160" s="40"/>
    </row>
    <row r="161" spans="1:14">
      <c r="A161" s="60">
        <v>24</v>
      </c>
      <c r="B161" s="20" t="s">
        <v>257</v>
      </c>
      <c r="C161" s="53" t="s">
        <v>257</v>
      </c>
      <c r="D161" s="20" t="s">
        <v>110</v>
      </c>
      <c r="E161" s="20">
        <v>2005</v>
      </c>
      <c r="F161" s="20">
        <v>36</v>
      </c>
      <c r="G161" s="20" t="s">
        <v>37</v>
      </c>
      <c r="H161" s="53">
        <v>114270</v>
      </c>
      <c r="I161" s="20">
        <v>3</v>
      </c>
      <c r="J161" s="61" t="s">
        <v>469</v>
      </c>
      <c r="K161" s="28">
        <v>7400</v>
      </c>
      <c r="L161" s="46">
        <f t="shared" si="9"/>
        <v>1258000</v>
      </c>
      <c r="M161" s="42"/>
      <c r="N161" s="40"/>
    </row>
    <row r="162" spans="1:14">
      <c r="A162" s="60">
        <v>23</v>
      </c>
      <c r="B162" s="19" t="s">
        <v>632</v>
      </c>
      <c r="C162" s="53"/>
      <c r="D162" s="20" t="s">
        <v>38</v>
      </c>
      <c r="E162" s="20" t="s">
        <v>32</v>
      </c>
      <c r="F162" s="20">
        <v>26</v>
      </c>
      <c r="G162" s="20" t="s">
        <v>45</v>
      </c>
      <c r="H162" s="53">
        <v>69158</v>
      </c>
      <c r="I162" s="20">
        <v>3</v>
      </c>
      <c r="J162" s="61" t="s">
        <v>393</v>
      </c>
      <c r="K162" s="28">
        <v>16500</v>
      </c>
      <c r="L162" s="46">
        <f t="shared" si="9"/>
        <v>2805000</v>
      </c>
      <c r="M162" s="42"/>
      <c r="N162" s="40"/>
    </row>
    <row r="163" spans="1:14">
      <c r="A163" s="60">
        <v>21</v>
      </c>
      <c r="B163" s="19" t="s">
        <v>633</v>
      </c>
      <c r="C163" s="53"/>
      <c r="D163" s="20" t="s">
        <v>388</v>
      </c>
      <c r="E163" s="53">
        <v>2010</v>
      </c>
      <c r="F163" s="20">
        <v>44</v>
      </c>
      <c r="G163" s="20" t="s">
        <v>37</v>
      </c>
      <c r="H163" s="53">
        <v>116660</v>
      </c>
      <c r="I163" s="20">
        <v>3</v>
      </c>
      <c r="J163" s="61" t="s">
        <v>469</v>
      </c>
      <c r="K163" s="28">
        <v>12100</v>
      </c>
      <c r="L163" s="46">
        <f t="shared" si="9"/>
        <v>2057000</v>
      </c>
      <c r="M163" s="42"/>
      <c r="N163" s="40"/>
    </row>
    <row r="164" spans="1:14">
      <c r="A164" s="60">
        <v>191</v>
      </c>
      <c r="B164" s="20" t="s">
        <v>258</v>
      </c>
      <c r="C164" s="53" t="s">
        <v>258</v>
      </c>
      <c r="D164" s="20" t="s">
        <v>38</v>
      </c>
      <c r="E164" s="20">
        <v>2007</v>
      </c>
      <c r="F164" s="20">
        <v>36</v>
      </c>
      <c r="G164" s="20" t="s">
        <v>37</v>
      </c>
      <c r="H164" s="62">
        <v>116200</v>
      </c>
      <c r="I164" s="20">
        <v>3</v>
      </c>
      <c r="J164" s="61" t="s">
        <v>469</v>
      </c>
      <c r="K164" s="28">
        <v>8000</v>
      </c>
      <c r="L164" s="46">
        <f t="shared" si="9"/>
        <v>1360000</v>
      </c>
      <c r="M164" s="42"/>
      <c r="N164" s="40"/>
    </row>
    <row r="165" spans="1:14">
      <c r="A165" s="60">
        <v>190</v>
      </c>
      <c r="B165" s="20" t="s">
        <v>497</v>
      </c>
      <c r="C165" s="27" t="s">
        <v>497</v>
      </c>
      <c r="D165" s="20" t="s">
        <v>472</v>
      </c>
      <c r="E165" s="20" t="s">
        <v>32</v>
      </c>
      <c r="F165" s="20">
        <v>42</v>
      </c>
      <c r="G165" s="20" t="s">
        <v>90</v>
      </c>
      <c r="H165" s="53">
        <v>326934</v>
      </c>
      <c r="I165" s="20">
        <v>3</v>
      </c>
      <c r="J165" s="61" t="s">
        <v>469</v>
      </c>
      <c r="K165" s="28">
        <v>24900</v>
      </c>
      <c r="L165" s="46">
        <f t="shared" si="9"/>
        <v>4233000</v>
      </c>
      <c r="M165" s="42"/>
      <c r="N165" s="40"/>
    </row>
    <row r="166" spans="1:14">
      <c r="A166" s="60">
        <v>189</v>
      </c>
      <c r="B166" s="20" t="s">
        <v>259</v>
      </c>
      <c r="C166" s="53" t="s">
        <v>259</v>
      </c>
      <c r="D166" s="20" t="s">
        <v>38</v>
      </c>
      <c r="E166" s="53">
        <v>1998</v>
      </c>
      <c r="F166" s="20">
        <v>26</v>
      </c>
      <c r="G166" s="20" t="s">
        <v>90</v>
      </c>
      <c r="H166" s="53">
        <v>69174</v>
      </c>
      <c r="I166" s="20">
        <v>3</v>
      </c>
      <c r="J166" s="61" t="s">
        <v>464</v>
      </c>
      <c r="K166" s="28">
        <v>5000</v>
      </c>
      <c r="L166" s="46">
        <f t="shared" si="9"/>
        <v>850000</v>
      </c>
      <c r="M166" s="42"/>
      <c r="N166" s="40"/>
    </row>
    <row r="167" spans="1:14">
      <c r="A167" s="60">
        <v>188</v>
      </c>
      <c r="B167" s="20" t="s">
        <v>496</v>
      </c>
      <c r="C167" s="27" t="s">
        <v>496</v>
      </c>
      <c r="D167" s="20" t="s">
        <v>97</v>
      </c>
      <c r="E167" s="20" t="s">
        <v>32</v>
      </c>
      <c r="F167" s="20">
        <v>36</v>
      </c>
      <c r="G167" s="20" t="s">
        <v>45</v>
      </c>
      <c r="H167" s="53">
        <v>118138</v>
      </c>
      <c r="I167" s="20" t="s">
        <v>65</v>
      </c>
      <c r="J167" s="61" t="s">
        <v>501</v>
      </c>
      <c r="K167" s="28">
        <v>28000</v>
      </c>
      <c r="L167" s="46">
        <f t="shared" si="9"/>
        <v>4760000</v>
      </c>
      <c r="M167" s="42"/>
      <c r="N167" s="40"/>
    </row>
    <row r="168" spans="1:14">
      <c r="A168" s="60">
        <v>182</v>
      </c>
      <c r="B168" s="20" t="s">
        <v>499</v>
      </c>
      <c r="C168" s="27" t="s">
        <v>499</v>
      </c>
      <c r="D168" s="20" t="s">
        <v>99</v>
      </c>
      <c r="E168" s="20" t="s">
        <v>32</v>
      </c>
      <c r="F168" s="20">
        <v>40</v>
      </c>
      <c r="G168" s="20" t="s">
        <v>77</v>
      </c>
      <c r="H168" s="53">
        <v>16713</v>
      </c>
      <c r="I168" s="20">
        <v>3</v>
      </c>
      <c r="J168" s="61" t="s">
        <v>469</v>
      </c>
      <c r="K168" s="28">
        <v>14500</v>
      </c>
      <c r="L168" s="46">
        <f t="shared" si="9"/>
        <v>2465000</v>
      </c>
      <c r="M168" s="42"/>
      <c r="N168" s="40"/>
    </row>
    <row r="169" spans="1:14">
      <c r="A169" s="60">
        <v>128</v>
      </c>
      <c r="B169" s="20" t="s">
        <v>498</v>
      </c>
      <c r="C169" s="27" t="s">
        <v>498</v>
      </c>
      <c r="D169" s="20" t="s">
        <v>99</v>
      </c>
      <c r="E169" s="55">
        <v>2006</v>
      </c>
      <c r="F169" s="20">
        <v>40</v>
      </c>
      <c r="G169" s="20" t="s">
        <v>37</v>
      </c>
      <c r="H169" s="55">
        <v>16710</v>
      </c>
      <c r="I169" s="20">
        <v>3</v>
      </c>
      <c r="J169" s="61" t="s">
        <v>469</v>
      </c>
      <c r="K169" s="28">
        <v>14300</v>
      </c>
      <c r="L169" s="46">
        <f t="shared" si="9"/>
        <v>2431000</v>
      </c>
      <c r="M169" s="42"/>
      <c r="N169" s="40"/>
    </row>
    <row r="170" spans="1:14">
      <c r="A170" s="60">
        <v>187</v>
      </c>
      <c r="B170" s="20" t="s">
        <v>500</v>
      </c>
      <c r="C170" s="27" t="s">
        <v>500</v>
      </c>
      <c r="D170" s="20" t="s">
        <v>111</v>
      </c>
      <c r="E170" s="55">
        <v>1998</v>
      </c>
      <c r="F170" s="20">
        <v>40</v>
      </c>
      <c r="G170" s="20" t="s">
        <v>37</v>
      </c>
      <c r="H170" s="53">
        <v>16520</v>
      </c>
      <c r="I170" s="20">
        <v>3</v>
      </c>
      <c r="J170" s="61" t="s">
        <v>469</v>
      </c>
      <c r="K170" s="28">
        <v>33000</v>
      </c>
      <c r="L170" s="46">
        <f t="shared" si="9"/>
        <v>5610000</v>
      </c>
      <c r="M170" s="42"/>
      <c r="N170" s="40"/>
    </row>
    <row r="171" spans="1:14">
      <c r="A171" s="60">
        <v>186</v>
      </c>
      <c r="B171" s="20" t="s">
        <v>493</v>
      </c>
      <c r="C171" s="27" t="s">
        <v>493</v>
      </c>
      <c r="D171" s="20" t="s">
        <v>107</v>
      </c>
      <c r="E171" s="20" t="s">
        <v>32</v>
      </c>
      <c r="F171" s="20">
        <v>40</v>
      </c>
      <c r="G171" s="20" t="s">
        <v>46</v>
      </c>
      <c r="H171" s="53">
        <v>116655</v>
      </c>
      <c r="I171" s="20" t="s">
        <v>60</v>
      </c>
      <c r="J171" s="61" t="s">
        <v>467</v>
      </c>
      <c r="K171" s="28">
        <v>55000</v>
      </c>
      <c r="L171" s="46">
        <f t="shared" si="9"/>
        <v>9350000</v>
      </c>
      <c r="M171" s="42"/>
      <c r="N171" s="40"/>
    </row>
    <row r="172" spans="1:14">
      <c r="A172" s="60">
        <v>185</v>
      </c>
      <c r="B172" s="77"/>
      <c r="C172" s="27" t="s">
        <v>595</v>
      </c>
      <c r="D172" s="20" t="s">
        <v>38</v>
      </c>
      <c r="E172" s="20">
        <v>2008</v>
      </c>
      <c r="F172" s="20">
        <v>36</v>
      </c>
      <c r="G172" s="20" t="s">
        <v>77</v>
      </c>
      <c r="H172" s="55">
        <v>116243</v>
      </c>
      <c r="I172" s="20">
        <v>3</v>
      </c>
      <c r="J172" s="61" t="s">
        <v>489</v>
      </c>
      <c r="K172" s="28">
        <v>17500</v>
      </c>
      <c r="L172" s="46">
        <f t="shared" si="9"/>
        <v>2975000</v>
      </c>
      <c r="M172" s="42"/>
      <c r="N172" s="40"/>
    </row>
    <row r="173" spans="1:14">
      <c r="A173" s="60">
        <v>183</v>
      </c>
      <c r="B173" s="20" t="s">
        <v>492</v>
      </c>
      <c r="C173" s="27" t="s">
        <v>492</v>
      </c>
      <c r="D173" s="20" t="s">
        <v>38</v>
      </c>
      <c r="E173" s="20" t="s">
        <v>32</v>
      </c>
      <c r="F173" s="20">
        <v>36</v>
      </c>
      <c r="G173" s="20" t="s">
        <v>77</v>
      </c>
      <c r="H173" s="53">
        <v>16263</v>
      </c>
      <c r="I173" s="20">
        <v>3</v>
      </c>
      <c r="J173" s="61" t="s">
        <v>491</v>
      </c>
      <c r="K173" s="28">
        <v>8500</v>
      </c>
      <c r="L173" s="46">
        <f t="shared" si="9"/>
        <v>1445000</v>
      </c>
      <c r="M173" s="42"/>
      <c r="N173" s="40"/>
    </row>
    <row r="174" spans="1:14">
      <c r="A174" s="60">
        <v>184</v>
      </c>
      <c r="B174" s="20" t="s">
        <v>494</v>
      </c>
      <c r="C174" s="27" t="s">
        <v>494</v>
      </c>
      <c r="D174" s="20" t="s">
        <v>38</v>
      </c>
      <c r="E174" s="55">
        <v>1996</v>
      </c>
      <c r="F174" s="20">
        <v>36</v>
      </c>
      <c r="G174" s="20" t="s">
        <v>90</v>
      </c>
      <c r="H174" s="53">
        <v>16264</v>
      </c>
      <c r="I174" s="20">
        <v>3</v>
      </c>
      <c r="J174" s="61" t="s">
        <v>485</v>
      </c>
      <c r="K174" s="28">
        <v>7900</v>
      </c>
      <c r="L174" s="46">
        <f t="shared" si="9"/>
        <v>1343000</v>
      </c>
      <c r="M174" s="42"/>
      <c r="N174" s="40"/>
    </row>
    <row r="175" spans="1:14">
      <c r="A175" s="60">
        <v>19</v>
      </c>
      <c r="B175" s="20" t="s">
        <v>488</v>
      </c>
      <c r="C175" s="27" t="s">
        <v>488</v>
      </c>
      <c r="D175" s="20" t="s">
        <v>41</v>
      </c>
      <c r="E175" s="55">
        <v>1982</v>
      </c>
      <c r="F175" s="20">
        <v>40</v>
      </c>
      <c r="G175" s="20" t="s">
        <v>37</v>
      </c>
      <c r="H175" s="55">
        <v>16800</v>
      </c>
      <c r="I175" s="20">
        <v>3</v>
      </c>
      <c r="J175" s="61" t="s">
        <v>469</v>
      </c>
      <c r="K175" s="28">
        <v>12500</v>
      </c>
      <c r="L175" s="46">
        <f t="shared" si="9"/>
        <v>2125000</v>
      </c>
      <c r="M175" s="42"/>
      <c r="N175" s="40"/>
    </row>
    <row r="176" spans="1:14">
      <c r="A176" s="60">
        <v>20</v>
      </c>
      <c r="B176" s="20" t="s">
        <v>490</v>
      </c>
      <c r="C176" s="27" t="s">
        <v>490</v>
      </c>
      <c r="D176" s="20" t="s">
        <v>441</v>
      </c>
      <c r="E176" s="20" t="s">
        <v>32</v>
      </c>
      <c r="F176" s="20">
        <v>43</v>
      </c>
      <c r="G176" s="20" t="s">
        <v>77</v>
      </c>
      <c r="H176" s="53">
        <v>126603</v>
      </c>
      <c r="I176" s="20">
        <v>3</v>
      </c>
      <c r="J176" s="61" t="s">
        <v>469</v>
      </c>
      <c r="K176" s="28">
        <v>17200</v>
      </c>
      <c r="L176" s="46">
        <f t="shared" si="9"/>
        <v>2924000</v>
      </c>
      <c r="M176" s="42"/>
      <c r="N176" s="40"/>
    </row>
    <row r="177" spans="1:14">
      <c r="A177" s="60">
        <v>15</v>
      </c>
      <c r="B177" s="20" t="s">
        <v>484</v>
      </c>
      <c r="C177" s="27" t="s">
        <v>484</v>
      </c>
      <c r="D177" s="20" t="s">
        <v>41</v>
      </c>
      <c r="E177" s="20" t="s">
        <v>32</v>
      </c>
      <c r="F177" s="20">
        <v>40</v>
      </c>
      <c r="G177" s="20" t="s">
        <v>45</v>
      </c>
      <c r="H177" s="53">
        <v>116618</v>
      </c>
      <c r="I177" s="20">
        <v>3</v>
      </c>
      <c r="J177" s="61" t="s">
        <v>483</v>
      </c>
      <c r="K177" s="28">
        <v>39500</v>
      </c>
      <c r="L177" s="46">
        <f t="shared" si="9"/>
        <v>6715000</v>
      </c>
      <c r="M177" s="42"/>
      <c r="N177" s="40"/>
    </row>
    <row r="178" spans="1:14">
      <c r="A178" s="60">
        <v>17</v>
      </c>
      <c r="B178" s="19" t="s">
        <v>635</v>
      </c>
      <c r="C178" s="27"/>
      <c r="D178" s="20" t="s">
        <v>441</v>
      </c>
      <c r="E178" s="53">
        <v>2002</v>
      </c>
      <c r="F178" s="20">
        <v>40</v>
      </c>
      <c r="G178" s="20" t="s">
        <v>37</v>
      </c>
      <c r="H178" s="53">
        <v>16600</v>
      </c>
      <c r="I178" s="20">
        <v>3</v>
      </c>
      <c r="J178" s="61" t="s">
        <v>469</v>
      </c>
      <c r="K178" s="28">
        <v>12500</v>
      </c>
      <c r="L178" s="46">
        <f t="shared" si="9"/>
        <v>2125000</v>
      </c>
      <c r="M178" s="42"/>
      <c r="N178" s="40"/>
    </row>
    <row r="179" spans="1:14">
      <c r="A179" s="60">
        <v>14</v>
      </c>
      <c r="B179" s="20" t="s">
        <v>487</v>
      </c>
      <c r="C179" s="27" t="s">
        <v>487</v>
      </c>
      <c r="D179" s="20" t="s">
        <v>107</v>
      </c>
      <c r="E179" s="53">
        <v>1998</v>
      </c>
      <c r="F179" s="20">
        <v>40</v>
      </c>
      <c r="G179" s="20" t="s">
        <v>45</v>
      </c>
      <c r="H179" s="53">
        <v>16628</v>
      </c>
      <c r="I179" s="20">
        <v>3</v>
      </c>
      <c r="J179" s="61" t="s">
        <v>483</v>
      </c>
      <c r="K179" s="28">
        <v>28000</v>
      </c>
      <c r="L179" s="46">
        <f t="shared" si="9"/>
        <v>4760000</v>
      </c>
      <c r="M179" s="42"/>
      <c r="N179" s="40"/>
    </row>
    <row r="180" spans="1:14">
      <c r="A180" s="60">
        <v>16</v>
      </c>
      <c r="B180" s="77"/>
      <c r="C180" s="27" t="s">
        <v>486</v>
      </c>
      <c r="D180" s="20" t="s">
        <v>41</v>
      </c>
      <c r="E180" s="53">
        <v>1979</v>
      </c>
      <c r="F180" s="20">
        <v>40</v>
      </c>
      <c r="G180" s="20" t="s">
        <v>45</v>
      </c>
      <c r="H180" s="53">
        <v>16808</v>
      </c>
      <c r="I180" s="20">
        <v>3</v>
      </c>
      <c r="J180" s="61" t="s">
        <v>483</v>
      </c>
      <c r="K180" s="28">
        <v>36000</v>
      </c>
      <c r="L180" s="46">
        <f t="shared" si="9"/>
        <v>6120000</v>
      </c>
      <c r="M180" s="42"/>
      <c r="N180" s="40"/>
    </row>
    <row r="181" spans="1:14">
      <c r="A181" s="60">
        <v>18</v>
      </c>
      <c r="B181" s="20" t="s">
        <v>482</v>
      </c>
      <c r="C181" s="27" t="s">
        <v>482</v>
      </c>
      <c r="D181" s="20" t="s">
        <v>97</v>
      </c>
      <c r="E181" s="20" t="s">
        <v>32</v>
      </c>
      <c r="F181" s="20">
        <v>26</v>
      </c>
      <c r="G181" s="20" t="s">
        <v>45</v>
      </c>
      <c r="H181" s="53">
        <v>69178</v>
      </c>
      <c r="I181" s="20">
        <v>3</v>
      </c>
      <c r="J181" s="61" t="s">
        <v>568</v>
      </c>
      <c r="K181" s="28">
        <v>12000</v>
      </c>
      <c r="L181" s="46">
        <f t="shared" si="9"/>
        <v>2040000</v>
      </c>
      <c r="M181" s="42"/>
      <c r="N181" s="40"/>
    </row>
    <row r="182" spans="1:14">
      <c r="A182" s="60">
        <v>13</v>
      </c>
      <c r="B182" s="20" t="s">
        <v>260</v>
      </c>
      <c r="C182" s="53" t="s">
        <v>260</v>
      </c>
      <c r="D182" s="20" t="s">
        <v>106</v>
      </c>
      <c r="E182" s="53">
        <v>2007</v>
      </c>
      <c r="F182" s="20">
        <v>34</v>
      </c>
      <c r="G182" s="20" t="s">
        <v>37</v>
      </c>
      <c r="H182" s="53">
        <v>114200</v>
      </c>
      <c r="I182" s="20">
        <v>3</v>
      </c>
      <c r="J182" s="61" t="s">
        <v>478</v>
      </c>
      <c r="K182" s="28">
        <v>6500</v>
      </c>
      <c r="L182" s="46">
        <f t="shared" si="9"/>
        <v>1105000</v>
      </c>
      <c r="M182" s="42"/>
      <c r="N182" s="40"/>
    </row>
    <row r="183" spans="1:14">
      <c r="A183" s="60">
        <v>11</v>
      </c>
      <c r="B183" s="20" t="s">
        <v>274</v>
      </c>
      <c r="C183" s="53" t="s">
        <v>274</v>
      </c>
      <c r="D183" s="20" t="s">
        <v>97</v>
      </c>
      <c r="E183" s="20" t="s">
        <v>32</v>
      </c>
      <c r="F183" s="20">
        <v>40</v>
      </c>
      <c r="G183" s="20" t="s">
        <v>62</v>
      </c>
      <c r="H183" s="53">
        <v>228239</v>
      </c>
      <c r="I183" s="20">
        <v>3</v>
      </c>
      <c r="J183" s="61" t="s">
        <v>586</v>
      </c>
      <c r="K183" s="28">
        <v>47000</v>
      </c>
      <c r="L183" s="46">
        <f t="shared" si="9"/>
        <v>7990000</v>
      </c>
      <c r="M183" s="42"/>
      <c r="N183" s="40"/>
    </row>
    <row r="184" spans="1:14">
      <c r="A184" s="60">
        <v>10</v>
      </c>
      <c r="B184" s="20" t="s">
        <v>272</v>
      </c>
      <c r="C184" s="53" t="s">
        <v>272</v>
      </c>
      <c r="D184" s="20" t="s">
        <v>21</v>
      </c>
      <c r="E184" s="20">
        <v>2000</v>
      </c>
      <c r="F184" s="20">
        <v>36</v>
      </c>
      <c r="G184" s="20" t="s">
        <v>45</v>
      </c>
      <c r="H184" s="53">
        <v>118208</v>
      </c>
      <c r="I184" s="20">
        <v>3</v>
      </c>
      <c r="J184" s="61" t="s">
        <v>478</v>
      </c>
      <c r="K184" s="28">
        <v>28000</v>
      </c>
      <c r="L184" s="46">
        <f t="shared" si="9"/>
        <v>4760000</v>
      </c>
      <c r="M184" s="42"/>
      <c r="N184" s="40"/>
    </row>
    <row r="185" spans="1:14">
      <c r="A185" s="60">
        <v>9</v>
      </c>
      <c r="B185" s="20" t="s">
        <v>270</v>
      </c>
      <c r="C185" s="53" t="s">
        <v>270</v>
      </c>
      <c r="D185" s="20" t="s">
        <v>21</v>
      </c>
      <c r="E185" s="53">
        <v>2001</v>
      </c>
      <c r="F185" s="20">
        <v>36</v>
      </c>
      <c r="G185" s="20" t="s">
        <v>45</v>
      </c>
      <c r="H185" s="53">
        <v>118238</v>
      </c>
      <c r="I185" s="20">
        <v>3</v>
      </c>
      <c r="J185" s="61" t="s">
        <v>459</v>
      </c>
      <c r="K185" s="28">
        <v>31000</v>
      </c>
      <c r="L185" s="46">
        <f t="shared" si="9"/>
        <v>5270000</v>
      </c>
      <c r="M185" s="42"/>
      <c r="N185" s="40"/>
    </row>
    <row r="186" spans="1:14">
      <c r="A186" s="60">
        <v>12</v>
      </c>
      <c r="B186" s="20" t="s">
        <v>262</v>
      </c>
      <c r="C186" s="53" t="s">
        <v>262</v>
      </c>
      <c r="D186" s="20" t="s">
        <v>21</v>
      </c>
      <c r="E186" s="53">
        <v>2006</v>
      </c>
      <c r="F186" s="20">
        <v>40</v>
      </c>
      <c r="G186" s="20" t="s">
        <v>62</v>
      </c>
      <c r="H186" s="53">
        <v>116509</v>
      </c>
      <c r="I186" s="20">
        <v>3</v>
      </c>
      <c r="J186" s="61" t="s">
        <v>469</v>
      </c>
      <c r="K186" s="28">
        <v>42000</v>
      </c>
      <c r="L186" s="46">
        <f t="shared" si="9"/>
        <v>7140000</v>
      </c>
      <c r="M186" s="42"/>
      <c r="N186" s="40"/>
    </row>
    <row r="187" spans="1:14">
      <c r="A187" s="60">
        <v>7</v>
      </c>
      <c r="B187" s="77"/>
      <c r="C187" s="53" t="s">
        <v>322</v>
      </c>
      <c r="D187" s="20" t="s">
        <v>111</v>
      </c>
      <c r="E187" s="55">
        <v>2006</v>
      </c>
      <c r="F187" s="20">
        <v>40</v>
      </c>
      <c r="G187" s="20" t="s">
        <v>45</v>
      </c>
      <c r="H187" s="53">
        <v>116528</v>
      </c>
      <c r="I187" s="20">
        <v>3</v>
      </c>
      <c r="J187" s="61" t="s">
        <v>460</v>
      </c>
      <c r="K187" s="28">
        <v>47000</v>
      </c>
      <c r="L187" s="46">
        <f t="shared" si="9"/>
        <v>7990000</v>
      </c>
      <c r="M187" s="42"/>
      <c r="N187" s="40"/>
    </row>
    <row r="188" spans="1:14">
      <c r="A188" s="60">
        <v>8</v>
      </c>
      <c r="B188" s="20" t="s">
        <v>267</v>
      </c>
      <c r="C188" s="53" t="s">
        <v>267</v>
      </c>
      <c r="D188" s="20" t="s">
        <v>111</v>
      </c>
      <c r="E188" s="55">
        <v>2008</v>
      </c>
      <c r="F188" s="20">
        <v>40</v>
      </c>
      <c r="G188" s="20" t="s">
        <v>45</v>
      </c>
      <c r="H188" s="55" t="s">
        <v>589</v>
      </c>
      <c r="I188" s="20" t="s">
        <v>65</v>
      </c>
      <c r="J188" s="61" t="s">
        <v>590</v>
      </c>
      <c r="K188" s="28">
        <v>120000</v>
      </c>
      <c r="L188" s="46">
        <f t="shared" si="9"/>
        <v>20400000</v>
      </c>
      <c r="M188" s="42"/>
      <c r="N188" s="40"/>
    </row>
    <row r="189" spans="1:14">
      <c r="A189" s="60">
        <v>172</v>
      </c>
      <c r="B189" s="20" t="s">
        <v>268</v>
      </c>
      <c r="C189" s="53" t="s">
        <v>268</v>
      </c>
      <c r="D189" s="20" t="s">
        <v>38</v>
      </c>
      <c r="E189" s="20" t="s">
        <v>32</v>
      </c>
      <c r="F189" s="20">
        <v>36</v>
      </c>
      <c r="G189" s="20" t="s">
        <v>37</v>
      </c>
      <c r="H189" s="53">
        <v>116200</v>
      </c>
      <c r="I189" s="20">
        <v>3</v>
      </c>
      <c r="J189" s="61" t="s">
        <v>459</v>
      </c>
      <c r="K189" s="28">
        <v>8500</v>
      </c>
      <c r="L189" s="46">
        <f t="shared" si="9"/>
        <v>1445000</v>
      </c>
      <c r="M189" s="42"/>
      <c r="N189" s="40"/>
    </row>
    <row r="190" spans="1:14">
      <c r="A190" s="60">
        <v>173</v>
      </c>
      <c r="B190" s="20" t="s">
        <v>265</v>
      </c>
      <c r="C190" s="53" t="s">
        <v>265</v>
      </c>
      <c r="D190" s="20" t="s">
        <v>111</v>
      </c>
      <c r="E190" s="53">
        <v>2007</v>
      </c>
      <c r="F190" s="20">
        <v>40</v>
      </c>
      <c r="G190" s="20" t="s">
        <v>62</v>
      </c>
      <c r="H190" s="53">
        <v>116509</v>
      </c>
      <c r="I190" s="20">
        <v>3</v>
      </c>
      <c r="J190" s="61" t="s">
        <v>475</v>
      </c>
      <c r="K190" s="28">
        <v>42000</v>
      </c>
      <c r="L190" s="46">
        <f t="shared" si="9"/>
        <v>7140000</v>
      </c>
      <c r="M190" s="42"/>
      <c r="N190" s="40"/>
    </row>
    <row r="191" spans="1:14">
      <c r="A191" s="60">
        <v>174</v>
      </c>
      <c r="B191" s="20" t="s">
        <v>263</v>
      </c>
      <c r="C191" s="53" t="s">
        <v>263</v>
      </c>
      <c r="D191" s="20" t="s">
        <v>111</v>
      </c>
      <c r="E191" s="20" t="s">
        <v>32</v>
      </c>
      <c r="F191" s="20">
        <v>40</v>
      </c>
      <c r="G191" s="20" t="s">
        <v>62</v>
      </c>
      <c r="H191" s="53">
        <v>116509</v>
      </c>
      <c r="I191" s="20">
        <v>3</v>
      </c>
      <c r="J191" s="61" t="s">
        <v>475</v>
      </c>
      <c r="K191" s="28">
        <v>42000</v>
      </c>
      <c r="L191" s="46">
        <f t="shared" si="9"/>
        <v>7140000</v>
      </c>
      <c r="M191" s="42"/>
      <c r="N191" s="40"/>
    </row>
    <row r="192" spans="1:14">
      <c r="A192" s="60">
        <v>166</v>
      </c>
      <c r="B192" s="20" t="s">
        <v>264</v>
      </c>
      <c r="C192" s="53" t="s">
        <v>264</v>
      </c>
      <c r="D192" s="20" t="s">
        <v>97</v>
      </c>
      <c r="E192" s="20" t="s">
        <v>32</v>
      </c>
      <c r="F192" s="20">
        <v>34</v>
      </c>
      <c r="G192" s="20" t="s">
        <v>77</v>
      </c>
      <c r="H192" s="53">
        <v>15223</v>
      </c>
      <c r="I192" s="20">
        <v>3</v>
      </c>
      <c r="J192" s="61" t="s">
        <v>478</v>
      </c>
      <c r="K192" s="28">
        <v>6200</v>
      </c>
      <c r="L192" s="46">
        <f t="shared" si="9"/>
        <v>1054000</v>
      </c>
      <c r="M192" s="42"/>
      <c r="N192" s="40"/>
    </row>
    <row r="193" spans="1:14">
      <c r="A193" s="60">
        <v>171</v>
      </c>
      <c r="B193" s="19" t="s">
        <v>607</v>
      </c>
      <c r="C193" s="53"/>
      <c r="D193" s="20" t="s">
        <v>97</v>
      </c>
      <c r="E193" s="53">
        <v>2005</v>
      </c>
      <c r="F193" s="20">
        <v>36</v>
      </c>
      <c r="G193" s="20" t="s">
        <v>91</v>
      </c>
      <c r="H193" s="53">
        <v>116201</v>
      </c>
      <c r="I193" s="20">
        <v>3</v>
      </c>
      <c r="J193" s="61" t="s">
        <v>459</v>
      </c>
      <c r="K193" s="28">
        <v>1000</v>
      </c>
      <c r="L193" s="46">
        <f t="shared" si="9"/>
        <v>170000</v>
      </c>
      <c r="M193" s="42"/>
      <c r="N193" s="40"/>
    </row>
    <row r="194" spans="1:14">
      <c r="A194" s="60">
        <v>169</v>
      </c>
      <c r="B194" s="20" t="s">
        <v>480</v>
      </c>
      <c r="C194" s="27" t="s">
        <v>480</v>
      </c>
      <c r="D194" s="20" t="s">
        <v>97</v>
      </c>
      <c r="E194" s="53">
        <v>2007</v>
      </c>
      <c r="F194" s="20">
        <v>36</v>
      </c>
      <c r="G194" s="20" t="s">
        <v>90</v>
      </c>
      <c r="H194" s="53">
        <v>116234</v>
      </c>
      <c r="I194" s="20">
        <v>3</v>
      </c>
      <c r="J194" s="61" t="s">
        <v>469</v>
      </c>
      <c r="K194" s="28">
        <v>9600</v>
      </c>
      <c r="L194" s="46">
        <f t="shared" si="9"/>
        <v>1632000</v>
      </c>
      <c r="M194" s="42"/>
      <c r="N194" s="40"/>
    </row>
    <row r="195" spans="1:14">
      <c r="A195" s="60">
        <v>165</v>
      </c>
      <c r="B195" s="19" t="s">
        <v>606</v>
      </c>
      <c r="C195" s="27"/>
      <c r="D195" s="20" t="s">
        <v>38</v>
      </c>
      <c r="E195" s="20" t="s">
        <v>32</v>
      </c>
      <c r="F195" s="20">
        <v>36</v>
      </c>
      <c r="G195" s="20" t="s">
        <v>90</v>
      </c>
      <c r="H195" s="53">
        <v>116234</v>
      </c>
      <c r="I195" s="20">
        <v>3</v>
      </c>
      <c r="J195" s="61" t="s">
        <v>469</v>
      </c>
      <c r="K195" s="28">
        <v>9600</v>
      </c>
      <c r="L195" s="46">
        <f t="shared" si="9"/>
        <v>1632000</v>
      </c>
      <c r="M195" s="42"/>
      <c r="N195" s="40"/>
    </row>
    <row r="196" spans="1:14">
      <c r="A196" s="60">
        <v>170</v>
      </c>
      <c r="B196" s="19" t="s">
        <v>605</v>
      </c>
      <c r="C196" s="27"/>
      <c r="D196" s="20" t="s">
        <v>472</v>
      </c>
      <c r="E196" s="20" t="s">
        <v>32</v>
      </c>
      <c r="F196" s="20">
        <v>42</v>
      </c>
      <c r="G196" s="20" t="s">
        <v>77</v>
      </c>
      <c r="H196" s="55">
        <v>326933</v>
      </c>
      <c r="I196" s="20">
        <v>3</v>
      </c>
      <c r="J196" s="61" t="s">
        <v>469</v>
      </c>
      <c r="K196" s="28">
        <v>21500</v>
      </c>
      <c r="L196" s="46">
        <f t="shared" si="9"/>
        <v>3655000</v>
      </c>
      <c r="M196" s="42"/>
      <c r="N196" s="40"/>
    </row>
    <row r="197" spans="1:14">
      <c r="A197" s="60">
        <v>167</v>
      </c>
      <c r="B197" s="20" t="s">
        <v>481</v>
      </c>
      <c r="C197" s="27" t="s">
        <v>481</v>
      </c>
      <c r="D197" s="20" t="s">
        <v>38</v>
      </c>
      <c r="E197" s="20">
        <v>2004</v>
      </c>
      <c r="F197" s="20">
        <v>36</v>
      </c>
      <c r="G197" s="20" t="s">
        <v>90</v>
      </c>
      <c r="H197" s="53">
        <v>116264</v>
      </c>
      <c r="I197" s="20">
        <v>3</v>
      </c>
      <c r="J197" s="61" t="s">
        <v>469</v>
      </c>
      <c r="K197" s="28">
        <v>9000</v>
      </c>
      <c r="L197" s="46">
        <f t="shared" ref="L197:L260" si="10">K197*170</f>
        <v>1530000</v>
      </c>
      <c r="M197" s="42"/>
      <c r="N197" s="40"/>
    </row>
    <row r="198" spans="1:14">
      <c r="A198" s="60">
        <v>168</v>
      </c>
      <c r="B198" s="20" t="s">
        <v>474</v>
      </c>
      <c r="C198" s="27" t="s">
        <v>474</v>
      </c>
      <c r="D198" s="20" t="s">
        <v>97</v>
      </c>
      <c r="E198" s="20" t="s">
        <v>32</v>
      </c>
      <c r="F198" s="20">
        <v>36</v>
      </c>
      <c r="G198" s="20" t="s">
        <v>45</v>
      </c>
      <c r="H198" s="53">
        <v>18948</v>
      </c>
      <c r="I198" s="20">
        <v>3</v>
      </c>
      <c r="J198" s="61" t="s">
        <v>467</v>
      </c>
      <c r="K198" s="28">
        <v>59000</v>
      </c>
      <c r="L198" s="46">
        <f t="shared" si="10"/>
        <v>10030000</v>
      </c>
      <c r="M198" s="42"/>
      <c r="N198" s="40"/>
    </row>
    <row r="199" spans="1:14">
      <c r="A199" s="60">
        <v>161</v>
      </c>
      <c r="B199" s="20" t="s">
        <v>477</v>
      </c>
      <c r="C199" s="27" t="s">
        <v>477</v>
      </c>
      <c r="D199" s="20" t="s">
        <v>38</v>
      </c>
      <c r="E199" s="53">
        <v>2006</v>
      </c>
      <c r="F199" s="20">
        <v>31</v>
      </c>
      <c r="G199" s="20" t="s">
        <v>62</v>
      </c>
      <c r="H199" s="53">
        <v>178279</v>
      </c>
      <c r="I199" s="20">
        <v>3</v>
      </c>
      <c r="J199" s="61" t="s">
        <v>462</v>
      </c>
      <c r="K199" s="28">
        <v>17100</v>
      </c>
      <c r="L199" s="46">
        <f t="shared" si="10"/>
        <v>2907000</v>
      </c>
      <c r="M199" s="42"/>
      <c r="N199" s="40"/>
    </row>
    <row r="200" spans="1:14">
      <c r="A200" s="60">
        <v>164</v>
      </c>
      <c r="B200" s="20" t="s">
        <v>473</v>
      </c>
      <c r="C200" s="27" t="s">
        <v>473</v>
      </c>
      <c r="D200" s="20" t="s">
        <v>38</v>
      </c>
      <c r="E200" s="53">
        <v>2005</v>
      </c>
      <c r="F200" s="20">
        <v>26</v>
      </c>
      <c r="G200" s="20" t="s">
        <v>91</v>
      </c>
      <c r="H200" s="53">
        <v>179161</v>
      </c>
      <c r="I200" s="20">
        <v>3</v>
      </c>
      <c r="J200" s="61" t="s">
        <v>459</v>
      </c>
      <c r="K200" s="28">
        <v>6800</v>
      </c>
      <c r="L200" s="46">
        <f t="shared" si="10"/>
        <v>1156000</v>
      </c>
      <c r="M200" s="42"/>
      <c r="N200" s="40"/>
    </row>
    <row r="201" spans="1:14">
      <c r="A201" s="60">
        <v>163</v>
      </c>
      <c r="B201" s="20" t="s">
        <v>476</v>
      </c>
      <c r="C201" s="27" t="s">
        <v>476</v>
      </c>
      <c r="D201" s="20" t="s">
        <v>97</v>
      </c>
      <c r="E201" s="53">
        <v>1984</v>
      </c>
      <c r="F201" s="20">
        <v>36</v>
      </c>
      <c r="G201" s="20" t="s">
        <v>45</v>
      </c>
      <c r="H201" s="53">
        <v>18038</v>
      </c>
      <c r="I201" s="20">
        <v>3</v>
      </c>
      <c r="J201" s="61" t="s">
        <v>462</v>
      </c>
      <c r="K201" s="28">
        <v>21000</v>
      </c>
      <c r="L201" s="46">
        <f t="shared" si="10"/>
        <v>3570000</v>
      </c>
      <c r="M201" s="42"/>
      <c r="N201" s="40"/>
    </row>
    <row r="202" spans="1:14">
      <c r="A202" s="60">
        <v>162</v>
      </c>
      <c r="B202" s="20" t="s">
        <v>479</v>
      </c>
      <c r="C202" s="27" t="s">
        <v>479</v>
      </c>
      <c r="D202" s="20" t="s">
        <v>38</v>
      </c>
      <c r="E202" s="53">
        <v>2010</v>
      </c>
      <c r="F202" s="20">
        <v>31</v>
      </c>
      <c r="G202" s="20" t="s">
        <v>90</v>
      </c>
      <c r="H202" s="53">
        <v>178384</v>
      </c>
      <c r="I202" s="20">
        <v>3</v>
      </c>
      <c r="J202" s="61" t="s">
        <v>464</v>
      </c>
      <c r="K202" s="28">
        <v>14000</v>
      </c>
      <c r="L202" s="46">
        <f t="shared" si="10"/>
        <v>2380000</v>
      </c>
      <c r="M202" s="42"/>
      <c r="N202" s="40"/>
    </row>
    <row r="203" spans="1:14">
      <c r="A203" s="60">
        <v>62</v>
      </c>
      <c r="B203" s="20" t="s">
        <v>471</v>
      </c>
      <c r="C203" s="27" t="s">
        <v>471</v>
      </c>
      <c r="D203" s="20" t="s">
        <v>93</v>
      </c>
      <c r="E203" s="20" t="s">
        <v>32</v>
      </c>
      <c r="F203" s="20">
        <v>40</v>
      </c>
      <c r="G203" s="20" t="s">
        <v>37</v>
      </c>
      <c r="H203" s="53">
        <v>16570</v>
      </c>
      <c r="I203" s="20">
        <v>3</v>
      </c>
      <c r="J203" s="61" t="s">
        <v>478</v>
      </c>
      <c r="K203" s="28">
        <v>10300</v>
      </c>
      <c r="L203" s="46">
        <f t="shared" si="10"/>
        <v>1751000</v>
      </c>
      <c r="M203" s="42"/>
      <c r="N203" s="40"/>
    </row>
    <row r="204" spans="1:14">
      <c r="A204" s="60">
        <v>61</v>
      </c>
      <c r="B204" s="20" t="s">
        <v>468</v>
      </c>
      <c r="C204" s="27" t="s">
        <v>468</v>
      </c>
      <c r="D204" s="20" t="s">
        <v>93</v>
      </c>
      <c r="E204" s="53">
        <v>1993</v>
      </c>
      <c r="F204" s="20">
        <v>40</v>
      </c>
      <c r="G204" s="20" t="s">
        <v>37</v>
      </c>
      <c r="H204" s="53">
        <v>16570</v>
      </c>
      <c r="I204" s="20">
        <v>3</v>
      </c>
      <c r="J204" s="61" t="s">
        <v>478</v>
      </c>
      <c r="K204" s="28">
        <v>10800</v>
      </c>
      <c r="L204" s="46">
        <f t="shared" si="10"/>
        <v>1836000</v>
      </c>
      <c r="M204" s="42"/>
      <c r="N204" s="40"/>
    </row>
    <row r="205" spans="1:14">
      <c r="A205" s="60">
        <v>60</v>
      </c>
      <c r="B205" s="20" t="s">
        <v>466</v>
      </c>
      <c r="C205" s="27" t="s">
        <v>466</v>
      </c>
      <c r="D205" s="20" t="s">
        <v>107</v>
      </c>
      <c r="E205" s="20" t="s">
        <v>32</v>
      </c>
      <c r="F205" s="20">
        <v>40</v>
      </c>
      <c r="G205" s="20" t="s">
        <v>108</v>
      </c>
      <c r="H205" s="53">
        <v>16622</v>
      </c>
      <c r="I205" s="20">
        <v>3</v>
      </c>
      <c r="J205" s="61" t="s">
        <v>459</v>
      </c>
      <c r="K205" s="28">
        <v>12400</v>
      </c>
      <c r="L205" s="46">
        <f t="shared" si="10"/>
        <v>2108000</v>
      </c>
      <c r="M205" s="42"/>
      <c r="N205" s="40"/>
    </row>
    <row r="206" spans="1:14">
      <c r="A206" s="60">
        <v>58</v>
      </c>
      <c r="B206" s="20" t="s">
        <v>465</v>
      </c>
      <c r="C206" s="27" t="s">
        <v>465</v>
      </c>
      <c r="D206" s="20" t="s">
        <v>99</v>
      </c>
      <c r="E206" s="53">
        <v>1996</v>
      </c>
      <c r="F206" s="20">
        <v>40</v>
      </c>
      <c r="G206" s="20" t="s">
        <v>37</v>
      </c>
      <c r="H206" s="53">
        <v>16700</v>
      </c>
      <c r="I206" s="20">
        <v>3</v>
      </c>
      <c r="J206" s="61" t="s">
        <v>469</v>
      </c>
      <c r="K206" s="28">
        <v>14300</v>
      </c>
      <c r="L206" s="46">
        <f t="shared" si="10"/>
        <v>2431000</v>
      </c>
      <c r="M206" s="42"/>
      <c r="N206" s="40"/>
    </row>
    <row r="207" spans="1:14">
      <c r="A207" s="60">
        <v>59</v>
      </c>
      <c r="B207" s="20" t="s">
        <v>470</v>
      </c>
      <c r="C207" s="27" t="s">
        <v>470</v>
      </c>
      <c r="D207" s="20" t="s">
        <v>41</v>
      </c>
      <c r="E207" s="53">
        <v>2002</v>
      </c>
      <c r="F207" s="20">
        <v>40</v>
      </c>
      <c r="G207" s="20" t="s">
        <v>37</v>
      </c>
      <c r="H207" s="55" t="s">
        <v>89</v>
      </c>
      <c r="I207" s="20">
        <v>3</v>
      </c>
      <c r="J207" s="61" t="s">
        <v>469</v>
      </c>
      <c r="K207" s="28">
        <v>12000</v>
      </c>
      <c r="L207" s="46">
        <f t="shared" si="10"/>
        <v>2040000</v>
      </c>
      <c r="M207" s="42"/>
      <c r="N207" s="40"/>
    </row>
    <row r="208" spans="1:14">
      <c r="A208" s="60">
        <v>156</v>
      </c>
      <c r="B208" s="20" t="s">
        <v>461</v>
      </c>
      <c r="C208" s="27" t="s">
        <v>461</v>
      </c>
      <c r="D208" s="20" t="s">
        <v>441</v>
      </c>
      <c r="E208" s="53">
        <v>2004</v>
      </c>
      <c r="F208" s="20">
        <v>40</v>
      </c>
      <c r="G208" s="20" t="s">
        <v>37</v>
      </c>
      <c r="H208" s="53" t="s">
        <v>208</v>
      </c>
      <c r="I208" s="20">
        <v>3</v>
      </c>
      <c r="J208" s="61" t="s">
        <v>469</v>
      </c>
      <c r="K208" s="28">
        <v>12000</v>
      </c>
      <c r="L208" s="46">
        <f t="shared" si="10"/>
        <v>2040000</v>
      </c>
      <c r="M208" s="42"/>
      <c r="N208" s="40"/>
    </row>
    <row r="209" spans="1:14">
      <c r="A209" s="60">
        <v>159</v>
      </c>
      <c r="B209" s="19" t="s">
        <v>599</v>
      </c>
      <c r="C209" s="27"/>
      <c r="D209" s="20" t="s">
        <v>41</v>
      </c>
      <c r="E209" s="55">
        <v>2004</v>
      </c>
      <c r="F209" s="20">
        <v>40</v>
      </c>
      <c r="G209" s="20" t="s">
        <v>37</v>
      </c>
      <c r="H209" s="53" t="s">
        <v>579</v>
      </c>
      <c r="I209" s="20">
        <v>3</v>
      </c>
      <c r="J209" s="61" t="s">
        <v>469</v>
      </c>
      <c r="K209" s="28">
        <v>12100</v>
      </c>
      <c r="L209" s="46">
        <f t="shared" si="10"/>
        <v>2057000</v>
      </c>
      <c r="M209" s="42"/>
      <c r="N209" s="40"/>
    </row>
    <row r="210" spans="1:14">
      <c r="A210" s="60">
        <v>158</v>
      </c>
      <c r="B210" s="20" t="s">
        <v>463</v>
      </c>
      <c r="C210" s="27" t="s">
        <v>463</v>
      </c>
      <c r="D210" s="20" t="s">
        <v>111</v>
      </c>
      <c r="E210" s="53">
        <v>2005</v>
      </c>
      <c r="F210" s="20">
        <v>40</v>
      </c>
      <c r="G210" s="20" t="s">
        <v>62</v>
      </c>
      <c r="H210" s="53">
        <v>116519</v>
      </c>
      <c r="I210" s="20" t="s">
        <v>65</v>
      </c>
      <c r="J210" s="61" t="s">
        <v>588</v>
      </c>
      <c r="K210" s="28">
        <v>85000</v>
      </c>
      <c r="L210" s="46">
        <f t="shared" si="10"/>
        <v>14450000</v>
      </c>
      <c r="M210" s="42"/>
      <c r="N210" s="40"/>
    </row>
    <row r="211" spans="1:14">
      <c r="A211" s="60">
        <v>160</v>
      </c>
      <c r="B211" s="20" t="s">
        <v>377</v>
      </c>
      <c r="C211" s="53" t="s">
        <v>377</v>
      </c>
      <c r="D211" s="20" t="s">
        <v>111</v>
      </c>
      <c r="E211" s="53">
        <v>2005</v>
      </c>
      <c r="F211" s="20">
        <v>40</v>
      </c>
      <c r="G211" s="20" t="s">
        <v>45</v>
      </c>
      <c r="H211" s="53">
        <v>116518</v>
      </c>
      <c r="I211" s="20" t="s">
        <v>65</v>
      </c>
      <c r="J211" s="61" t="s">
        <v>478</v>
      </c>
      <c r="K211" s="28">
        <v>36000</v>
      </c>
      <c r="L211" s="46">
        <f t="shared" si="10"/>
        <v>6120000</v>
      </c>
      <c r="M211" s="42"/>
      <c r="N211" s="40"/>
    </row>
    <row r="212" spans="1:14">
      <c r="A212" s="60">
        <v>175</v>
      </c>
      <c r="B212" s="20" t="s">
        <v>378</v>
      </c>
      <c r="C212" s="53" t="s">
        <v>378</v>
      </c>
      <c r="D212" s="20" t="s">
        <v>111</v>
      </c>
      <c r="E212" s="20" t="s">
        <v>32</v>
      </c>
      <c r="F212" s="20">
        <v>40</v>
      </c>
      <c r="G212" s="20" t="s">
        <v>46</v>
      </c>
      <c r="H212" s="53">
        <v>116515</v>
      </c>
      <c r="I212" s="20" t="s">
        <v>65</v>
      </c>
      <c r="J212" s="61" t="s">
        <v>568</v>
      </c>
      <c r="K212" s="28">
        <v>45000</v>
      </c>
      <c r="L212" s="46">
        <f t="shared" si="10"/>
        <v>7650000</v>
      </c>
      <c r="M212" s="42"/>
      <c r="N212" s="40"/>
    </row>
    <row r="213" spans="1:14">
      <c r="A213" s="60">
        <v>157</v>
      </c>
      <c r="B213" s="20" t="s">
        <v>380</v>
      </c>
      <c r="C213" s="53" t="s">
        <v>380</v>
      </c>
      <c r="D213" s="20" t="s">
        <v>111</v>
      </c>
      <c r="E213" s="53">
        <v>2007</v>
      </c>
      <c r="F213" s="20">
        <v>40</v>
      </c>
      <c r="G213" s="20" t="s">
        <v>37</v>
      </c>
      <c r="H213" s="53">
        <v>116520</v>
      </c>
      <c r="I213" s="20">
        <v>3</v>
      </c>
      <c r="J213" s="61" t="s">
        <v>469</v>
      </c>
      <c r="K213" s="28">
        <v>25500</v>
      </c>
      <c r="L213" s="46">
        <f t="shared" si="10"/>
        <v>4335000</v>
      </c>
      <c r="M213" s="42"/>
      <c r="N213" s="40"/>
    </row>
    <row r="214" spans="1:14">
      <c r="A214" s="60">
        <v>153</v>
      </c>
      <c r="B214" s="77"/>
      <c r="C214" s="53" t="s">
        <v>372</v>
      </c>
      <c r="D214" s="20" t="s">
        <v>111</v>
      </c>
      <c r="E214" s="53">
        <v>2005</v>
      </c>
      <c r="F214" s="20">
        <v>40</v>
      </c>
      <c r="G214" s="20" t="s">
        <v>45</v>
      </c>
      <c r="H214" s="53">
        <v>116528</v>
      </c>
      <c r="I214" s="20">
        <v>3</v>
      </c>
      <c r="J214" s="61" t="s">
        <v>469</v>
      </c>
      <c r="K214" s="28">
        <v>47000</v>
      </c>
      <c r="L214" s="46">
        <f t="shared" si="10"/>
        <v>7990000</v>
      </c>
      <c r="M214" s="42"/>
      <c r="N214" s="40"/>
    </row>
    <row r="215" spans="1:14">
      <c r="A215" s="60">
        <v>155</v>
      </c>
      <c r="B215" s="20" t="s">
        <v>376</v>
      </c>
      <c r="C215" s="53" t="s">
        <v>376</v>
      </c>
      <c r="D215" s="20" t="s">
        <v>111</v>
      </c>
      <c r="E215" s="53">
        <v>2006</v>
      </c>
      <c r="F215" s="20">
        <v>40</v>
      </c>
      <c r="G215" s="20" t="s">
        <v>77</v>
      </c>
      <c r="H215" s="53">
        <v>116523</v>
      </c>
      <c r="I215" s="20">
        <v>3</v>
      </c>
      <c r="J215" s="61" t="s">
        <v>491</v>
      </c>
      <c r="K215" s="28">
        <v>23500</v>
      </c>
      <c r="L215" s="46">
        <f t="shared" si="10"/>
        <v>3995000</v>
      </c>
      <c r="M215" s="42"/>
      <c r="N215" s="40"/>
    </row>
    <row r="216" spans="1:14">
      <c r="A216" s="60">
        <v>151</v>
      </c>
      <c r="B216" s="20" t="s">
        <v>374</v>
      </c>
      <c r="C216" s="53" t="s">
        <v>374</v>
      </c>
      <c r="D216" s="20" t="s">
        <v>111</v>
      </c>
      <c r="E216" s="53">
        <v>2007</v>
      </c>
      <c r="F216" s="20">
        <v>40</v>
      </c>
      <c r="G216" s="20" t="s">
        <v>45</v>
      </c>
      <c r="H216" s="53">
        <v>116518</v>
      </c>
      <c r="I216" s="20" t="s">
        <v>65</v>
      </c>
      <c r="J216" s="61" t="s">
        <v>469</v>
      </c>
      <c r="K216" s="28">
        <v>37000</v>
      </c>
      <c r="L216" s="46">
        <f t="shared" si="10"/>
        <v>6290000</v>
      </c>
      <c r="M216" s="42"/>
      <c r="N216" s="40"/>
    </row>
    <row r="217" spans="1:14">
      <c r="A217" s="60">
        <v>154</v>
      </c>
      <c r="B217" s="20" t="s">
        <v>371</v>
      </c>
      <c r="C217" s="53" t="s">
        <v>371</v>
      </c>
      <c r="D217" s="20" t="s">
        <v>93</v>
      </c>
      <c r="E217" s="53">
        <v>1999</v>
      </c>
      <c r="F217" s="20">
        <v>40</v>
      </c>
      <c r="G217" s="20" t="s">
        <v>37</v>
      </c>
      <c r="H217" s="53">
        <v>16570</v>
      </c>
      <c r="I217" s="20">
        <v>3</v>
      </c>
      <c r="J217" s="61" t="s">
        <v>469</v>
      </c>
      <c r="K217" s="28">
        <v>9600</v>
      </c>
      <c r="L217" s="46">
        <f t="shared" si="10"/>
        <v>1632000</v>
      </c>
      <c r="M217" s="42"/>
      <c r="N217" s="40"/>
    </row>
    <row r="218" spans="1:14">
      <c r="A218" s="60">
        <v>152</v>
      </c>
      <c r="B218" s="20" t="s">
        <v>375</v>
      </c>
      <c r="C218" s="53" t="s">
        <v>375</v>
      </c>
      <c r="D218" s="20" t="s">
        <v>110</v>
      </c>
      <c r="E218" s="53">
        <v>2004</v>
      </c>
      <c r="F218" s="20">
        <v>36</v>
      </c>
      <c r="G218" s="20" t="s">
        <v>37</v>
      </c>
      <c r="H218" s="55">
        <v>114270</v>
      </c>
      <c r="I218" s="20">
        <v>3</v>
      </c>
      <c r="J218" s="61" t="s">
        <v>469</v>
      </c>
      <c r="K218" s="28">
        <v>7500</v>
      </c>
      <c r="L218" s="46">
        <f t="shared" si="10"/>
        <v>1275000</v>
      </c>
      <c r="M218" s="42"/>
      <c r="N218" s="40"/>
    </row>
    <row r="219" spans="1:14">
      <c r="A219" s="60">
        <v>150</v>
      </c>
      <c r="B219" s="20" t="s">
        <v>373</v>
      </c>
      <c r="C219" s="53" t="s">
        <v>373</v>
      </c>
      <c r="D219" s="20" t="s">
        <v>110</v>
      </c>
      <c r="E219" s="53">
        <v>2004</v>
      </c>
      <c r="F219" s="20">
        <v>36</v>
      </c>
      <c r="G219" s="20" t="s">
        <v>37</v>
      </c>
      <c r="H219" s="53">
        <v>114270</v>
      </c>
      <c r="I219" s="20">
        <v>3</v>
      </c>
      <c r="J219" s="61" t="s">
        <v>469</v>
      </c>
      <c r="K219" s="28">
        <v>7500</v>
      </c>
      <c r="L219" s="46">
        <f t="shared" si="10"/>
        <v>1275000</v>
      </c>
      <c r="M219" s="42"/>
      <c r="N219" s="40"/>
    </row>
    <row r="220" spans="1:14">
      <c r="A220" s="60">
        <v>127</v>
      </c>
      <c r="B220" s="20" t="s">
        <v>370</v>
      </c>
      <c r="C220" s="53" t="s">
        <v>370</v>
      </c>
      <c r="D220" s="20" t="s">
        <v>93</v>
      </c>
      <c r="E220" s="20">
        <v>1997</v>
      </c>
      <c r="F220" s="20">
        <v>40</v>
      </c>
      <c r="G220" s="20" t="s">
        <v>37</v>
      </c>
      <c r="H220" s="53">
        <v>16570</v>
      </c>
      <c r="I220" s="20">
        <v>3</v>
      </c>
      <c r="J220" s="61" t="s">
        <v>469</v>
      </c>
      <c r="K220" s="28">
        <v>9600</v>
      </c>
      <c r="L220" s="46">
        <f t="shared" si="10"/>
        <v>1632000</v>
      </c>
      <c r="M220" s="42"/>
      <c r="N220" s="40"/>
    </row>
    <row r="221" spans="1:14">
      <c r="A221" s="60">
        <v>149</v>
      </c>
      <c r="B221" s="20" t="s">
        <v>363</v>
      </c>
      <c r="C221" s="55" t="s">
        <v>363</v>
      </c>
      <c r="D221" s="20" t="s">
        <v>93</v>
      </c>
      <c r="E221" s="20">
        <v>2002</v>
      </c>
      <c r="F221" s="20">
        <v>40</v>
      </c>
      <c r="G221" s="20" t="s">
        <v>37</v>
      </c>
      <c r="H221" s="53">
        <v>16570</v>
      </c>
      <c r="I221" s="20">
        <v>3</v>
      </c>
      <c r="J221" s="61" t="s">
        <v>478</v>
      </c>
      <c r="K221" s="28">
        <v>9900</v>
      </c>
      <c r="L221" s="46">
        <f t="shared" si="10"/>
        <v>1683000</v>
      </c>
      <c r="M221" s="42"/>
      <c r="N221" s="40"/>
    </row>
    <row r="222" spans="1:14">
      <c r="A222" s="60">
        <v>148</v>
      </c>
      <c r="B222" s="20" t="s">
        <v>367</v>
      </c>
      <c r="C222" s="53" t="s">
        <v>367</v>
      </c>
      <c r="D222" s="20" t="s">
        <v>107</v>
      </c>
      <c r="E222" s="53">
        <v>2002</v>
      </c>
      <c r="F222" s="20">
        <v>40</v>
      </c>
      <c r="G222" s="20" t="s">
        <v>45</v>
      </c>
      <c r="H222" s="53">
        <v>16628</v>
      </c>
      <c r="I222" s="20">
        <v>3</v>
      </c>
      <c r="J222" s="61" t="s">
        <v>489</v>
      </c>
      <c r="K222" s="28">
        <v>31000</v>
      </c>
      <c r="L222" s="46">
        <f t="shared" si="10"/>
        <v>5270000</v>
      </c>
      <c r="M222" s="42"/>
      <c r="N222" s="40"/>
    </row>
    <row r="223" spans="1:14">
      <c r="A223" s="60">
        <v>147</v>
      </c>
      <c r="B223" s="20" t="s">
        <v>369</v>
      </c>
      <c r="C223" s="53" t="s">
        <v>369</v>
      </c>
      <c r="D223" s="20" t="s">
        <v>472</v>
      </c>
      <c r="E223" s="20" t="s">
        <v>32</v>
      </c>
      <c r="F223" s="20">
        <v>42</v>
      </c>
      <c r="G223" s="20" t="s">
        <v>77</v>
      </c>
      <c r="H223" s="53">
        <v>326933</v>
      </c>
      <c r="I223" s="20">
        <v>3</v>
      </c>
      <c r="J223" s="61" t="s">
        <v>469</v>
      </c>
      <c r="K223" s="28">
        <v>21000</v>
      </c>
      <c r="L223" s="46">
        <f t="shared" si="10"/>
        <v>3570000</v>
      </c>
      <c r="M223" s="42"/>
      <c r="N223" s="40"/>
    </row>
    <row r="224" spans="1:14">
      <c r="A224" s="60">
        <v>176</v>
      </c>
      <c r="B224" s="20" t="s">
        <v>365</v>
      </c>
      <c r="C224" s="53" t="s">
        <v>365</v>
      </c>
      <c r="D224" s="20" t="s">
        <v>398</v>
      </c>
      <c r="E224" s="53">
        <v>2008</v>
      </c>
      <c r="F224" s="20">
        <v>40</v>
      </c>
      <c r="G224" s="20" t="s">
        <v>37</v>
      </c>
      <c r="H224" s="53">
        <v>116400</v>
      </c>
      <c r="I224" s="20">
        <v>3</v>
      </c>
      <c r="J224" s="61" t="s">
        <v>469</v>
      </c>
      <c r="K224" s="28">
        <v>12400</v>
      </c>
      <c r="L224" s="46">
        <f t="shared" si="10"/>
        <v>2108000</v>
      </c>
      <c r="M224" s="42"/>
      <c r="N224" s="40"/>
    </row>
    <row r="225" spans="1:14">
      <c r="A225" s="60">
        <v>146</v>
      </c>
      <c r="B225" s="20" t="s">
        <v>529</v>
      </c>
      <c r="C225" s="53" t="s">
        <v>529</v>
      </c>
      <c r="D225" s="20" t="s">
        <v>38</v>
      </c>
      <c r="E225" s="53">
        <v>1999</v>
      </c>
      <c r="F225" s="20">
        <v>36</v>
      </c>
      <c r="G225" s="20" t="s">
        <v>90</v>
      </c>
      <c r="H225" s="53">
        <v>16234</v>
      </c>
      <c r="I225" s="20">
        <v>5</v>
      </c>
      <c r="J225" s="61" t="s">
        <v>459</v>
      </c>
      <c r="K225" s="28">
        <v>7200</v>
      </c>
      <c r="L225" s="46">
        <f t="shared" si="10"/>
        <v>1224000</v>
      </c>
      <c r="M225" s="42"/>
      <c r="N225" s="40"/>
    </row>
    <row r="226" spans="1:14">
      <c r="A226" s="60">
        <v>145</v>
      </c>
      <c r="B226" s="20" t="s">
        <v>528</v>
      </c>
      <c r="C226" s="53" t="s">
        <v>528</v>
      </c>
      <c r="D226" s="20" t="s">
        <v>106</v>
      </c>
      <c r="E226" s="53">
        <v>2000</v>
      </c>
      <c r="F226" s="20">
        <v>34</v>
      </c>
      <c r="G226" s="20" t="s">
        <v>596</v>
      </c>
      <c r="H226" s="53" t="s">
        <v>455</v>
      </c>
      <c r="I226" s="20">
        <v>3</v>
      </c>
      <c r="J226" s="61" t="s">
        <v>469</v>
      </c>
      <c r="K226" s="28">
        <v>5000</v>
      </c>
      <c r="L226" s="46">
        <f t="shared" si="10"/>
        <v>850000</v>
      </c>
      <c r="M226" s="42"/>
      <c r="N226" s="40"/>
    </row>
    <row r="227" spans="1:14">
      <c r="A227" s="60">
        <v>144</v>
      </c>
      <c r="B227" s="20" t="s">
        <v>614</v>
      </c>
      <c r="C227" s="55" t="s">
        <v>401</v>
      </c>
      <c r="D227" s="20" t="s">
        <v>97</v>
      </c>
      <c r="E227" s="20" t="s">
        <v>32</v>
      </c>
      <c r="F227" s="20">
        <v>40</v>
      </c>
      <c r="G227" s="20" t="s">
        <v>59</v>
      </c>
      <c r="H227" s="53">
        <v>228206</v>
      </c>
      <c r="I227" s="20">
        <v>3</v>
      </c>
      <c r="J227" s="61" t="s">
        <v>483</v>
      </c>
      <c r="K227" s="28">
        <v>69000</v>
      </c>
      <c r="L227" s="46">
        <f t="shared" si="10"/>
        <v>11730000</v>
      </c>
      <c r="M227" s="42"/>
      <c r="N227" s="40"/>
    </row>
    <row r="228" spans="1:14">
      <c r="A228" s="60">
        <v>140</v>
      </c>
      <c r="B228" s="20" t="s">
        <v>526</v>
      </c>
      <c r="C228" s="55" t="s">
        <v>526</v>
      </c>
      <c r="D228" s="20" t="s">
        <v>38</v>
      </c>
      <c r="E228" s="53">
        <v>1991</v>
      </c>
      <c r="F228" s="20">
        <v>36</v>
      </c>
      <c r="G228" s="20" t="s">
        <v>90</v>
      </c>
      <c r="H228" s="53">
        <v>16264</v>
      </c>
      <c r="I228" s="20">
        <v>3</v>
      </c>
      <c r="J228" s="61" t="s">
        <v>469</v>
      </c>
      <c r="K228" s="28">
        <v>7600</v>
      </c>
      <c r="L228" s="46">
        <f t="shared" si="10"/>
        <v>1292000</v>
      </c>
      <c r="M228" s="42"/>
      <c r="N228" s="40"/>
    </row>
    <row r="229" spans="1:14">
      <c r="A229" s="60">
        <v>142</v>
      </c>
      <c r="B229" s="20" t="s">
        <v>527</v>
      </c>
      <c r="C229" s="53" t="s">
        <v>527</v>
      </c>
      <c r="D229" s="20" t="s">
        <v>106</v>
      </c>
      <c r="E229" s="53">
        <v>2006</v>
      </c>
      <c r="F229" s="20">
        <v>34</v>
      </c>
      <c r="G229" s="20" t="s">
        <v>37</v>
      </c>
      <c r="H229" s="53">
        <v>114200</v>
      </c>
      <c r="I229" s="20">
        <v>3</v>
      </c>
      <c r="J229" s="61" t="s">
        <v>459</v>
      </c>
      <c r="K229" s="28">
        <v>6600</v>
      </c>
      <c r="L229" s="46">
        <f t="shared" si="10"/>
        <v>1122000</v>
      </c>
      <c r="M229" s="42"/>
      <c r="N229" s="40"/>
    </row>
    <row r="230" spans="1:14">
      <c r="A230" s="60">
        <v>143</v>
      </c>
      <c r="B230" s="20" t="s">
        <v>358</v>
      </c>
      <c r="C230" s="53" t="s">
        <v>358</v>
      </c>
      <c r="D230" s="20" t="s">
        <v>106</v>
      </c>
      <c r="E230" s="20" t="s">
        <v>32</v>
      </c>
      <c r="F230" s="20">
        <v>34</v>
      </c>
      <c r="G230" s="20" t="s">
        <v>37</v>
      </c>
      <c r="H230" s="53">
        <v>114200</v>
      </c>
      <c r="I230" s="20">
        <v>3</v>
      </c>
      <c r="J230" s="61" t="s">
        <v>459</v>
      </c>
      <c r="K230" s="28">
        <v>6900</v>
      </c>
      <c r="L230" s="46">
        <f t="shared" si="10"/>
        <v>1173000</v>
      </c>
      <c r="M230" s="42"/>
      <c r="N230" s="40"/>
    </row>
    <row r="231" spans="1:14">
      <c r="A231" s="60">
        <v>141</v>
      </c>
      <c r="B231" s="20" t="s">
        <v>362</v>
      </c>
      <c r="C231" s="53" t="s">
        <v>362</v>
      </c>
      <c r="D231" s="20" t="s">
        <v>106</v>
      </c>
      <c r="E231" s="20" t="s">
        <v>32</v>
      </c>
      <c r="F231" s="20">
        <v>39</v>
      </c>
      <c r="G231" s="20" t="s">
        <v>37</v>
      </c>
      <c r="H231" s="53">
        <v>114300</v>
      </c>
      <c r="I231" s="20">
        <v>3</v>
      </c>
      <c r="J231" s="61" t="s">
        <v>475</v>
      </c>
      <c r="K231" s="28">
        <v>9800</v>
      </c>
      <c r="L231" s="46">
        <f t="shared" si="10"/>
        <v>1666000</v>
      </c>
      <c r="M231" s="42"/>
      <c r="N231" s="40"/>
    </row>
    <row r="232" spans="1:14">
      <c r="A232" s="60">
        <v>124</v>
      </c>
      <c r="B232" s="20" t="s">
        <v>360</v>
      </c>
      <c r="C232" s="53" t="s">
        <v>360</v>
      </c>
      <c r="D232" s="20" t="s">
        <v>38</v>
      </c>
      <c r="E232" s="53">
        <v>1999</v>
      </c>
      <c r="F232" s="20">
        <v>36</v>
      </c>
      <c r="G232" s="20" t="s">
        <v>90</v>
      </c>
      <c r="H232" s="53">
        <v>16264</v>
      </c>
      <c r="I232" s="20">
        <v>3</v>
      </c>
      <c r="J232" s="61" t="s">
        <v>459</v>
      </c>
      <c r="K232" s="28">
        <v>8600</v>
      </c>
      <c r="L232" s="46">
        <f t="shared" si="10"/>
        <v>1462000</v>
      </c>
      <c r="M232" s="42"/>
      <c r="N232" s="40"/>
    </row>
    <row r="233" spans="1:14">
      <c r="A233" s="60">
        <v>125</v>
      </c>
      <c r="B233" s="20" t="s">
        <v>356</v>
      </c>
      <c r="C233" s="53" t="s">
        <v>356</v>
      </c>
      <c r="D233" s="20" t="s">
        <v>38</v>
      </c>
      <c r="E233" s="53">
        <v>2002</v>
      </c>
      <c r="F233" s="20">
        <v>31</v>
      </c>
      <c r="G233" s="20" t="s">
        <v>37</v>
      </c>
      <c r="H233" s="53">
        <v>78240</v>
      </c>
      <c r="I233" s="20">
        <v>3</v>
      </c>
      <c r="J233" s="61" t="s">
        <v>469</v>
      </c>
      <c r="K233" s="28">
        <v>5000</v>
      </c>
      <c r="L233" s="46">
        <f t="shared" si="10"/>
        <v>850000</v>
      </c>
      <c r="M233" s="42"/>
      <c r="N233" s="40"/>
    </row>
    <row r="234" spans="1:14">
      <c r="A234" s="60">
        <v>126</v>
      </c>
      <c r="B234" s="77"/>
      <c r="C234" s="53" t="s">
        <v>381</v>
      </c>
      <c r="D234" s="20" t="s">
        <v>398</v>
      </c>
      <c r="E234" s="53">
        <v>1995</v>
      </c>
      <c r="F234" s="20">
        <v>29</v>
      </c>
      <c r="G234" s="20" t="s">
        <v>45</v>
      </c>
      <c r="H234" s="53">
        <v>69318</v>
      </c>
      <c r="I234" s="20">
        <v>3</v>
      </c>
      <c r="J234" s="61" t="s">
        <v>478</v>
      </c>
      <c r="K234" s="28">
        <v>14000</v>
      </c>
      <c r="L234" s="46">
        <f t="shared" si="10"/>
        <v>2380000</v>
      </c>
      <c r="M234" s="42"/>
      <c r="N234" s="40"/>
    </row>
    <row r="235" spans="1:14">
      <c r="A235" s="60">
        <v>122</v>
      </c>
      <c r="B235" s="20" t="s">
        <v>359</v>
      </c>
      <c r="C235" s="53" t="s">
        <v>359</v>
      </c>
      <c r="D235" s="20" t="s">
        <v>38</v>
      </c>
      <c r="E235" s="20" t="s">
        <v>32</v>
      </c>
      <c r="F235" s="20">
        <v>28</v>
      </c>
      <c r="G235" s="20" t="s">
        <v>90</v>
      </c>
      <c r="H235" s="53">
        <v>279174</v>
      </c>
      <c r="I235" s="20">
        <v>3</v>
      </c>
      <c r="J235" s="61" t="s">
        <v>475</v>
      </c>
      <c r="K235" s="28">
        <v>8000</v>
      </c>
      <c r="L235" s="46">
        <f t="shared" si="10"/>
        <v>1360000</v>
      </c>
      <c r="M235" s="42"/>
      <c r="N235" s="40"/>
    </row>
    <row r="236" spans="1:14">
      <c r="A236" s="60">
        <v>139</v>
      </c>
      <c r="B236" s="20" t="s">
        <v>353</v>
      </c>
      <c r="C236" s="53" t="s">
        <v>353</v>
      </c>
      <c r="D236" s="20" t="s">
        <v>38</v>
      </c>
      <c r="E236" s="53">
        <v>1984</v>
      </c>
      <c r="F236" s="20">
        <v>26</v>
      </c>
      <c r="G236" s="20" t="s">
        <v>77</v>
      </c>
      <c r="H236" s="55">
        <v>69173</v>
      </c>
      <c r="I236" s="20">
        <v>3</v>
      </c>
      <c r="J236" s="61" t="s">
        <v>478</v>
      </c>
      <c r="K236" s="28">
        <v>6300</v>
      </c>
      <c r="L236" s="46">
        <f t="shared" si="10"/>
        <v>1071000</v>
      </c>
      <c r="M236" s="42"/>
      <c r="N236" s="40"/>
    </row>
    <row r="237" spans="1:14">
      <c r="A237" s="60">
        <v>123</v>
      </c>
      <c r="B237" s="20" t="s">
        <v>355</v>
      </c>
      <c r="C237" s="53" t="s">
        <v>355</v>
      </c>
      <c r="D237" s="20" t="s">
        <v>38</v>
      </c>
      <c r="E237" s="20" t="s">
        <v>32</v>
      </c>
      <c r="F237" s="20">
        <v>36</v>
      </c>
      <c r="G237" s="20" t="s">
        <v>77</v>
      </c>
      <c r="H237" s="53">
        <v>126283</v>
      </c>
      <c r="I237" s="20">
        <v>5</v>
      </c>
      <c r="J237" s="61" t="s">
        <v>459</v>
      </c>
      <c r="K237" s="28">
        <v>22000</v>
      </c>
      <c r="L237" s="46">
        <f t="shared" si="10"/>
        <v>3740000</v>
      </c>
      <c r="M237" s="42"/>
      <c r="N237" s="40"/>
    </row>
    <row r="238" spans="1:14">
      <c r="A238" s="60">
        <v>121</v>
      </c>
      <c r="B238" s="20" t="s">
        <v>351</v>
      </c>
      <c r="C238" s="53" t="s">
        <v>351</v>
      </c>
      <c r="D238" s="20" t="s">
        <v>41</v>
      </c>
      <c r="E238" s="53">
        <v>2001</v>
      </c>
      <c r="F238" s="20">
        <v>40</v>
      </c>
      <c r="G238" s="20" t="s">
        <v>37</v>
      </c>
      <c r="H238" s="53">
        <v>16610</v>
      </c>
      <c r="I238" s="20">
        <v>3</v>
      </c>
      <c r="J238" s="61" t="s">
        <v>469</v>
      </c>
      <c r="K238" s="28">
        <v>12500</v>
      </c>
      <c r="L238" s="46">
        <f t="shared" si="10"/>
        <v>2125000</v>
      </c>
      <c r="M238" s="42"/>
      <c r="N238" s="40"/>
    </row>
    <row r="239" spans="1:14">
      <c r="A239" s="60">
        <v>120</v>
      </c>
      <c r="B239" s="20" t="s">
        <v>354</v>
      </c>
      <c r="C239" s="53" t="s">
        <v>354</v>
      </c>
      <c r="D239" s="20" t="s">
        <v>111</v>
      </c>
      <c r="E239" s="53">
        <v>2001</v>
      </c>
      <c r="F239" s="20">
        <v>40</v>
      </c>
      <c r="G239" s="20" t="s">
        <v>77</v>
      </c>
      <c r="H239" s="53">
        <v>116523</v>
      </c>
      <c r="I239" s="20">
        <v>3</v>
      </c>
      <c r="J239" s="61" t="s">
        <v>469</v>
      </c>
      <c r="K239" s="28">
        <v>25000</v>
      </c>
      <c r="L239" s="46">
        <f t="shared" si="10"/>
        <v>4250000</v>
      </c>
      <c r="M239" s="42"/>
      <c r="N239" s="40"/>
    </row>
    <row r="240" spans="1:14">
      <c r="A240" s="60">
        <v>118</v>
      </c>
      <c r="B240" s="20" t="s">
        <v>349</v>
      </c>
      <c r="C240" s="53" t="s">
        <v>349</v>
      </c>
      <c r="D240" s="20" t="s">
        <v>41</v>
      </c>
      <c r="E240" s="55">
        <v>2002</v>
      </c>
      <c r="F240" s="20">
        <v>40</v>
      </c>
      <c r="G240" s="20" t="s">
        <v>37</v>
      </c>
      <c r="H240" s="53">
        <v>16610</v>
      </c>
      <c r="I240" s="20">
        <v>3</v>
      </c>
      <c r="J240" s="61" t="s">
        <v>469</v>
      </c>
      <c r="K240" s="28">
        <v>12200</v>
      </c>
      <c r="L240" s="46">
        <f t="shared" si="10"/>
        <v>2074000</v>
      </c>
      <c r="M240" s="42"/>
      <c r="N240" s="40"/>
    </row>
    <row r="241" spans="1:14">
      <c r="A241" s="60">
        <v>119</v>
      </c>
      <c r="B241" s="20" t="s">
        <v>352</v>
      </c>
      <c r="C241" s="53" t="s">
        <v>352</v>
      </c>
      <c r="D241" s="20" t="s">
        <v>41</v>
      </c>
      <c r="E241" s="53">
        <v>2000</v>
      </c>
      <c r="F241" s="20">
        <v>40</v>
      </c>
      <c r="G241" s="20" t="s">
        <v>37</v>
      </c>
      <c r="H241" s="53" t="s">
        <v>89</v>
      </c>
      <c r="I241" s="20">
        <v>3</v>
      </c>
      <c r="J241" s="61" t="s">
        <v>469</v>
      </c>
      <c r="K241" s="28">
        <v>11600</v>
      </c>
      <c r="L241" s="46">
        <f t="shared" si="10"/>
        <v>1972000</v>
      </c>
      <c r="M241" s="42"/>
      <c r="N241" s="40"/>
    </row>
    <row r="242" spans="1:14">
      <c r="A242" s="60">
        <v>136</v>
      </c>
      <c r="B242" s="20" t="s">
        <v>317</v>
      </c>
      <c r="C242" s="53" t="s">
        <v>317</v>
      </c>
      <c r="D242" s="20" t="s">
        <v>107</v>
      </c>
      <c r="E242" s="53">
        <v>2004</v>
      </c>
      <c r="F242" s="20">
        <v>40</v>
      </c>
      <c r="G242" s="20" t="s">
        <v>45</v>
      </c>
      <c r="H242" s="53">
        <v>16628</v>
      </c>
      <c r="I242" s="20">
        <v>3</v>
      </c>
      <c r="J242" s="61" t="s">
        <v>475</v>
      </c>
      <c r="K242" s="28">
        <v>28800</v>
      </c>
      <c r="L242" s="46">
        <f t="shared" si="10"/>
        <v>4896000</v>
      </c>
      <c r="M242" s="42"/>
      <c r="N242" s="40"/>
    </row>
    <row r="243" spans="1:14">
      <c r="A243" s="60">
        <v>137</v>
      </c>
      <c r="B243" s="20" t="s">
        <v>348</v>
      </c>
      <c r="C243" s="55" t="s">
        <v>348</v>
      </c>
      <c r="D243" s="20" t="s">
        <v>41</v>
      </c>
      <c r="E243" s="53">
        <v>1995</v>
      </c>
      <c r="F243" s="20">
        <v>40</v>
      </c>
      <c r="G243" s="20" t="s">
        <v>37</v>
      </c>
      <c r="H243" s="53">
        <v>16610</v>
      </c>
      <c r="I243" s="20">
        <v>3</v>
      </c>
      <c r="J243" s="61" t="s">
        <v>469</v>
      </c>
      <c r="K243" s="28">
        <v>12200</v>
      </c>
      <c r="L243" s="46">
        <f t="shared" si="10"/>
        <v>2074000</v>
      </c>
      <c r="M243" s="42"/>
      <c r="N243" s="40"/>
    </row>
    <row r="244" spans="1:14">
      <c r="A244" s="60">
        <v>138</v>
      </c>
      <c r="B244" s="20" t="s">
        <v>344</v>
      </c>
      <c r="C244" s="53" t="s">
        <v>344</v>
      </c>
      <c r="D244" s="20" t="s">
        <v>41</v>
      </c>
      <c r="E244" s="53">
        <v>1999</v>
      </c>
      <c r="F244" s="20">
        <v>40</v>
      </c>
      <c r="G244" s="20" t="s">
        <v>37</v>
      </c>
      <c r="H244" s="53">
        <v>14060</v>
      </c>
      <c r="I244" s="20">
        <v>3</v>
      </c>
      <c r="J244" s="61" t="s">
        <v>469</v>
      </c>
      <c r="K244" s="28">
        <v>12600</v>
      </c>
      <c r="L244" s="46">
        <f t="shared" si="10"/>
        <v>2142000</v>
      </c>
      <c r="M244" s="42"/>
      <c r="N244" s="40"/>
    </row>
    <row r="245" spans="1:14">
      <c r="A245" s="60">
        <v>134</v>
      </c>
      <c r="B245" s="20" t="s">
        <v>343</v>
      </c>
      <c r="C245" s="27" t="s">
        <v>343</v>
      </c>
      <c r="D245" s="20" t="s">
        <v>38</v>
      </c>
      <c r="E245" s="53">
        <v>2005</v>
      </c>
      <c r="F245" s="20">
        <v>26</v>
      </c>
      <c r="G245" s="20" t="s">
        <v>90</v>
      </c>
      <c r="H245" s="53">
        <v>179174</v>
      </c>
      <c r="I245" s="20">
        <v>5</v>
      </c>
      <c r="J245" s="61" t="s">
        <v>464</v>
      </c>
      <c r="K245" s="28">
        <v>6700</v>
      </c>
      <c r="L245" s="46">
        <f t="shared" si="10"/>
        <v>1139000</v>
      </c>
      <c r="M245" s="42"/>
      <c r="N245" s="40"/>
    </row>
    <row r="246" spans="1:14">
      <c r="A246" s="60">
        <v>132</v>
      </c>
      <c r="B246" s="20" t="s">
        <v>297</v>
      </c>
      <c r="C246" s="53" t="s">
        <v>297</v>
      </c>
      <c r="D246" s="20" t="s">
        <v>41</v>
      </c>
      <c r="E246" s="20" t="s">
        <v>32</v>
      </c>
      <c r="F246" s="20">
        <v>40</v>
      </c>
      <c r="G246" s="20" t="s">
        <v>37</v>
      </c>
      <c r="H246" s="53">
        <v>16610</v>
      </c>
      <c r="I246" s="20">
        <v>3</v>
      </c>
      <c r="J246" s="61" t="s">
        <v>469</v>
      </c>
      <c r="K246" s="28">
        <v>12100</v>
      </c>
      <c r="L246" s="46">
        <f t="shared" si="10"/>
        <v>2057000</v>
      </c>
      <c r="M246" s="42"/>
      <c r="N246" s="40"/>
    </row>
    <row r="247" spans="1:14">
      <c r="A247" s="60">
        <v>133</v>
      </c>
      <c r="B247" s="20" t="s">
        <v>342</v>
      </c>
      <c r="C247" s="27" t="s">
        <v>342</v>
      </c>
      <c r="D247" s="20" t="s">
        <v>41</v>
      </c>
      <c r="E247" s="20">
        <v>1991</v>
      </c>
      <c r="F247" s="20">
        <v>40</v>
      </c>
      <c r="G247" s="20" t="s">
        <v>37</v>
      </c>
      <c r="H247" s="53">
        <v>16610</v>
      </c>
      <c r="I247" s="20">
        <v>3</v>
      </c>
      <c r="J247" s="61" t="s">
        <v>469</v>
      </c>
      <c r="K247" s="28">
        <v>12100</v>
      </c>
      <c r="L247" s="46">
        <f t="shared" si="10"/>
        <v>2057000</v>
      </c>
      <c r="M247" s="42"/>
      <c r="N247" s="40"/>
    </row>
    <row r="248" spans="1:14">
      <c r="A248" s="60">
        <v>131</v>
      </c>
      <c r="B248" s="19" t="s">
        <v>630</v>
      </c>
      <c r="C248" s="27"/>
      <c r="D248" s="20" t="s">
        <v>41</v>
      </c>
      <c r="E248" s="55">
        <v>2000</v>
      </c>
      <c r="F248" s="20">
        <v>40</v>
      </c>
      <c r="G248" s="20" t="s">
        <v>37</v>
      </c>
      <c r="H248" s="53">
        <v>16610</v>
      </c>
      <c r="I248" s="20">
        <v>3</v>
      </c>
      <c r="J248" s="61" t="s">
        <v>469</v>
      </c>
      <c r="K248" s="28">
        <v>12100</v>
      </c>
      <c r="L248" s="46">
        <f t="shared" si="10"/>
        <v>2057000</v>
      </c>
      <c r="M248" s="42"/>
      <c r="N248" s="40"/>
    </row>
    <row r="249" spans="1:14">
      <c r="A249" s="60">
        <v>135</v>
      </c>
      <c r="B249" s="20" t="s">
        <v>341</v>
      </c>
      <c r="C249" s="27" t="s">
        <v>341</v>
      </c>
      <c r="D249" s="20" t="s">
        <v>41</v>
      </c>
      <c r="E249" s="20">
        <v>2002</v>
      </c>
      <c r="F249" s="20">
        <v>40</v>
      </c>
      <c r="G249" s="20" t="s">
        <v>37</v>
      </c>
      <c r="H249" s="55">
        <v>16610</v>
      </c>
      <c r="I249" s="20">
        <v>3</v>
      </c>
      <c r="J249" s="61" t="s">
        <v>469</v>
      </c>
      <c r="K249" s="28">
        <v>12200</v>
      </c>
      <c r="L249" s="46">
        <f t="shared" si="10"/>
        <v>2074000</v>
      </c>
      <c r="M249" s="42"/>
      <c r="N249" s="40"/>
    </row>
    <row r="250" spans="1:14">
      <c r="A250" s="60">
        <v>129</v>
      </c>
      <c r="B250" s="20" t="s">
        <v>340</v>
      </c>
      <c r="C250" s="27" t="s">
        <v>340</v>
      </c>
      <c r="D250" s="20" t="s">
        <v>99</v>
      </c>
      <c r="E250" s="53">
        <v>2004</v>
      </c>
      <c r="F250" s="20">
        <v>40</v>
      </c>
      <c r="G250" s="20" t="s">
        <v>37</v>
      </c>
      <c r="H250" s="53" t="s">
        <v>587</v>
      </c>
      <c r="I250" s="20">
        <v>3</v>
      </c>
      <c r="J250" s="61" t="s">
        <v>469</v>
      </c>
      <c r="K250" s="28">
        <v>14000</v>
      </c>
      <c r="L250" s="46">
        <f t="shared" si="10"/>
        <v>2380000</v>
      </c>
      <c r="M250" s="42"/>
      <c r="N250" s="40"/>
    </row>
    <row r="251" spans="1:14">
      <c r="A251" s="60">
        <v>130</v>
      </c>
      <c r="B251" s="20" t="s">
        <v>338</v>
      </c>
      <c r="C251" s="27" t="s">
        <v>338</v>
      </c>
      <c r="D251" s="20" t="s">
        <v>111</v>
      </c>
      <c r="E251" s="53">
        <v>2000</v>
      </c>
      <c r="F251" s="20">
        <v>40</v>
      </c>
      <c r="G251" s="20" t="s">
        <v>37</v>
      </c>
      <c r="H251" s="53">
        <v>116520</v>
      </c>
      <c r="I251" s="20">
        <v>3</v>
      </c>
      <c r="J251" s="61" t="s">
        <v>478</v>
      </c>
      <c r="K251" s="28">
        <v>27000</v>
      </c>
      <c r="L251" s="46">
        <f t="shared" si="10"/>
        <v>4590000</v>
      </c>
      <c r="M251" s="42"/>
      <c r="N251" s="40"/>
    </row>
    <row r="252" spans="1:14">
      <c r="A252" s="60">
        <v>117</v>
      </c>
      <c r="B252" s="20" t="s">
        <v>337</v>
      </c>
      <c r="C252" s="27" t="s">
        <v>337</v>
      </c>
      <c r="D252" s="20" t="s">
        <v>41</v>
      </c>
      <c r="E252" s="53">
        <v>2004</v>
      </c>
      <c r="F252" s="20">
        <v>40</v>
      </c>
      <c r="G252" s="20" t="s">
        <v>37</v>
      </c>
      <c r="H252" s="53" t="s">
        <v>579</v>
      </c>
      <c r="I252" s="20">
        <v>3</v>
      </c>
      <c r="J252" s="61" t="s">
        <v>469</v>
      </c>
      <c r="K252" s="28">
        <v>19500</v>
      </c>
      <c r="L252" s="46">
        <f t="shared" si="10"/>
        <v>3315000</v>
      </c>
      <c r="M252" s="42"/>
      <c r="N252" s="40"/>
    </row>
    <row r="253" spans="1:14">
      <c r="A253" s="60">
        <v>116</v>
      </c>
      <c r="B253" s="20" t="s">
        <v>339</v>
      </c>
      <c r="C253" s="27" t="s">
        <v>339</v>
      </c>
      <c r="D253" s="20" t="s">
        <v>41</v>
      </c>
      <c r="E253" s="20">
        <v>1990</v>
      </c>
      <c r="F253" s="20">
        <v>40</v>
      </c>
      <c r="G253" s="20" t="s">
        <v>45</v>
      </c>
      <c r="H253" s="53">
        <v>16618</v>
      </c>
      <c r="I253" s="20">
        <v>3</v>
      </c>
      <c r="J253" s="61" t="s">
        <v>483</v>
      </c>
      <c r="K253" s="28">
        <v>33000</v>
      </c>
      <c r="L253" s="46">
        <f t="shared" si="10"/>
        <v>5610000</v>
      </c>
      <c r="M253" s="42"/>
      <c r="N253" s="40"/>
    </row>
    <row r="254" spans="1:14">
      <c r="A254" s="60">
        <v>4</v>
      </c>
      <c r="B254" s="19" t="s">
        <v>629</v>
      </c>
      <c r="C254" s="27"/>
      <c r="D254" s="20" t="s">
        <v>106</v>
      </c>
      <c r="E254" s="20">
        <v>1999</v>
      </c>
      <c r="F254" s="20">
        <v>31</v>
      </c>
      <c r="G254" s="20" t="s">
        <v>45</v>
      </c>
      <c r="H254" s="53">
        <v>77488</v>
      </c>
      <c r="I254" s="20">
        <v>3</v>
      </c>
      <c r="J254" s="61" t="s">
        <v>478</v>
      </c>
      <c r="K254" s="28">
        <v>13500</v>
      </c>
      <c r="L254" s="46">
        <f t="shared" si="10"/>
        <v>2295000</v>
      </c>
      <c r="M254" s="42"/>
      <c r="N254" s="40"/>
    </row>
    <row r="255" spans="1:14">
      <c r="A255" s="60">
        <v>3</v>
      </c>
      <c r="B255" s="77"/>
      <c r="C255" s="27" t="s">
        <v>336</v>
      </c>
      <c r="D255" s="20" t="s">
        <v>398</v>
      </c>
      <c r="E255" s="53">
        <v>2005</v>
      </c>
      <c r="F255" s="20">
        <v>40</v>
      </c>
      <c r="G255" s="20" t="s">
        <v>37</v>
      </c>
      <c r="H255" s="55" t="s">
        <v>208</v>
      </c>
      <c r="I255" s="20">
        <v>3</v>
      </c>
      <c r="J255" s="61" t="s">
        <v>469</v>
      </c>
      <c r="K255" s="28">
        <v>12000</v>
      </c>
      <c r="L255" s="46">
        <f t="shared" si="10"/>
        <v>2040000</v>
      </c>
      <c r="M255" s="42"/>
      <c r="N255" s="40"/>
    </row>
    <row r="256" spans="1:14">
      <c r="A256" s="60">
        <v>2</v>
      </c>
      <c r="B256" s="20" t="s">
        <v>318</v>
      </c>
      <c r="C256" s="53" t="s">
        <v>318</v>
      </c>
      <c r="D256" s="20" t="s">
        <v>18</v>
      </c>
      <c r="E256" s="53">
        <v>1999</v>
      </c>
      <c r="F256" s="20">
        <v>40</v>
      </c>
      <c r="G256" s="20" t="s">
        <v>37</v>
      </c>
      <c r="H256" s="53">
        <v>16610</v>
      </c>
      <c r="I256" s="20">
        <v>3</v>
      </c>
      <c r="J256" s="61" t="s">
        <v>469</v>
      </c>
      <c r="K256" s="28">
        <v>12100</v>
      </c>
      <c r="L256" s="46">
        <f t="shared" si="10"/>
        <v>2057000</v>
      </c>
      <c r="M256" s="42"/>
      <c r="N256" s="40"/>
    </row>
    <row r="257" spans="1:14">
      <c r="A257" s="60">
        <v>6</v>
      </c>
      <c r="B257" s="20" t="s">
        <v>319</v>
      </c>
      <c r="C257" s="53" t="s">
        <v>319</v>
      </c>
      <c r="D257" s="20" t="s">
        <v>99</v>
      </c>
      <c r="E257" s="20" t="s">
        <v>32</v>
      </c>
      <c r="F257" s="20">
        <v>40</v>
      </c>
      <c r="G257" s="20" t="s">
        <v>37</v>
      </c>
      <c r="H257" s="53">
        <v>116710</v>
      </c>
      <c r="I257" s="20">
        <v>3</v>
      </c>
      <c r="J257" s="61" t="s">
        <v>469</v>
      </c>
      <c r="K257" s="28">
        <v>13600</v>
      </c>
      <c r="L257" s="46">
        <f t="shared" si="10"/>
        <v>2312000</v>
      </c>
      <c r="M257" s="42"/>
      <c r="N257" s="40"/>
    </row>
    <row r="258" spans="1:14">
      <c r="A258" s="60">
        <v>5</v>
      </c>
      <c r="B258" s="20" t="s">
        <v>320</v>
      </c>
      <c r="C258" s="55" t="s">
        <v>320</v>
      </c>
      <c r="D258" s="20" t="s">
        <v>38</v>
      </c>
      <c r="E258" s="53">
        <v>1999</v>
      </c>
      <c r="F258" s="20">
        <v>26</v>
      </c>
      <c r="G258" s="20" t="s">
        <v>77</v>
      </c>
      <c r="H258" s="53">
        <v>79173</v>
      </c>
      <c r="I258" s="20">
        <v>5</v>
      </c>
      <c r="J258" s="61" t="s">
        <v>459</v>
      </c>
      <c r="K258" s="28">
        <v>6500</v>
      </c>
      <c r="L258" s="46">
        <f t="shared" si="10"/>
        <v>1105000</v>
      </c>
      <c r="M258" s="42"/>
      <c r="N258" s="40"/>
    </row>
    <row r="259" spans="1:14">
      <c r="A259" s="60">
        <v>115</v>
      </c>
      <c r="B259" s="20" t="s">
        <v>316</v>
      </c>
      <c r="C259" s="53" t="s">
        <v>316</v>
      </c>
      <c r="D259" s="20" t="s">
        <v>38</v>
      </c>
      <c r="E259" s="53">
        <v>1990</v>
      </c>
      <c r="F259" s="20">
        <v>31</v>
      </c>
      <c r="G259" s="20" t="s">
        <v>77</v>
      </c>
      <c r="H259" s="53">
        <v>68273</v>
      </c>
      <c r="I259" s="20">
        <v>5</v>
      </c>
      <c r="J259" s="61" t="s">
        <v>460</v>
      </c>
      <c r="K259" s="28">
        <v>7200</v>
      </c>
      <c r="L259" s="46">
        <f t="shared" si="10"/>
        <v>1224000</v>
      </c>
      <c r="M259" s="42"/>
      <c r="N259" s="40"/>
    </row>
    <row r="260" spans="1:14">
      <c r="A260" s="60">
        <v>114</v>
      </c>
      <c r="B260" s="20" t="s">
        <v>335</v>
      </c>
      <c r="C260" s="27" t="s">
        <v>335</v>
      </c>
      <c r="D260" s="20" t="s">
        <v>99</v>
      </c>
      <c r="E260" s="20" t="s">
        <v>32</v>
      </c>
      <c r="F260" s="20">
        <v>40</v>
      </c>
      <c r="G260" s="20" t="s">
        <v>37</v>
      </c>
      <c r="H260" s="53">
        <v>116710</v>
      </c>
      <c r="I260" s="20">
        <v>3</v>
      </c>
      <c r="J260" s="61" t="s">
        <v>469</v>
      </c>
      <c r="K260" s="28">
        <v>14800</v>
      </c>
      <c r="L260" s="46">
        <f t="shared" si="10"/>
        <v>2516000</v>
      </c>
      <c r="M260" s="42"/>
      <c r="N260" s="40"/>
    </row>
    <row r="261" spans="1:14">
      <c r="A261" s="60">
        <v>109</v>
      </c>
      <c r="B261" s="77"/>
      <c r="C261" s="53" t="s">
        <v>310</v>
      </c>
      <c r="D261" s="20" t="s">
        <v>38</v>
      </c>
      <c r="E261" s="53">
        <v>1991</v>
      </c>
      <c r="F261" s="20">
        <v>36</v>
      </c>
      <c r="G261" s="20" t="s">
        <v>90</v>
      </c>
      <c r="H261" s="53">
        <v>16234</v>
      </c>
      <c r="I261" s="20">
        <v>5</v>
      </c>
      <c r="J261" s="61" t="s">
        <v>464</v>
      </c>
      <c r="K261" s="28">
        <v>7600</v>
      </c>
      <c r="L261" s="46">
        <f t="shared" ref="L261:L324" si="11">K261*170</f>
        <v>1292000</v>
      </c>
      <c r="M261" s="42"/>
      <c r="N261" s="40"/>
    </row>
    <row r="262" spans="1:14">
      <c r="A262" s="60">
        <v>108</v>
      </c>
      <c r="B262" s="20" t="s">
        <v>315</v>
      </c>
      <c r="C262" s="53" t="s">
        <v>315</v>
      </c>
      <c r="D262" s="20" t="s">
        <v>0</v>
      </c>
      <c r="E262" s="53">
        <v>2000</v>
      </c>
      <c r="F262" s="20">
        <v>36</v>
      </c>
      <c r="G262" s="20" t="s">
        <v>90</v>
      </c>
      <c r="H262" s="53">
        <v>16264</v>
      </c>
      <c r="I262" s="20">
        <v>3</v>
      </c>
      <c r="J262" s="61" t="s">
        <v>459</v>
      </c>
      <c r="K262" s="28">
        <v>7600</v>
      </c>
      <c r="L262" s="46">
        <f t="shared" si="11"/>
        <v>1292000</v>
      </c>
      <c r="M262" s="42"/>
      <c r="N262" s="40"/>
    </row>
    <row r="263" spans="1:14">
      <c r="A263" s="60">
        <v>107</v>
      </c>
      <c r="B263" s="20" t="s">
        <v>313</v>
      </c>
      <c r="C263" s="53" t="s">
        <v>313</v>
      </c>
      <c r="D263" s="20" t="s">
        <v>38</v>
      </c>
      <c r="E263" s="53">
        <v>1989</v>
      </c>
      <c r="F263" s="20">
        <v>31</v>
      </c>
      <c r="G263" s="20" t="s">
        <v>77</v>
      </c>
      <c r="H263" s="53">
        <v>68273</v>
      </c>
      <c r="I263" s="20">
        <v>5</v>
      </c>
      <c r="J263" s="61" t="s">
        <v>469</v>
      </c>
      <c r="K263" s="28">
        <v>7200</v>
      </c>
      <c r="L263" s="46">
        <f t="shared" si="11"/>
        <v>1224000</v>
      </c>
      <c r="M263" s="42"/>
      <c r="N263" s="40"/>
    </row>
    <row r="264" spans="1:14">
      <c r="A264" s="60">
        <v>1</v>
      </c>
      <c r="B264" s="19" t="s">
        <v>626</v>
      </c>
      <c r="C264" s="53"/>
      <c r="D264" s="20" t="s">
        <v>472</v>
      </c>
      <c r="E264" s="20" t="s">
        <v>32</v>
      </c>
      <c r="F264" s="20">
        <v>42</v>
      </c>
      <c r="G264" s="20" t="s">
        <v>45</v>
      </c>
      <c r="H264" s="53">
        <v>326938</v>
      </c>
      <c r="I264" s="20">
        <v>3</v>
      </c>
      <c r="J264" s="61" t="s">
        <v>460</v>
      </c>
      <c r="K264" s="28">
        <v>47000</v>
      </c>
      <c r="L264" s="46">
        <f t="shared" si="11"/>
        <v>7990000</v>
      </c>
      <c r="M264" s="42"/>
      <c r="N264" s="40"/>
    </row>
    <row r="265" spans="1:14">
      <c r="A265" s="60">
        <v>113</v>
      </c>
      <c r="B265" s="20" t="s">
        <v>311</v>
      </c>
      <c r="C265" s="53" t="s">
        <v>311</v>
      </c>
      <c r="D265" s="20" t="s">
        <v>99</v>
      </c>
      <c r="E265" s="20" t="s">
        <v>32</v>
      </c>
      <c r="F265" s="20">
        <v>40</v>
      </c>
      <c r="G265" s="20" t="s">
        <v>37</v>
      </c>
      <c r="H265" s="53">
        <v>116710</v>
      </c>
      <c r="I265" s="20">
        <v>3</v>
      </c>
      <c r="J265" s="61" t="s">
        <v>469</v>
      </c>
      <c r="K265" s="28">
        <v>18500</v>
      </c>
      <c r="L265" s="46">
        <f t="shared" si="11"/>
        <v>3145000</v>
      </c>
      <c r="M265" s="42"/>
      <c r="N265" s="40"/>
    </row>
    <row r="266" spans="1:14">
      <c r="A266" s="60">
        <v>110</v>
      </c>
      <c r="B266" s="20" t="s">
        <v>312</v>
      </c>
      <c r="C266" s="53" t="s">
        <v>312</v>
      </c>
      <c r="D266" s="20" t="s">
        <v>41</v>
      </c>
      <c r="E266" s="20">
        <v>1996</v>
      </c>
      <c r="F266" s="20">
        <v>40</v>
      </c>
      <c r="G266" s="20" t="s">
        <v>37</v>
      </c>
      <c r="H266" s="53">
        <v>16610</v>
      </c>
      <c r="I266" s="20">
        <v>3</v>
      </c>
      <c r="J266" s="61" t="s">
        <v>469</v>
      </c>
      <c r="K266" s="28">
        <v>12500</v>
      </c>
      <c r="L266" s="46">
        <f t="shared" si="11"/>
        <v>2125000</v>
      </c>
      <c r="M266" s="42"/>
      <c r="N266" s="40"/>
    </row>
    <row r="267" spans="1:14">
      <c r="A267" s="60">
        <v>112</v>
      </c>
      <c r="B267" s="20" t="s">
        <v>332</v>
      </c>
      <c r="C267" s="27" t="s">
        <v>332</v>
      </c>
      <c r="D267" s="20" t="s">
        <v>99</v>
      </c>
      <c r="E267" s="20">
        <v>1997</v>
      </c>
      <c r="F267" s="20">
        <v>40</v>
      </c>
      <c r="G267" s="20" t="s">
        <v>37</v>
      </c>
      <c r="H267" s="53">
        <v>16700</v>
      </c>
      <c r="I267" s="20">
        <v>3</v>
      </c>
      <c r="J267" s="61" t="s">
        <v>469</v>
      </c>
      <c r="K267" s="28">
        <v>13600</v>
      </c>
      <c r="L267" s="46">
        <f t="shared" si="11"/>
        <v>2312000</v>
      </c>
      <c r="M267" s="42"/>
      <c r="N267" s="40"/>
    </row>
    <row r="268" spans="1:14">
      <c r="A268" s="60">
        <v>106</v>
      </c>
      <c r="B268" s="19" t="s">
        <v>628</v>
      </c>
      <c r="C268" s="27"/>
      <c r="D268" s="20" t="s">
        <v>38</v>
      </c>
      <c r="E268" s="20">
        <v>2007</v>
      </c>
      <c r="F268" s="20">
        <v>36</v>
      </c>
      <c r="G268" s="20" t="s">
        <v>37</v>
      </c>
      <c r="H268" s="53">
        <v>116200</v>
      </c>
      <c r="I268" s="20">
        <v>3</v>
      </c>
      <c r="J268" s="61" t="s">
        <v>459</v>
      </c>
      <c r="K268" s="28">
        <v>8400</v>
      </c>
      <c r="L268" s="46">
        <f t="shared" si="11"/>
        <v>1428000</v>
      </c>
      <c r="M268" s="42"/>
      <c r="N268" s="40"/>
    </row>
    <row r="269" spans="1:14">
      <c r="A269" s="60">
        <v>111</v>
      </c>
      <c r="B269" s="19" t="s">
        <v>627</v>
      </c>
      <c r="C269" s="27"/>
      <c r="D269" s="20" t="s">
        <v>41</v>
      </c>
      <c r="E269" s="20" t="s">
        <v>32</v>
      </c>
      <c r="F269" s="20">
        <v>40</v>
      </c>
      <c r="G269" s="20" t="s">
        <v>37</v>
      </c>
      <c r="H269" s="53">
        <v>114060</v>
      </c>
      <c r="I269" s="20">
        <v>3</v>
      </c>
      <c r="J269" s="20" t="s">
        <v>384</v>
      </c>
      <c r="K269" s="28">
        <v>13400</v>
      </c>
      <c r="L269" s="46">
        <f t="shared" si="11"/>
        <v>2278000</v>
      </c>
      <c r="M269" s="42"/>
      <c r="N269" s="40"/>
    </row>
    <row r="270" spans="1:14">
      <c r="A270" s="60">
        <v>105</v>
      </c>
      <c r="B270" s="20" t="s">
        <v>333</v>
      </c>
      <c r="C270" s="27" t="s">
        <v>333</v>
      </c>
      <c r="D270" s="20" t="s">
        <v>38</v>
      </c>
      <c r="E270" s="53">
        <v>1988</v>
      </c>
      <c r="F270" s="20">
        <v>31</v>
      </c>
      <c r="G270" s="20" t="s">
        <v>77</v>
      </c>
      <c r="H270" s="53">
        <v>68273</v>
      </c>
      <c r="I270" s="20">
        <v>3</v>
      </c>
      <c r="J270" s="61" t="s">
        <v>460</v>
      </c>
      <c r="K270" s="28">
        <v>7200</v>
      </c>
      <c r="L270" s="46">
        <f t="shared" si="11"/>
        <v>1224000</v>
      </c>
      <c r="M270" s="42"/>
      <c r="N270" s="40"/>
    </row>
    <row r="271" spans="1:14">
      <c r="A271" s="60">
        <v>67</v>
      </c>
      <c r="B271" s="77"/>
      <c r="C271" s="27" t="s">
        <v>334</v>
      </c>
      <c r="D271" s="20" t="s">
        <v>111</v>
      </c>
      <c r="E271" s="53">
        <v>2005</v>
      </c>
      <c r="F271" s="20">
        <v>40</v>
      </c>
      <c r="G271" s="20" t="s">
        <v>37</v>
      </c>
      <c r="H271" s="53">
        <v>116520</v>
      </c>
      <c r="I271" s="20">
        <v>3</v>
      </c>
      <c r="J271" s="20" t="s">
        <v>384</v>
      </c>
      <c r="K271" s="28">
        <v>25500</v>
      </c>
      <c r="L271" s="46">
        <f t="shared" si="11"/>
        <v>4335000</v>
      </c>
      <c r="M271" s="42"/>
      <c r="N271" s="40"/>
    </row>
    <row r="272" spans="1:14">
      <c r="A272" s="60">
        <v>68</v>
      </c>
      <c r="B272" s="20" t="s">
        <v>329</v>
      </c>
      <c r="C272" s="27" t="s">
        <v>329</v>
      </c>
      <c r="D272" s="20" t="s">
        <v>38</v>
      </c>
      <c r="E272" s="53">
        <v>2002</v>
      </c>
      <c r="F272" s="20">
        <v>26</v>
      </c>
      <c r="G272" s="20" t="s">
        <v>37</v>
      </c>
      <c r="H272" s="53">
        <v>79160</v>
      </c>
      <c r="I272" s="20">
        <v>3</v>
      </c>
      <c r="J272" s="61" t="s">
        <v>459</v>
      </c>
      <c r="K272" s="28">
        <v>4200</v>
      </c>
      <c r="L272" s="46">
        <f t="shared" si="11"/>
        <v>714000</v>
      </c>
      <c r="M272" s="42"/>
      <c r="N272" s="40"/>
    </row>
    <row r="273" spans="1:14" ht="19.5" thickBot="1">
      <c r="A273" s="60">
        <v>69</v>
      </c>
      <c r="B273" s="29" t="s">
        <v>326</v>
      </c>
      <c r="C273" s="53" t="s">
        <v>326</v>
      </c>
      <c r="D273" s="20" t="s">
        <v>398</v>
      </c>
      <c r="E273" s="20" t="s">
        <v>32</v>
      </c>
      <c r="F273" s="20">
        <v>39</v>
      </c>
      <c r="G273" s="20" t="s">
        <v>46</v>
      </c>
      <c r="H273" s="53">
        <v>50515</v>
      </c>
      <c r="I273" s="20" t="s">
        <v>65</v>
      </c>
      <c r="J273" s="61" t="s">
        <v>469</v>
      </c>
      <c r="K273" s="28">
        <v>14500</v>
      </c>
      <c r="L273" s="46">
        <f t="shared" si="11"/>
        <v>2465000</v>
      </c>
      <c r="M273" s="42"/>
      <c r="N273" s="40"/>
    </row>
    <row r="274" spans="1:14">
      <c r="A274" s="60">
        <v>66</v>
      </c>
      <c r="B274" s="20" t="s">
        <v>331</v>
      </c>
      <c r="C274" s="53" t="s">
        <v>331</v>
      </c>
      <c r="D274" s="20" t="s">
        <v>38</v>
      </c>
      <c r="E274" s="53">
        <v>2005</v>
      </c>
      <c r="F274" s="20">
        <v>36</v>
      </c>
      <c r="G274" s="20" t="s">
        <v>90</v>
      </c>
      <c r="H274" s="53">
        <v>116234</v>
      </c>
      <c r="I274" s="20">
        <v>5</v>
      </c>
      <c r="J274" s="61" t="s">
        <v>459</v>
      </c>
      <c r="K274" s="28">
        <v>9900</v>
      </c>
      <c r="L274" s="46">
        <f t="shared" si="11"/>
        <v>1683000</v>
      </c>
      <c r="M274" s="42"/>
      <c r="N274" s="40"/>
    </row>
    <row r="275" spans="1:14">
      <c r="A275" s="60">
        <v>70</v>
      </c>
      <c r="B275" s="77"/>
      <c r="C275" s="53" t="s">
        <v>328</v>
      </c>
      <c r="D275" s="20" t="s">
        <v>38</v>
      </c>
      <c r="E275" s="53">
        <v>1988</v>
      </c>
      <c r="F275" s="20">
        <v>36</v>
      </c>
      <c r="G275" s="20" t="s">
        <v>77</v>
      </c>
      <c r="H275" s="53">
        <v>16233</v>
      </c>
      <c r="I275" s="20">
        <v>5</v>
      </c>
      <c r="J275" s="61" t="s">
        <v>460</v>
      </c>
      <c r="K275" s="28">
        <v>8000</v>
      </c>
      <c r="L275" s="46">
        <f t="shared" si="11"/>
        <v>1360000</v>
      </c>
      <c r="M275" s="42"/>
      <c r="N275" s="40"/>
    </row>
    <row r="276" spans="1:14">
      <c r="A276" s="60">
        <v>104</v>
      </c>
      <c r="B276" s="20" t="s">
        <v>330</v>
      </c>
      <c r="C276" s="27" t="s">
        <v>330</v>
      </c>
      <c r="D276" s="20" t="s">
        <v>41</v>
      </c>
      <c r="E276" s="20">
        <v>2007</v>
      </c>
      <c r="F276" s="20">
        <v>40</v>
      </c>
      <c r="G276" s="20" t="s">
        <v>37</v>
      </c>
      <c r="H276" s="55" t="s">
        <v>579</v>
      </c>
      <c r="I276" s="20">
        <v>5</v>
      </c>
      <c r="J276" s="61" t="s">
        <v>469</v>
      </c>
      <c r="K276" s="28">
        <v>12600</v>
      </c>
      <c r="L276" s="46">
        <f t="shared" si="11"/>
        <v>2142000</v>
      </c>
      <c r="M276" s="42"/>
      <c r="N276" s="40"/>
    </row>
    <row r="277" spans="1:14">
      <c r="A277" s="60">
        <v>64</v>
      </c>
      <c r="B277" s="20" t="s">
        <v>324</v>
      </c>
      <c r="C277" s="53" t="s">
        <v>324</v>
      </c>
      <c r="D277" s="20" t="s">
        <v>38</v>
      </c>
      <c r="E277" s="20">
        <v>1988</v>
      </c>
      <c r="F277" s="20">
        <v>36</v>
      </c>
      <c r="G277" s="20" t="s">
        <v>90</v>
      </c>
      <c r="H277" s="53">
        <v>16234</v>
      </c>
      <c r="I277" s="20">
        <v>5</v>
      </c>
      <c r="J277" s="61" t="s">
        <v>459</v>
      </c>
      <c r="K277" s="28">
        <v>7600</v>
      </c>
      <c r="L277" s="46">
        <f t="shared" si="11"/>
        <v>1292000</v>
      </c>
      <c r="M277" s="42"/>
      <c r="N277" s="40"/>
    </row>
    <row r="278" spans="1:14">
      <c r="A278" s="60">
        <v>102</v>
      </c>
      <c r="B278" s="20" t="s">
        <v>325</v>
      </c>
      <c r="C278" s="53" t="s">
        <v>325</v>
      </c>
      <c r="D278" s="20" t="s">
        <v>38</v>
      </c>
      <c r="E278" s="55">
        <v>1997</v>
      </c>
      <c r="F278" s="53" t="s">
        <v>458</v>
      </c>
      <c r="G278" s="20" t="s">
        <v>90</v>
      </c>
      <c r="H278" s="53">
        <v>16264</v>
      </c>
      <c r="I278" s="20">
        <v>3</v>
      </c>
      <c r="J278" s="61" t="s">
        <v>459</v>
      </c>
      <c r="K278" s="28">
        <v>7900</v>
      </c>
      <c r="L278" s="46">
        <f t="shared" si="11"/>
        <v>1343000</v>
      </c>
      <c r="M278" s="42"/>
      <c r="N278" s="40"/>
    </row>
    <row r="279" spans="1:14">
      <c r="A279" s="60">
        <v>101</v>
      </c>
      <c r="B279" s="19" t="s">
        <v>612</v>
      </c>
      <c r="C279" s="53"/>
      <c r="D279" s="20" t="s">
        <v>106</v>
      </c>
      <c r="E279" s="20" t="s">
        <v>32</v>
      </c>
      <c r="F279" s="20">
        <v>31</v>
      </c>
      <c r="G279" s="20" t="s">
        <v>37</v>
      </c>
      <c r="H279" s="53">
        <v>177200</v>
      </c>
      <c r="I279" s="20">
        <v>3</v>
      </c>
      <c r="J279" s="61" t="s">
        <v>469</v>
      </c>
      <c r="K279" s="28">
        <v>5900</v>
      </c>
      <c r="L279" s="46">
        <f t="shared" si="11"/>
        <v>1003000</v>
      </c>
      <c r="M279" s="42"/>
      <c r="N279" s="40"/>
    </row>
    <row r="280" spans="1:14">
      <c r="A280" s="60">
        <v>103</v>
      </c>
      <c r="B280" s="19" t="s">
        <v>623</v>
      </c>
      <c r="C280" s="53"/>
      <c r="D280" s="20" t="s">
        <v>99</v>
      </c>
      <c r="E280" s="20" t="s">
        <v>32</v>
      </c>
      <c r="F280" s="20">
        <v>40</v>
      </c>
      <c r="G280" s="20" t="s">
        <v>37</v>
      </c>
      <c r="H280" s="53">
        <v>116710</v>
      </c>
      <c r="I280" s="20">
        <v>3</v>
      </c>
      <c r="J280" s="61" t="s">
        <v>469</v>
      </c>
      <c r="K280" s="28">
        <v>15000</v>
      </c>
      <c r="L280" s="46">
        <f t="shared" si="11"/>
        <v>2550000</v>
      </c>
      <c r="M280" s="42"/>
      <c r="N280" s="40"/>
    </row>
    <row r="281" spans="1:14">
      <c r="A281" s="60">
        <v>97</v>
      </c>
      <c r="B281" s="19" t="s">
        <v>624</v>
      </c>
      <c r="C281" s="53"/>
      <c r="D281" s="20" t="s">
        <v>38</v>
      </c>
      <c r="E281" s="53">
        <v>2002</v>
      </c>
      <c r="F281" s="20">
        <v>36</v>
      </c>
      <c r="G281" s="20" t="s">
        <v>90</v>
      </c>
      <c r="H281" s="53">
        <v>16264</v>
      </c>
      <c r="I281" s="20">
        <v>3</v>
      </c>
      <c r="J281" s="61" t="s">
        <v>459</v>
      </c>
      <c r="K281" s="28">
        <v>7900</v>
      </c>
      <c r="L281" s="46">
        <f t="shared" si="11"/>
        <v>1343000</v>
      </c>
      <c r="M281" s="42"/>
      <c r="N281" s="40"/>
    </row>
    <row r="282" spans="1:14">
      <c r="A282" s="60">
        <v>56</v>
      </c>
      <c r="B282" s="20" t="s">
        <v>308</v>
      </c>
      <c r="C282" s="53" t="s">
        <v>308</v>
      </c>
      <c r="D282" s="20" t="s">
        <v>41</v>
      </c>
      <c r="E282" s="20" t="s">
        <v>32</v>
      </c>
      <c r="F282" s="20">
        <v>40</v>
      </c>
      <c r="G282" s="20" t="s">
        <v>37</v>
      </c>
      <c r="H282" s="55">
        <v>114060</v>
      </c>
      <c r="I282" s="20">
        <v>3</v>
      </c>
      <c r="J282" s="61" t="s">
        <v>469</v>
      </c>
      <c r="K282" s="28">
        <v>13400</v>
      </c>
      <c r="L282" s="46">
        <f t="shared" si="11"/>
        <v>2278000</v>
      </c>
      <c r="M282" s="42"/>
      <c r="N282" s="40"/>
    </row>
    <row r="283" spans="1:14">
      <c r="A283" s="60">
        <v>99</v>
      </c>
      <c r="B283" s="20" t="s">
        <v>304</v>
      </c>
      <c r="C283" s="53" t="s">
        <v>304</v>
      </c>
      <c r="D283" s="20" t="s">
        <v>106</v>
      </c>
      <c r="E283" s="53">
        <v>2008</v>
      </c>
      <c r="F283" s="20">
        <v>34</v>
      </c>
      <c r="G283" s="20" t="s">
        <v>37</v>
      </c>
      <c r="H283" s="53">
        <v>114200</v>
      </c>
      <c r="I283" s="20">
        <v>3</v>
      </c>
      <c r="J283" s="61" t="s">
        <v>459</v>
      </c>
      <c r="K283" s="28">
        <v>6900</v>
      </c>
      <c r="L283" s="46">
        <f t="shared" si="11"/>
        <v>1173000</v>
      </c>
      <c r="M283" s="42"/>
      <c r="N283" s="40"/>
    </row>
    <row r="284" spans="1:14">
      <c r="A284" s="60">
        <v>98</v>
      </c>
      <c r="B284" s="20" t="s">
        <v>287</v>
      </c>
      <c r="C284" s="53" t="s">
        <v>287</v>
      </c>
      <c r="D284" s="20" t="s">
        <v>38</v>
      </c>
      <c r="E284" s="20">
        <v>1990</v>
      </c>
      <c r="F284" s="20">
        <v>36</v>
      </c>
      <c r="G284" s="20" t="s">
        <v>77</v>
      </c>
      <c r="H284" s="53">
        <v>16263</v>
      </c>
      <c r="I284" s="20">
        <v>5</v>
      </c>
      <c r="J284" s="61" t="s">
        <v>460</v>
      </c>
      <c r="K284" s="28">
        <v>8000</v>
      </c>
      <c r="L284" s="46">
        <f t="shared" si="11"/>
        <v>1360000</v>
      </c>
      <c r="M284" s="42"/>
      <c r="N284" s="40"/>
    </row>
    <row r="285" spans="1:14">
      <c r="A285" s="60">
        <v>100</v>
      </c>
      <c r="B285" s="20" t="s">
        <v>286</v>
      </c>
      <c r="C285" s="53" t="s">
        <v>286</v>
      </c>
      <c r="D285" s="20" t="s">
        <v>38</v>
      </c>
      <c r="E285" s="20" t="s">
        <v>32</v>
      </c>
      <c r="F285" s="20" t="s">
        <v>534</v>
      </c>
      <c r="G285" s="20" t="s">
        <v>90</v>
      </c>
      <c r="H285" s="53">
        <v>116234</v>
      </c>
      <c r="I285" s="20">
        <v>3</v>
      </c>
      <c r="J285" s="61" t="s">
        <v>459</v>
      </c>
      <c r="K285" s="28">
        <v>10000</v>
      </c>
      <c r="L285" s="46">
        <f t="shared" si="11"/>
        <v>1700000</v>
      </c>
      <c r="M285" s="42"/>
      <c r="N285" s="40"/>
    </row>
    <row r="286" spans="1:14">
      <c r="A286" s="60">
        <v>95</v>
      </c>
      <c r="B286" s="20" t="s">
        <v>282</v>
      </c>
      <c r="C286" s="53" t="s">
        <v>282</v>
      </c>
      <c r="D286" s="20" t="s">
        <v>38</v>
      </c>
      <c r="E286" s="53">
        <v>2004</v>
      </c>
      <c r="F286" s="20">
        <v>36</v>
      </c>
      <c r="G286" s="20" t="s">
        <v>90</v>
      </c>
      <c r="H286" s="53">
        <v>16234</v>
      </c>
      <c r="I286" s="20">
        <v>5</v>
      </c>
      <c r="J286" s="61" t="s">
        <v>459</v>
      </c>
      <c r="K286" s="28">
        <v>7400</v>
      </c>
      <c r="L286" s="46">
        <f t="shared" si="11"/>
        <v>1258000</v>
      </c>
      <c r="M286" s="42"/>
      <c r="N286" s="40"/>
    </row>
    <row r="287" spans="1:14">
      <c r="A287" s="60">
        <v>96</v>
      </c>
      <c r="B287" s="20" t="s">
        <v>294</v>
      </c>
      <c r="C287" s="53" t="s">
        <v>294</v>
      </c>
      <c r="D287" s="20" t="s">
        <v>38</v>
      </c>
      <c r="E287" s="53">
        <v>2010</v>
      </c>
      <c r="F287" s="20">
        <v>36</v>
      </c>
      <c r="G287" s="20" t="s">
        <v>90</v>
      </c>
      <c r="H287" s="53">
        <v>116234</v>
      </c>
      <c r="I287" s="20">
        <v>5</v>
      </c>
      <c r="J287" s="61" t="s">
        <v>478</v>
      </c>
      <c r="K287" s="28">
        <v>9900</v>
      </c>
      <c r="L287" s="46">
        <f t="shared" si="11"/>
        <v>1683000</v>
      </c>
      <c r="M287" s="42"/>
      <c r="N287" s="40"/>
    </row>
    <row r="288" spans="1:14">
      <c r="A288" s="60">
        <v>94</v>
      </c>
      <c r="B288" s="77"/>
      <c r="C288" s="53" t="s">
        <v>288</v>
      </c>
      <c r="D288" s="20" t="s">
        <v>38</v>
      </c>
      <c r="E288" s="53">
        <v>2005</v>
      </c>
      <c r="F288" s="20" t="s">
        <v>534</v>
      </c>
      <c r="G288" s="20" t="s">
        <v>90</v>
      </c>
      <c r="H288" s="53">
        <v>116234</v>
      </c>
      <c r="I288" s="20">
        <v>5</v>
      </c>
      <c r="J288" s="61" t="s">
        <v>483</v>
      </c>
      <c r="K288" s="28">
        <v>9900</v>
      </c>
      <c r="L288" s="46">
        <f t="shared" si="11"/>
        <v>1683000</v>
      </c>
      <c r="M288" s="42"/>
      <c r="N288" s="40"/>
    </row>
    <row r="289" spans="1:14">
      <c r="A289" s="60">
        <v>93</v>
      </c>
      <c r="B289" s="20" t="s">
        <v>303</v>
      </c>
      <c r="C289" s="53" t="s">
        <v>303</v>
      </c>
      <c r="D289" s="20" t="s">
        <v>99</v>
      </c>
      <c r="E289" s="20">
        <v>1997</v>
      </c>
      <c r="F289" s="20">
        <v>40</v>
      </c>
      <c r="G289" s="20" t="s">
        <v>37</v>
      </c>
      <c r="H289" s="53">
        <v>16710</v>
      </c>
      <c r="I289" s="20">
        <v>3</v>
      </c>
      <c r="J289" s="61" t="s">
        <v>469</v>
      </c>
      <c r="K289" s="28">
        <v>13800</v>
      </c>
      <c r="L289" s="46">
        <f t="shared" si="11"/>
        <v>2346000</v>
      </c>
      <c r="M289" s="42"/>
      <c r="N289" s="40"/>
    </row>
    <row r="290" spans="1:14">
      <c r="A290" s="60">
        <v>91</v>
      </c>
      <c r="B290" s="20" t="s">
        <v>585</v>
      </c>
      <c r="C290" s="53" t="s">
        <v>585</v>
      </c>
      <c r="D290" s="20" t="s">
        <v>38</v>
      </c>
      <c r="E290" s="53">
        <v>1991</v>
      </c>
      <c r="F290" s="20">
        <v>36</v>
      </c>
      <c r="G290" s="20" t="s">
        <v>77</v>
      </c>
      <c r="H290" s="53">
        <v>16233</v>
      </c>
      <c r="I290" s="20">
        <v>5</v>
      </c>
      <c r="J290" s="61" t="s">
        <v>460</v>
      </c>
      <c r="K290" s="28">
        <v>7000</v>
      </c>
      <c r="L290" s="46">
        <f t="shared" si="11"/>
        <v>1190000</v>
      </c>
      <c r="M290" s="42"/>
      <c r="N290" s="40"/>
    </row>
    <row r="291" spans="1:14">
      <c r="A291" s="60">
        <v>92</v>
      </c>
      <c r="B291" s="20" t="s">
        <v>580</v>
      </c>
      <c r="C291" s="53" t="s">
        <v>580</v>
      </c>
      <c r="D291" s="20" t="s">
        <v>41</v>
      </c>
      <c r="E291" s="20" t="s">
        <v>32</v>
      </c>
      <c r="F291" s="20">
        <v>40</v>
      </c>
      <c r="G291" s="20" t="s">
        <v>37</v>
      </c>
      <c r="H291" s="53">
        <v>114060</v>
      </c>
      <c r="I291" s="20">
        <v>3</v>
      </c>
      <c r="J291" s="61" t="s">
        <v>469</v>
      </c>
      <c r="K291" s="28">
        <v>13500</v>
      </c>
      <c r="L291" s="46">
        <f t="shared" si="11"/>
        <v>2295000</v>
      </c>
      <c r="M291" s="42"/>
      <c r="N291" s="40"/>
    </row>
    <row r="292" spans="1:14">
      <c r="A292" s="60">
        <v>57</v>
      </c>
      <c r="B292" s="20" t="s">
        <v>578</v>
      </c>
      <c r="C292" s="53" t="s">
        <v>578</v>
      </c>
      <c r="D292" s="20" t="s">
        <v>99</v>
      </c>
      <c r="E292" s="20" t="s">
        <v>32</v>
      </c>
      <c r="F292" s="20">
        <v>40</v>
      </c>
      <c r="G292" s="20" t="s">
        <v>37</v>
      </c>
      <c r="H292" s="53">
        <v>116710</v>
      </c>
      <c r="I292" s="20">
        <v>3</v>
      </c>
      <c r="J292" s="61" t="s">
        <v>469</v>
      </c>
      <c r="K292" s="28">
        <v>18300</v>
      </c>
      <c r="L292" s="46">
        <f t="shared" si="11"/>
        <v>3111000</v>
      </c>
      <c r="M292" s="42"/>
      <c r="N292" s="40"/>
    </row>
    <row r="293" spans="1:14">
      <c r="A293" s="60">
        <v>86</v>
      </c>
      <c r="B293" s="20" t="s">
        <v>577</v>
      </c>
      <c r="C293" s="53" t="s">
        <v>577</v>
      </c>
      <c r="D293" s="20" t="s">
        <v>99</v>
      </c>
      <c r="E293" s="20" t="s">
        <v>32</v>
      </c>
      <c r="F293" s="20">
        <v>40</v>
      </c>
      <c r="G293" s="20" t="s">
        <v>37</v>
      </c>
      <c r="H293" s="53">
        <v>116710</v>
      </c>
      <c r="I293" s="20">
        <v>3</v>
      </c>
      <c r="J293" s="61" t="s">
        <v>469</v>
      </c>
      <c r="K293" s="28">
        <v>18500</v>
      </c>
      <c r="L293" s="46">
        <f t="shared" si="11"/>
        <v>3145000</v>
      </c>
      <c r="M293" s="42"/>
      <c r="N293" s="40"/>
    </row>
    <row r="294" spans="1:14">
      <c r="A294" s="60">
        <v>88</v>
      </c>
      <c r="B294" s="20" t="s">
        <v>457</v>
      </c>
      <c r="C294" s="53" t="s">
        <v>457</v>
      </c>
      <c r="D294" s="20" t="s">
        <v>38</v>
      </c>
      <c r="E294" s="20">
        <v>1991</v>
      </c>
      <c r="F294" s="20">
        <v>26</v>
      </c>
      <c r="G294" s="20" t="s">
        <v>77</v>
      </c>
      <c r="H294" s="53">
        <v>69173</v>
      </c>
      <c r="I294" s="20">
        <v>5</v>
      </c>
      <c r="J294" s="61" t="s">
        <v>459</v>
      </c>
      <c r="K294" s="28">
        <v>5900</v>
      </c>
      <c r="L294" s="46">
        <f t="shared" si="11"/>
        <v>1003000</v>
      </c>
      <c r="M294" s="42"/>
      <c r="N294" s="40"/>
    </row>
    <row r="295" spans="1:14">
      <c r="A295" s="60">
        <v>89</v>
      </c>
      <c r="B295" s="20" t="s">
        <v>584</v>
      </c>
      <c r="C295" s="53" t="s">
        <v>584</v>
      </c>
      <c r="D295" s="20" t="s">
        <v>41</v>
      </c>
      <c r="E295" s="20">
        <v>1997</v>
      </c>
      <c r="F295" s="20">
        <v>40</v>
      </c>
      <c r="G295" s="20" t="s">
        <v>37</v>
      </c>
      <c r="H295" s="55">
        <v>16610</v>
      </c>
      <c r="I295" s="20">
        <v>3</v>
      </c>
      <c r="J295" s="61" t="s">
        <v>469</v>
      </c>
      <c r="K295" s="28">
        <v>12600</v>
      </c>
      <c r="L295" s="46">
        <f t="shared" si="11"/>
        <v>2142000</v>
      </c>
      <c r="M295" s="42"/>
      <c r="N295" s="40"/>
    </row>
    <row r="296" spans="1:14">
      <c r="A296" s="60">
        <v>85</v>
      </c>
      <c r="B296" s="20" t="s">
        <v>581</v>
      </c>
      <c r="C296" s="53" t="s">
        <v>581</v>
      </c>
      <c r="D296" s="20" t="s">
        <v>111</v>
      </c>
      <c r="E296" s="53">
        <v>2007</v>
      </c>
      <c r="F296" s="20">
        <v>40</v>
      </c>
      <c r="G296" s="20" t="s">
        <v>62</v>
      </c>
      <c r="H296" s="53">
        <v>116519</v>
      </c>
      <c r="I296" s="20" t="s">
        <v>65</v>
      </c>
      <c r="J296" s="61" t="s">
        <v>524</v>
      </c>
      <c r="K296" s="28">
        <v>55000</v>
      </c>
      <c r="L296" s="46">
        <f t="shared" si="11"/>
        <v>9350000</v>
      </c>
      <c r="M296" s="42"/>
      <c r="N296" s="40"/>
    </row>
    <row r="297" spans="1:14">
      <c r="A297" s="60">
        <v>90</v>
      </c>
      <c r="B297" s="20" t="s">
        <v>583</v>
      </c>
      <c r="C297" s="53" t="s">
        <v>583</v>
      </c>
      <c r="D297" s="20" t="s">
        <v>97</v>
      </c>
      <c r="E297" s="20" t="s">
        <v>32</v>
      </c>
      <c r="F297" s="20">
        <v>36</v>
      </c>
      <c r="G297" s="20" t="s">
        <v>45</v>
      </c>
      <c r="H297" s="53">
        <v>118138</v>
      </c>
      <c r="I297" s="20" t="s">
        <v>65</v>
      </c>
      <c r="J297" s="20" t="s">
        <v>426</v>
      </c>
      <c r="K297" s="28">
        <v>29000</v>
      </c>
      <c r="L297" s="46">
        <f t="shared" si="11"/>
        <v>4930000</v>
      </c>
      <c r="M297" s="42"/>
      <c r="N297" s="40"/>
    </row>
    <row r="298" spans="1:14">
      <c r="A298" s="60">
        <v>87</v>
      </c>
      <c r="B298" s="20" t="s">
        <v>576</v>
      </c>
      <c r="C298" s="53" t="s">
        <v>576</v>
      </c>
      <c r="D298" s="20" t="s">
        <v>99</v>
      </c>
      <c r="E298" s="20">
        <v>2008</v>
      </c>
      <c r="F298" s="20">
        <v>40</v>
      </c>
      <c r="G298" s="20" t="s">
        <v>37</v>
      </c>
      <c r="H298" s="53">
        <v>116710</v>
      </c>
      <c r="I298" s="20">
        <v>3</v>
      </c>
      <c r="J298" s="61" t="s">
        <v>469</v>
      </c>
      <c r="K298" s="28">
        <v>15000</v>
      </c>
      <c r="L298" s="46">
        <f t="shared" si="11"/>
        <v>2550000</v>
      </c>
      <c r="M298" s="42"/>
      <c r="N298" s="40"/>
    </row>
    <row r="299" spans="1:14">
      <c r="A299" s="60">
        <v>80</v>
      </c>
      <c r="B299" s="20" t="s">
        <v>582</v>
      </c>
      <c r="C299" s="53" t="s">
        <v>582</v>
      </c>
      <c r="D299" s="20" t="s">
        <v>106</v>
      </c>
      <c r="E299" s="55">
        <v>1998</v>
      </c>
      <c r="F299" s="53" t="s">
        <v>570</v>
      </c>
      <c r="G299" s="20" t="s">
        <v>37</v>
      </c>
      <c r="H299" s="53">
        <v>14000</v>
      </c>
      <c r="I299" s="20">
        <v>3</v>
      </c>
      <c r="J299" s="61" t="s">
        <v>483</v>
      </c>
      <c r="K299" s="28">
        <v>5500</v>
      </c>
      <c r="L299" s="46">
        <f t="shared" si="11"/>
        <v>935000</v>
      </c>
      <c r="M299" s="42"/>
      <c r="N299" s="40"/>
    </row>
    <row r="300" spans="1:14">
      <c r="A300" s="60">
        <v>83</v>
      </c>
      <c r="B300" s="19" t="s">
        <v>621</v>
      </c>
      <c r="C300" s="53"/>
      <c r="D300" s="20" t="s">
        <v>38</v>
      </c>
      <c r="E300" s="20">
        <v>1996</v>
      </c>
      <c r="F300" s="20">
        <v>26</v>
      </c>
      <c r="G300" s="20" t="s">
        <v>59</v>
      </c>
      <c r="H300" s="53">
        <v>69166</v>
      </c>
      <c r="I300" s="20">
        <v>3</v>
      </c>
      <c r="J300" s="61" t="s">
        <v>459</v>
      </c>
      <c r="K300" s="28">
        <v>18000</v>
      </c>
      <c r="L300" s="46">
        <f t="shared" si="11"/>
        <v>3060000</v>
      </c>
      <c r="M300" s="42"/>
      <c r="N300" s="40"/>
    </row>
    <row r="301" spans="1:14">
      <c r="A301" s="60">
        <v>77</v>
      </c>
      <c r="B301" s="78"/>
      <c r="C301" s="53" t="s">
        <v>575</v>
      </c>
      <c r="D301" s="20" t="s">
        <v>106</v>
      </c>
      <c r="E301" s="20" t="s">
        <v>32</v>
      </c>
      <c r="F301" s="20">
        <v>31</v>
      </c>
      <c r="G301" s="20" t="s">
        <v>37</v>
      </c>
      <c r="H301" s="53">
        <v>77080</v>
      </c>
      <c r="I301" s="20">
        <v>3</v>
      </c>
      <c r="J301" s="61" t="s">
        <v>459</v>
      </c>
      <c r="K301" s="28">
        <v>4900</v>
      </c>
      <c r="L301" s="46">
        <f t="shared" si="11"/>
        <v>833000</v>
      </c>
      <c r="M301" s="42"/>
      <c r="N301" s="40"/>
    </row>
    <row r="302" spans="1:14">
      <c r="A302" s="60">
        <v>84</v>
      </c>
      <c r="B302" s="20" t="s">
        <v>535</v>
      </c>
      <c r="C302" s="55" t="s">
        <v>535</v>
      </c>
      <c r="D302" s="20" t="s">
        <v>99</v>
      </c>
      <c r="E302" s="20" t="s">
        <v>32</v>
      </c>
      <c r="F302" s="20">
        <v>40</v>
      </c>
      <c r="G302" s="20" t="s">
        <v>37</v>
      </c>
      <c r="H302" s="53">
        <v>116710</v>
      </c>
      <c r="I302" s="20">
        <v>3</v>
      </c>
      <c r="J302" s="61" t="s">
        <v>469</v>
      </c>
      <c r="K302" s="28">
        <v>18400</v>
      </c>
      <c r="L302" s="46">
        <f t="shared" si="11"/>
        <v>3128000</v>
      </c>
      <c r="M302" s="42"/>
      <c r="N302" s="40"/>
    </row>
    <row r="303" spans="1:14">
      <c r="A303" s="60">
        <v>78</v>
      </c>
      <c r="B303" s="20" t="s">
        <v>536</v>
      </c>
      <c r="C303" s="53" t="s">
        <v>536</v>
      </c>
      <c r="D303" s="20" t="s">
        <v>38</v>
      </c>
      <c r="E303" s="20">
        <v>1989</v>
      </c>
      <c r="F303" s="20">
        <v>31</v>
      </c>
      <c r="G303" s="20" t="s">
        <v>77</v>
      </c>
      <c r="H303" s="53">
        <v>68273</v>
      </c>
      <c r="I303" s="20">
        <v>5</v>
      </c>
      <c r="J303" s="61" t="s">
        <v>460</v>
      </c>
      <c r="K303" s="28">
        <v>8200</v>
      </c>
      <c r="L303" s="46">
        <f t="shared" si="11"/>
        <v>1394000</v>
      </c>
      <c r="M303" s="42"/>
      <c r="N303" s="40"/>
    </row>
    <row r="304" spans="1:14">
      <c r="A304" s="60">
        <v>65</v>
      </c>
      <c r="B304" s="20" t="s">
        <v>537</v>
      </c>
      <c r="C304" s="55" t="s">
        <v>537</v>
      </c>
      <c r="D304" s="20" t="s">
        <v>38</v>
      </c>
      <c r="E304" s="20">
        <v>1993</v>
      </c>
      <c r="F304" s="20">
        <v>31</v>
      </c>
      <c r="G304" s="20" t="s">
        <v>77</v>
      </c>
      <c r="H304" s="53">
        <v>68273</v>
      </c>
      <c r="I304" s="20">
        <v>5</v>
      </c>
      <c r="J304" s="61" t="s">
        <v>460</v>
      </c>
      <c r="K304" s="28">
        <v>7500</v>
      </c>
      <c r="L304" s="46">
        <f t="shared" si="11"/>
        <v>1275000</v>
      </c>
      <c r="M304" s="42"/>
      <c r="N304" s="40"/>
    </row>
    <row r="305" spans="1:14">
      <c r="A305" s="60">
        <v>82</v>
      </c>
      <c r="B305" s="20" t="s">
        <v>533</v>
      </c>
      <c r="C305" s="55" t="s">
        <v>533</v>
      </c>
      <c r="D305" s="20" t="s">
        <v>99</v>
      </c>
      <c r="E305" s="20" t="s">
        <v>32</v>
      </c>
      <c r="F305" s="20">
        <v>40</v>
      </c>
      <c r="G305" s="20" t="s">
        <v>37</v>
      </c>
      <c r="H305" s="53">
        <v>116710</v>
      </c>
      <c r="I305" s="20">
        <v>3</v>
      </c>
      <c r="J305" s="61" t="s">
        <v>469</v>
      </c>
      <c r="K305" s="28">
        <v>18400</v>
      </c>
      <c r="L305" s="46">
        <f t="shared" si="11"/>
        <v>3128000</v>
      </c>
      <c r="M305" s="42"/>
      <c r="N305" s="40"/>
    </row>
    <row r="306" spans="1:14">
      <c r="A306" s="60">
        <v>81</v>
      </c>
      <c r="B306" s="20" t="s">
        <v>538</v>
      </c>
      <c r="C306" s="53" t="s">
        <v>538</v>
      </c>
      <c r="D306" s="20" t="s">
        <v>41</v>
      </c>
      <c r="E306" s="20" t="s">
        <v>32</v>
      </c>
      <c r="F306" s="20">
        <v>40</v>
      </c>
      <c r="G306" s="20" t="s">
        <v>37</v>
      </c>
      <c r="H306" s="55">
        <v>114060</v>
      </c>
      <c r="I306" s="20">
        <v>3</v>
      </c>
      <c r="J306" s="61" t="s">
        <v>469</v>
      </c>
      <c r="K306" s="28">
        <v>13400</v>
      </c>
      <c r="L306" s="46">
        <f t="shared" si="11"/>
        <v>2278000</v>
      </c>
      <c r="M306" s="42"/>
      <c r="N306" s="40"/>
    </row>
    <row r="307" spans="1:14">
      <c r="A307" s="60">
        <v>79</v>
      </c>
      <c r="B307" s="19" t="s">
        <v>620</v>
      </c>
      <c r="C307" s="53"/>
      <c r="D307" s="20" t="s">
        <v>106</v>
      </c>
      <c r="E307" s="20">
        <v>2006</v>
      </c>
      <c r="F307" s="20">
        <v>34</v>
      </c>
      <c r="G307" s="20" t="s">
        <v>37</v>
      </c>
      <c r="H307" s="53">
        <v>114200</v>
      </c>
      <c r="I307" s="20">
        <v>3</v>
      </c>
      <c r="J307" s="20" t="s">
        <v>385</v>
      </c>
      <c r="K307" s="28">
        <v>6500</v>
      </c>
      <c r="L307" s="46">
        <f t="shared" si="11"/>
        <v>1105000</v>
      </c>
      <c r="M307" s="42"/>
      <c r="N307" s="40"/>
    </row>
    <row r="308" spans="1:14">
      <c r="A308" s="60">
        <v>76</v>
      </c>
      <c r="B308" s="19" t="s">
        <v>619</v>
      </c>
      <c r="C308" s="53"/>
      <c r="D308" s="20" t="s">
        <v>398</v>
      </c>
      <c r="E308" s="20" t="s">
        <v>32</v>
      </c>
      <c r="F308" s="20">
        <v>40</v>
      </c>
      <c r="G308" s="20" t="s">
        <v>37</v>
      </c>
      <c r="H308" s="20">
        <v>116900</v>
      </c>
      <c r="I308" s="20">
        <v>3</v>
      </c>
      <c r="J308" s="20" t="s">
        <v>384</v>
      </c>
      <c r="K308" s="28">
        <v>10400</v>
      </c>
      <c r="L308" s="46">
        <f t="shared" si="11"/>
        <v>1768000</v>
      </c>
      <c r="M308" s="42"/>
      <c r="N308" s="40"/>
    </row>
    <row r="309" spans="1:14">
      <c r="A309" s="60">
        <v>73</v>
      </c>
      <c r="B309" s="19" t="s">
        <v>618</v>
      </c>
      <c r="C309" s="53"/>
      <c r="D309" s="20" t="s">
        <v>41</v>
      </c>
      <c r="E309" s="20">
        <v>1993</v>
      </c>
      <c r="F309" s="20">
        <v>40</v>
      </c>
      <c r="G309" s="20" t="s">
        <v>77</v>
      </c>
      <c r="H309" s="53">
        <v>16613</v>
      </c>
      <c r="I309" s="20">
        <v>3</v>
      </c>
      <c r="J309" s="20" t="s">
        <v>404</v>
      </c>
      <c r="K309" s="28">
        <v>14700</v>
      </c>
      <c r="L309" s="46">
        <f t="shared" si="11"/>
        <v>2499000</v>
      </c>
      <c r="M309" s="42"/>
      <c r="N309" s="40"/>
    </row>
    <row r="310" spans="1:14">
      <c r="A310" s="60">
        <v>74</v>
      </c>
      <c r="B310" s="20" t="s">
        <v>574</v>
      </c>
      <c r="C310" s="53" t="s">
        <v>574</v>
      </c>
      <c r="D310" s="20" t="s">
        <v>38</v>
      </c>
      <c r="E310" s="20">
        <v>2005</v>
      </c>
      <c r="F310" s="20">
        <v>26</v>
      </c>
      <c r="G310" s="20" t="s">
        <v>37</v>
      </c>
      <c r="H310" s="53">
        <v>179160</v>
      </c>
      <c r="I310" s="20">
        <v>3</v>
      </c>
      <c r="J310" s="20" t="s">
        <v>390</v>
      </c>
      <c r="K310" s="28">
        <v>5000</v>
      </c>
      <c r="L310" s="46">
        <f t="shared" si="11"/>
        <v>850000</v>
      </c>
      <c r="M310" s="42"/>
      <c r="N310" s="40"/>
    </row>
    <row r="311" spans="1:14">
      <c r="A311" s="60">
        <v>63</v>
      </c>
      <c r="B311" s="20" t="s">
        <v>531</v>
      </c>
      <c r="C311" s="55" t="s">
        <v>531</v>
      </c>
      <c r="D311" s="20" t="s">
        <v>111</v>
      </c>
      <c r="E311" s="20">
        <v>2008</v>
      </c>
      <c r="F311" s="20">
        <v>40</v>
      </c>
      <c r="G311" s="20" t="s">
        <v>37</v>
      </c>
      <c r="H311" s="55">
        <v>116520</v>
      </c>
      <c r="I311" s="20">
        <v>3</v>
      </c>
      <c r="J311" s="20" t="s">
        <v>384</v>
      </c>
      <c r="K311" s="28">
        <v>25500</v>
      </c>
      <c r="L311" s="46">
        <f t="shared" si="11"/>
        <v>4335000</v>
      </c>
      <c r="M311" s="42"/>
      <c r="N311" s="40"/>
    </row>
    <row r="312" spans="1:14">
      <c r="A312" s="60">
        <v>72</v>
      </c>
      <c r="B312" s="19" t="s">
        <v>617</v>
      </c>
      <c r="C312" s="55"/>
      <c r="D312" s="20" t="s">
        <v>38</v>
      </c>
      <c r="E312" s="20">
        <v>1997</v>
      </c>
      <c r="F312" s="20">
        <v>36</v>
      </c>
      <c r="G312" s="20" t="s">
        <v>90</v>
      </c>
      <c r="H312" s="53">
        <v>16264</v>
      </c>
      <c r="I312" s="20">
        <v>3</v>
      </c>
      <c r="J312" s="20" t="s">
        <v>385</v>
      </c>
      <c r="K312" s="28">
        <v>7900</v>
      </c>
      <c r="L312" s="46">
        <f t="shared" si="11"/>
        <v>1343000</v>
      </c>
      <c r="M312" s="42"/>
      <c r="N312" s="40"/>
    </row>
    <row r="313" spans="1:14">
      <c r="A313" s="60">
        <v>55</v>
      </c>
      <c r="B313" s="77"/>
      <c r="C313" s="53" t="s">
        <v>572</v>
      </c>
      <c r="D313" s="20" t="s">
        <v>38</v>
      </c>
      <c r="E313" s="20">
        <v>2002</v>
      </c>
      <c r="F313" s="20">
        <v>36</v>
      </c>
      <c r="G313" s="20" t="s">
        <v>37</v>
      </c>
      <c r="H313" s="53">
        <v>16220</v>
      </c>
      <c r="I313" s="20">
        <v>5</v>
      </c>
      <c r="J313" s="61" t="s">
        <v>459</v>
      </c>
      <c r="K313" s="28">
        <v>7100</v>
      </c>
      <c r="L313" s="46">
        <f t="shared" si="11"/>
        <v>1207000</v>
      </c>
      <c r="M313" s="42"/>
      <c r="N313" s="40"/>
    </row>
    <row r="314" spans="1:14">
      <c r="A314" s="60">
        <v>54</v>
      </c>
      <c r="B314" s="20" t="s">
        <v>571</v>
      </c>
      <c r="C314" s="53" t="s">
        <v>571</v>
      </c>
      <c r="D314" s="20" t="s">
        <v>106</v>
      </c>
      <c r="E314" s="20">
        <v>2008</v>
      </c>
      <c r="F314" s="20">
        <v>34</v>
      </c>
      <c r="G314" s="20" t="s">
        <v>37</v>
      </c>
      <c r="H314" s="53">
        <v>114200</v>
      </c>
      <c r="I314" s="20">
        <v>3</v>
      </c>
      <c r="J314" s="61" t="s">
        <v>483</v>
      </c>
      <c r="K314" s="28">
        <v>7200</v>
      </c>
      <c r="L314" s="46">
        <f t="shared" si="11"/>
        <v>1224000</v>
      </c>
      <c r="M314" s="42"/>
      <c r="N314" s="40"/>
    </row>
    <row r="315" spans="1:14">
      <c r="A315" s="60">
        <v>52</v>
      </c>
      <c r="B315" s="20" t="s">
        <v>573</v>
      </c>
      <c r="C315" s="55" t="s">
        <v>573</v>
      </c>
      <c r="D315" s="20" t="s">
        <v>97</v>
      </c>
      <c r="E315" s="20">
        <v>2006</v>
      </c>
      <c r="F315" s="20">
        <v>36</v>
      </c>
      <c r="G315" s="20" t="s">
        <v>46</v>
      </c>
      <c r="H315" s="53">
        <v>118205</v>
      </c>
      <c r="I315" s="20">
        <v>3</v>
      </c>
      <c r="J315" s="61" t="s">
        <v>469</v>
      </c>
      <c r="K315" s="28">
        <v>28500</v>
      </c>
      <c r="L315" s="46">
        <f t="shared" si="11"/>
        <v>4845000</v>
      </c>
      <c r="M315" s="42"/>
      <c r="N315" s="40"/>
    </row>
    <row r="316" spans="1:14">
      <c r="A316" s="60">
        <v>53</v>
      </c>
      <c r="B316" s="20" t="s">
        <v>565</v>
      </c>
      <c r="C316" s="53" t="s">
        <v>565</v>
      </c>
      <c r="D316" s="20" t="s">
        <v>111</v>
      </c>
      <c r="E316" s="20" t="s">
        <v>32</v>
      </c>
      <c r="F316" s="20">
        <v>40</v>
      </c>
      <c r="G316" s="20" t="s">
        <v>37</v>
      </c>
      <c r="H316" s="53">
        <v>116520</v>
      </c>
      <c r="I316" s="20">
        <v>3</v>
      </c>
      <c r="J316" s="20" t="s">
        <v>396</v>
      </c>
      <c r="K316" s="28">
        <v>28000</v>
      </c>
      <c r="L316" s="46">
        <f t="shared" si="11"/>
        <v>4760000</v>
      </c>
      <c r="M316" s="42"/>
      <c r="N316" s="40"/>
    </row>
    <row r="317" spans="1:14">
      <c r="A317" s="60">
        <v>71</v>
      </c>
      <c r="B317" s="20" t="s">
        <v>523</v>
      </c>
      <c r="C317" s="55" t="s">
        <v>523</v>
      </c>
      <c r="D317" s="20" t="s">
        <v>107</v>
      </c>
      <c r="E317" s="20">
        <v>1995</v>
      </c>
      <c r="F317" s="20">
        <v>35</v>
      </c>
      <c r="G317" s="20" t="s">
        <v>45</v>
      </c>
      <c r="H317" s="53">
        <v>68628</v>
      </c>
      <c r="I317" s="20">
        <v>3</v>
      </c>
      <c r="J317" s="61" t="s">
        <v>478</v>
      </c>
      <c r="K317" s="28">
        <v>16800</v>
      </c>
      <c r="L317" s="46">
        <f t="shared" si="11"/>
        <v>2856000</v>
      </c>
      <c r="M317" s="42"/>
      <c r="N317" s="40"/>
    </row>
    <row r="318" spans="1:14">
      <c r="A318" s="60">
        <v>75</v>
      </c>
      <c r="B318" s="20" t="s">
        <v>567</v>
      </c>
      <c r="C318" s="53" t="s">
        <v>567</v>
      </c>
      <c r="D318" s="20" t="s">
        <v>38</v>
      </c>
      <c r="E318" s="53">
        <v>2004</v>
      </c>
      <c r="F318" s="20">
        <v>36</v>
      </c>
      <c r="G318" s="20" t="s">
        <v>90</v>
      </c>
      <c r="H318" s="55">
        <v>16264</v>
      </c>
      <c r="I318" s="20">
        <v>3</v>
      </c>
      <c r="J318" s="61" t="s">
        <v>469</v>
      </c>
      <c r="K318" s="28">
        <v>7900</v>
      </c>
      <c r="L318" s="46">
        <f t="shared" si="11"/>
        <v>1343000</v>
      </c>
      <c r="M318" s="42"/>
      <c r="N318" s="40"/>
    </row>
    <row r="319" spans="1:14">
      <c r="A319" s="60">
        <v>51</v>
      </c>
      <c r="B319" s="19" t="s">
        <v>613</v>
      </c>
      <c r="C319" s="53"/>
      <c r="D319" s="20" t="s">
        <v>99</v>
      </c>
      <c r="E319" s="20">
        <v>2000</v>
      </c>
      <c r="F319" s="20">
        <v>40</v>
      </c>
      <c r="G319" s="20" t="s">
        <v>37</v>
      </c>
      <c r="H319" s="53">
        <v>16710</v>
      </c>
      <c r="I319" s="20">
        <v>3</v>
      </c>
      <c r="J319" s="61" t="s">
        <v>469</v>
      </c>
      <c r="K319" s="28">
        <v>14400</v>
      </c>
      <c r="L319" s="46">
        <f t="shared" si="11"/>
        <v>2448000</v>
      </c>
      <c r="M319" s="42"/>
      <c r="N319" s="40"/>
    </row>
    <row r="320" spans="1:14" ht="19.5" thickBot="1">
      <c r="A320" s="36">
        <v>50</v>
      </c>
      <c r="B320" s="20" t="s">
        <v>566</v>
      </c>
      <c r="C320" s="53" t="s">
        <v>566</v>
      </c>
      <c r="D320" s="20" t="s">
        <v>107</v>
      </c>
      <c r="E320" s="20">
        <v>2006</v>
      </c>
      <c r="F320" s="20">
        <v>40</v>
      </c>
      <c r="G320" s="20" t="s">
        <v>77</v>
      </c>
      <c r="H320" s="53">
        <v>16623</v>
      </c>
      <c r="I320" s="20">
        <v>3</v>
      </c>
      <c r="J320" s="61" t="s">
        <v>478</v>
      </c>
      <c r="K320" s="28">
        <v>13000</v>
      </c>
      <c r="L320" s="46">
        <f t="shared" si="11"/>
        <v>2210000</v>
      </c>
      <c r="M320" s="43"/>
      <c r="N320" s="44"/>
    </row>
    <row r="321" spans="2:14">
      <c r="B321" s="20" t="s">
        <v>569</v>
      </c>
      <c r="C321" s="53" t="s">
        <v>569</v>
      </c>
      <c r="D321" s="20" t="s">
        <v>99</v>
      </c>
      <c r="E321" s="20">
        <v>1991</v>
      </c>
      <c r="F321" s="20">
        <v>40</v>
      </c>
      <c r="G321" s="20" t="s">
        <v>37</v>
      </c>
      <c r="H321" s="53">
        <v>16700</v>
      </c>
      <c r="I321" s="20">
        <v>3</v>
      </c>
      <c r="J321" s="61" t="s">
        <v>469</v>
      </c>
      <c r="K321" s="28">
        <v>14500</v>
      </c>
      <c r="L321" s="46">
        <f t="shared" si="11"/>
        <v>2465000</v>
      </c>
      <c r="M321" s="42"/>
      <c r="N321" s="40"/>
    </row>
    <row r="322" spans="2:14">
      <c r="B322" s="20" t="s">
        <v>563</v>
      </c>
      <c r="C322" s="53" t="s">
        <v>563</v>
      </c>
      <c r="D322" s="20" t="s">
        <v>93</v>
      </c>
      <c r="E322" s="20">
        <v>1996</v>
      </c>
      <c r="F322" s="20">
        <v>40</v>
      </c>
      <c r="G322" s="20" t="s">
        <v>37</v>
      </c>
      <c r="H322" s="53">
        <v>16570</v>
      </c>
      <c r="I322" s="20">
        <v>3</v>
      </c>
      <c r="J322" s="61" t="s">
        <v>478</v>
      </c>
      <c r="K322" s="28">
        <v>10900</v>
      </c>
      <c r="L322" s="46">
        <f t="shared" si="11"/>
        <v>1853000</v>
      </c>
      <c r="M322" s="42"/>
      <c r="N322" s="40"/>
    </row>
    <row r="323" spans="2:14">
      <c r="B323" s="19" t="s">
        <v>616</v>
      </c>
      <c r="C323" s="53"/>
      <c r="D323" s="20" t="s">
        <v>97</v>
      </c>
      <c r="E323" s="20">
        <v>1991</v>
      </c>
      <c r="F323" s="20">
        <v>36</v>
      </c>
      <c r="G323" s="20" t="s">
        <v>45</v>
      </c>
      <c r="H323" s="53">
        <v>18238</v>
      </c>
      <c r="I323" s="20">
        <v>3</v>
      </c>
      <c r="J323" s="61" t="s">
        <v>460</v>
      </c>
      <c r="K323" s="28">
        <v>22000</v>
      </c>
      <c r="L323" s="46">
        <f t="shared" si="11"/>
        <v>3740000</v>
      </c>
      <c r="M323" s="42"/>
      <c r="N323" s="40"/>
    </row>
    <row r="324" spans="2:14">
      <c r="B324" s="20" t="s">
        <v>564</v>
      </c>
      <c r="C324" s="55" t="s">
        <v>564</v>
      </c>
      <c r="D324" s="20" t="s">
        <v>97</v>
      </c>
      <c r="E324" s="20">
        <v>1991</v>
      </c>
      <c r="F324" s="20">
        <v>36</v>
      </c>
      <c r="G324" s="20" t="s">
        <v>45</v>
      </c>
      <c r="H324" s="53">
        <v>18238</v>
      </c>
      <c r="I324" s="20">
        <v>3</v>
      </c>
      <c r="J324" s="61" t="s">
        <v>460</v>
      </c>
      <c r="K324" s="28">
        <v>21000</v>
      </c>
      <c r="L324" s="46">
        <f t="shared" si="11"/>
        <v>3570000</v>
      </c>
      <c r="M324" s="42"/>
      <c r="N324" s="40"/>
    </row>
    <row r="325" spans="2:14">
      <c r="B325" s="20" t="s">
        <v>562</v>
      </c>
      <c r="C325" s="53" t="s">
        <v>562</v>
      </c>
      <c r="D325" s="20" t="s">
        <v>97</v>
      </c>
      <c r="E325" s="53">
        <v>1990</v>
      </c>
      <c r="F325" s="20">
        <v>36</v>
      </c>
      <c r="G325" s="20" t="s">
        <v>45</v>
      </c>
      <c r="H325" s="53">
        <v>18238</v>
      </c>
      <c r="I325" s="20">
        <v>3</v>
      </c>
      <c r="J325" s="61" t="s">
        <v>460</v>
      </c>
      <c r="K325" s="28">
        <v>20000</v>
      </c>
      <c r="L325" s="46">
        <f t="shared" ref="L325:L388" si="12">K325*170</f>
        <v>3400000</v>
      </c>
      <c r="M325" s="42"/>
      <c r="N325" s="40"/>
    </row>
    <row r="326" spans="2:14">
      <c r="B326" s="20" t="s">
        <v>561</v>
      </c>
      <c r="C326" s="53" t="s">
        <v>561</v>
      </c>
      <c r="D326" s="20" t="s">
        <v>99</v>
      </c>
      <c r="E326" s="20" t="s">
        <v>32</v>
      </c>
      <c r="F326" s="20">
        <v>40</v>
      </c>
      <c r="G326" s="20" t="s">
        <v>37</v>
      </c>
      <c r="H326" s="53">
        <v>116710</v>
      </c>
      <c r="I326" s="20">
        <v>3</v>
      </c>
      <c r="J326" s="61" t="s">
        <v>469</v>
      </c>
      <c r="K326" s="28">
        <v>18400</v>
      </c>
      <c r="L326" s="46">
        <f t="shared" si="12"/>
        <v>3128000</v>
      </c>
      <c r="M326" s="42"/>
      <c r="N326" s="40"/>
    </row>
    <row r="327" spans="2:14">
      <c r="B327" s="77"/>
      <c r="C327" s="53" t="s">
        <v>559</v>
      </c>
      <c r="D327" s="20" t="s">
        <v>388</v>
      </c>
      <c r="E327" s="53">
        <v>2004</v>
      </c>
      <c r="F327" s="20">
        <v>40</v>
      </c>
      <c r="G327" s="20" t="s">
        <v>37</v>
      </c>
      <c r="H327" s="55">
        <v>16570</v>
      </c>
      <c r="I327" s="20">
        <v>3</v>
      </c>
      <c r="J327" s="61" t="s">
        <v>469</v>
      </c>
      <c r="K327" s="28">
        <v>14500</v>
      </c>
      <c r="L327" s="46">
        <f t="shared" si="12"/>
        <v>2465000</v>
      </c>
      <c r="M327" s="42"/>
      <c r="N327" s="40"/>
    </row>
    <row r="328" spans="2:14">
      <c r="B328" s="20" t="s">
        <v>560</v>
      </c>
      <c r="C328" s="53" t="s">
        <v>560</v>
      </c>
      <c r="D328" s="20" t="s">
        <v>38</v>
      </c>
      <c r="E328" s="53">
        <v>2006</v>
      </c>
      <c r="F328" s="20">
        <v>36</v>
      </c>
      <c r="G328" s="20" t="s">
        <v>37</v>
      </c>
      <c r="H328" s="53">
        <v>116200</v>
      </c>
      <c r="I328" s="20">
        <v>3</v>
      </c>
      <c r="J328" s="61" t="s">
        <v>469</v>
      </c>
      <c r="K328" s="28">
        <v>8400</v>
      </c>
      <c r="L328" s="46">
        <f t="shared" si="12"/>
        <v>1428000</v>
      </c>
      <c r="M328" s="42"/>
      <c r="N328" s="40"/>
    </row>
    <row r="329" spans="2:14">
      <c r="B329" s="20" t="s">
        <v>525</v>
      </c>
      <c r="C329" s="53" t="s">
        <v>525</v>
      </c>
      <c r="D329" s="20" t="s">
        <v>107</v>
      </c>
      <c r="E329" s="53">
        <v>2002</v>
      </c>
      <c r="F329" s="53">
        <v>35</v>
      </c>
      <c r="G329" s="20" t="s">
        <v>108</v>
      </c>
      <c r="H329" s="53">
        <v>168622</v>
      </c>
      <c r="I329" s="20">
        <v>3</v>
      </c>
      <c r="J329" s="61" t="s">
        <v>459</v>
      </c>
      <c r="K329" s="28">
        <v>8900</v>
      </c>
      <c r="L329" s="46">
        <f t="shared" si="12"/>
        <v>1513000</v>
      </c>
      <c r="M329" s="42"/>
      <c r="N329" s="40"/>
    </row>
    <row r="330" spans="2:14">
      <c r="B330" s="20" t="s">
        <v>554</v>
      </c>
      <c r="C330" s="53" t="s">
        <v>554</v>
      </c>
      <c r="D330" s="20" t="s">
        <v>38</v>
      </c>
      <c r="E330" s="20" t="s">
        <v>32</v>
      </c>
      <c r="F330" s="20">
        <v>31</v>
      </c>
      <c r="G330" s="20" t="s">
        <v>91</v>
      </c>
      <c r="H330" s="53">
        <v>178271</v>
      </c>
      <c r="I330" s="20">
        <v>5</v>
      </c>
      <c r="J330" s="61" t="s">
        <v>469</v>
      </c>
      <c r="K330" s="28">
        <v>12000</v>
      </c>
      <c r="L330" s="46">
        <f t="shared" si="12"/>
        <v>2040000</v>
      </c>
      <c r="M330" s="42"/>
      <c r="N330" s="40"/>
    </row>
    <row r="331" spans="2:14">
      <c r="B331" s="20" t="s">
        <v>556</v>
      </c>
      <c r="C331" s="53" t="s">
        <v>556</v>
      </c>
      <c r="D331" s="20" t="s">
        <v>38</v>
      </c>
      <c r="E331" s="20">
        <v>2007</v>
      </c>
      <c r="F331" s="20">
        <v>26</v>
      </c>
      <c r="G331" s="20" t="s">
        <v>90</v>
      </c>
      <c r="H331" s="53">
        <v>179174</v>
      </c>
      <c r="I331" s="20">
        <v>5</v>
      </c>
      <c r="J331" s="61" t="s">
        <v>489</v>
      </c>
      <c r="K331" s="28">
        <v>8000</v>
      </c>
      <c r="L331" s="46">
        <f t="shared" si="12"/>
        <v>1360000</v>
      </c>
      <c r="M331" s="42"/>
      <c r="N331" s="40"/>
    </row>
    <row r="332" spans="2:14">
      <c r="B332" s="20" t="s">
        <v>557</v>
      </c>
      <c r="C332" s="53" t="s">
        <v>557</v>
      </c>
      <c r="D332" s="20" t="s">
        <v>38</v>
      </c>
      <c r="E332" s="20" t="s">
        <v>32</v>
      </c>
      <c r="F332" s="20">
        <v>41</v>
      </c>
      <c r="G332" s="20" t="s">
        <v>77</v>
      </c>
      <c r="H332" s="53">
        <v>116333</v>
      </c>
      <c r="I332" s="20">
        <v>3</v>
      </c>
      <c r="J332" s="61" t="s">
        <v>475</v>
      </c>
      <c r="K332" s="28">
        <v>14200</v>
      </c>
      <c r="L332" s="46">
        <f t="shared" si="12"/>
        <v>2414000</v>
      </c>
      <c r="M332" s="42"/>
      <c r="N332" s="40"/>
    </row>
    <row r="333" spans="2:14">
      <c r="B333" s="20" t="s">
        <v>553</v>
      </c>
      <c r="C333" s="55" t="s">
        <v>553</v>
      </c>
      <c r="D333" s="20" t="s">
        <v>38</v>
      </c>
      <c r="E333" s="53">
        <v>2010</v>
      </c>
      <c r="F333" s="53" t="s">
        <v>458</v>
      </c>
      <c r="G333" s="20" t="s">
        <v>90</v>
      </c>
      <c r="H333" s="53">
        <v>116234</v>
      </c>
      <c r="I333" s="20">
        <v>5</v>
      </c>
      <c r="J333" s="61" t="s">
        <v>459</v>
      </c>
      <c r="K333" s="28">
        <v>9600</v>
      </c>
      <c r="L333" s="46">
        <f t="shared" si="12"/>
        <v>1632000</v>
      </c>
      <c r="M333" s="42"/>
      <c r="N333" s="40"/>
    </row>
    <row r="334" spans="2:14" ht="19.5" thickBot="1">
      <c r="B334" s="20" t="s">
        <v>558</v>
      </c>
      <c r="C334" s="53" t="s">
        <v>558</v>
      </c>
      <c r="D334" s="29" t="s">
        <v>38</v>
      </c>
      <c r="E334" s="29" t="s">
        <v>32</v>
      </c>
      <c r="F334" s="63">
        <v>36</v>
      </c>
      <c r="G334" s="29" t="s">
        <v>90</v>
      </c>
      <c r="H334" s="63">
        <v>116234</v>
      </c>
      <c r="I334" s="29">
        <v>5</v>
      </c>
      <c r="J334" s="64" t="s">
        <v>469</v>
      </c>
      <c r="K334" s="30">
        <v>9600</v>
      </c>
      <c r="L334" s="52">
        <f t="shared" si="12"/>
        <v>1632000</v>
      </c>
      <c r="M334" s="42"/>
      <c r="N334" s="40"/>
    </row>
    <row r="335" spans="2:14">
      <c r="B335" s="20" t="s">
        <v>555</v>
      </c>
      <c r="C335" s="53" t="s">
        <v>555</v>
      </c>
      <c r="K335" s="28">
        <f>SUM(K3:K334)</f>
        <v>5652600</v>
      </c>
      <c r="L335" s="46">
        <f>SUM(L3:L334)</f>
        <v>960942000</v>
      </c>
      <c r="M335" s="42"/>
      <c r="N335" s="40"/>
    </row>
    <row r="336" spans="2:14">
      <c r="B336" s="20" t="s">
        <v>548</v>
      </c>
      <c r="C336" s="53" t="s">
        <v>548</v>
      </c>
      <c r="K336" s="28"/>
      <c r="L336" s="46"/>
      <c r="M336" s="42"/>
      <c r="N336" s="40"/>
    </row>
    <row r="337" spans="2:14">
      <c r="B337" s="20" t="s">
        <v>551</v>
      </c>
      <c r="C337" s="53" t="s">
        <v>551</v>
      </c>
      <c r="K337" s="28"/>
      <c r="L337" s="46"/>
      <c r="M337" s="42"/>
      <c r="N337" s="40"/>
    </row>
    <row r="338" spans="2:14">
      <c r="B338" s="19" t="s">
        <v>610</v>
      </c>
      <c r="C338" s="53"/>
      <c r="K338" s="28"/>
      <c r="L338" s="46"/>
      <c r="M338" s="42"/>
      <c r="N338" s="40"/>
    </row>
    <row r="339" spans="2:14">
      <c r="B339" s="20" t="s">
        <v>545</v>
      </c>
      <c r="C339" s="55" t="s">
        <v>545</v>
      </c>
      <c r="K339" s="28"/>
      <c r="L339" s="46"/>
      <c r="M339" s="42"/>
      <c r="N339" s="40"/>
    </row>
    <row r="340" spans="2:14">
      <c r="B340" s="77"/>
      <c r="C340" s="53" t="s">
        <v>552</v>
      </c>
      <c r="K340" s="28"/>
      <c r="L340" s="46"/>
      <c r="M340" s="42"/>
      <c r="N340" s="40"/>
    </row>
    <row r="341" spans="2:14">
      <c r="B341" s="20" t="s">
        <v>546</v>
      </c>
      <c r="C341" s="53" t="s">
        <v>546</v>
      </c>
      <c r="K341" s="28"/>
      <c r="L341" s="46"/>
      <c r="M341" s="42"/>
      <c r="N341" s="40"/>
    </row>
    <row r="342" spans="2:14">
      <c r="B342" s="20" t="s">
        <v>532</v>
      </c>
      <c r="C342" s="53" t="s">
        <v>532</v>
      </c>
      <c r="K342" s="28"/>
      <c r="L342" s="46"/>
      <c r="M342" s="42"/>
      <c r="N342" s="40"/>
    </row>
    <row r="343" spans="2:14">
      <c r="B343" s="77"/>
      <c r="C343" s="53" t="s">
        <v>550</v>
      </c>
      <c r="K343" s="28"/>
      <c r="L343" s="46"/>
      <c r="M343" s="42"/>
      <c r="N343" s="40"/>
    </row>
    <row r="344" spans="2:14">
      <c r="B344" s="20" t="s">
        <v>549</v>
      </c>
      <c r="C344" s="53" t="s">
        <v>549</v>
      </c>
      <c r="K344" s="28"/>
      <c r="L344" s="46"/>
      <c r="M344" s="42"/>
      <c r="N344" s="40"/>
    </row>
    <row r="345" spans="2:14">
      <c r="B345" s="20" t="s">
        <v>547</v>
      </c>
      <c r="C345" s="53" t="s">
        <v>547</v>
      </c>
      <c r="K345" s="28"/>
      <c r="L345" s="46"/>
      <c r="M345" s="42"/>
      <c r="N345" s="40"/>
    </row>
    <row r="346" spans="2:14">
      <c r="B346" s="20" t="s">
        <v>544</v>
      </c>
      <c r="C346" s="53" t="s">
        <v>544</v>
      </c>
      <c r="K346" s="28"/>
      <c r="L346" s="46"/>
      <c r="M346" s="42"/>
      <c r="N346" s="40"/>
    </row>
    <row r="347" spans="2:14">
      <c r="B347" s="20" t="s">
        <v>541</v>
      </c>
      <c r="C347" s="53" t="s">
        <v>541</v>
      </c>
      <c r="K347" s="28"/>
      <c r="L347" s="46"/>
      <c r="M347" s="42"/>
      <c r="N347" s="40"/>
    </row>
    <row r="348" spans="2:14">
      <c r="B348" s="20" t="s">
        <v>542</v>
      </c>
      <c r="C348" s="55" t="s">
        <v>542</v>
      </c>
      <c r="K348" s="28"/>
      <c r="L348" s="46"/>
      <c r="M348" s="42"/>
      <c r="N348" s="40"/>
    </row>
    <row r="349" spans="2:14">
      <c r="B349" s="20" t="s">
        <v>530</v>
      </c>
      <c r="C349" s="53" t="s">
        <v>530</v>
      </c>
      <c r="K349" s="28"/>
      <c r="L349" s="46"/>
      <c r="M349" s="42"/>
      <c r="N349" s="40"/>
    </row>
    <row r="350" spans="2:14">
      <c r="B350" s="20" t="s">
        <v>540</v>
      </c>
      <c r="C350" s="55" t="s">
        <v>540</v>
      </c>
      <c r="K350" s="28"/>
      <c r="L350" s="46"/>
      <c r="M350" s="42"/>
      <c r="N350" s="40"/>
    </row>
    <row r="351" spans="2:14">
      <c r="B351" s="20" t="s">
        <v>522</v>
      </c>
      <c r="C351" s="53" t="s">
        <v>522</v>
      </c>
      <c r="K351" s="28"/>
      <c r="L351" s="46"/>
      <c r="M351" s="42"/>
      <c r="N351" s="40"/>
    </row>
    <row r="352" spans="2:14">
      <c r="B352" s="20" t="s">
        <v>521</v>
      </c>
      <c r="C352" s="55" t="s">
        <v>521</v>
      </c>
      <c r="K352" s="28"/>
      <c r="L352" s="46"/>
      <c r="M352" s="42"/>
      <c r="N352" s="40"/>
    </row>
    <row r="353" spans="2:14">
      <c r="B353" s="20" t="s">
        <v>519</v>
      </c>
      <c r="C353" s="55" t="s">
        <v>519</v>
      </c>
      <c r="K353" s="28"/>
      <c r="L353" s="46"/>
      <c r="M353" s="42"/>
      <c r="N353" s="40"/>
    </row>
    <row r="354" spans="2:14">
      <c r="B354" s="20" t="s">
        <v>520</v>
      </c>
      <c r="C354" s="53" t="s">
        <v>520</v>
      </c>
      <c r="K354" s="28"/>
      <c r="L354" s="46"/>
      <c r="M354" s="42"/>
      <c r="N354" s="40"/>
    </row>
    <row r="355" spans="2:14">
      <c r="B355" s="19" t="s">
        <v>609</v>
      </c>
      <c r="C355" s="53"/>
      <c r="K355" s="28"/>
      <c r="L355" s="46"/>
      <c r="M355" s="42"/>
      <c r="N355" s="40"/>
    </row>
    <row r="356" spans="2:14">
      <c r="B356" s="20" t="s">
        <v>539</v>
      </c>
      <c r="C356" s="55" t="s">
        <v>539</v>
      </c>
      <c r="D356" s="48"/>
      <c r="E356" s="48"/>
      <c r="F356" s="48"/>
      <c r="G356" s="48"/>
      <c r="H356" s="48"/>
      <c r="K356" s="28"/>
      <c r="L356" s="46"/>
      <c r="M356" s="42"/>
      <c r="N356" s="40"/>
    </row>
    <row r="357" spans="2:14">
      <c r="B357" s="20" t="s">
        <v>543</v>
      </c>
      <c r="C357" s="53" t="s">
        <v>543</v>
      </c>
      <c r="D357" s="48"/>
      <c r="E357" s="48"/>
      <c r="F357" s="48"/>
      <c r="G357" s="48"/>
      <c r="H357" s="48"/>
      <c r="K357" s="28"/>
      <c r="L357" s="46"/>
      <c r="M357" s="42"/>
      <c r="N357" s="40"/>
    </row>
    <row r="358" spans="2:14">
      <c r="B358" s="20" t="s">
        <v>518</v>
      </c>
      <c r="C358" s="53" t="s">
        <v>518</v>
      </c>
      <c r="D358" s="48"/>
      <c r="E358" s="48"/>
      <c r="F358" s="48"/>
      <c r="G358" s="48"/>
      <c r="H358" s="48"/>
      <c r="K358" s="28"/>
      <c r="L358" s="46"/>
      <c r="M358" s="42"/>
      <c r="N358" s="40"/>
    </row>
    <row r="359" spans="2:14" ht="19.5" thickBot="1">
      <c r="B359" s="20" t="s">
        <v>517</v>
      </c>
      <c r="C359" s="56" t="s">
        <v>517</v>
      </c>
      <c r="D359" s="48"/>
      <c r="E359" s="48"/>
      <c r="F359" s="48"/>
      <c r="G359" s="48"/>
      <c r="H359" s="48"/>
      <c r="K359" s="28"/>
      <c r="L359" s="46"/>
      <c r="M359" s="42"/>
      <c r="N359" s="40"/>
    </row>
    <row r="360" spans="2:14">
      <c r="D360" s="48"/>
      <c r="E360" s="48"/>
      <c r="F360" s="48"/>
      <c r="G360" s="48"/>
      <c r="H360" s="48"/>
      <c r="K360" s="28"/>
      <c r="L360" s="46"/>
      <c r="M360" s="42"/>
      <c r="N360" s="40"/>
    </row>
    <row r="361" spans="2:14">
      <c r="D361" s="48"/>
      <c r="E361" s="48"/>
      <c r="F361" s="48"/>
      <c r="G361" s="48"/>
      <c r="H361" s="48"/>
      <c r="K361" s="28"/>
      <c r="L361" s="46"/>
      <c r="M361" s="42"/>
      <c r="N361" s="40"/>
    </row>
    <row r="362" spans="2:14">
      <c r="D362" s="48"/>
      <c r="E362" s="48"/>
      <c r="F362" s="48"/>
      <c r="G362" s="48"/>
      <c r="H362" s="48"/>
      <c r="K362" s="28"/>
      <c r="L362" s="46"/>
      <c r="M362" s="42"/>
      <c r="N362" s="40"/>
    </row>
    <row r="363" spans="2:14">
      <c r="C363" s="65"/>
      <c r="D363" s="48"/>
      <c r="E363" s="48"/>
      <c r="F363" s="48"/>
      <c r="G363" s="48"/>
      <c r="H363" s="48"/>
      <c r="K363" s="28"/>
      <c r="L363" s="46"/>
      <c r="M363" s="42"/>
      <c r="N363" s="40"/>
    </row>
    <row r="364" spans="2:14">
      <c r="D364" s="48"/>
      <c r="E364" s="48"/>
      <c r="F364" s="48"/>
      <c r="G364" s="48"/>
      <c r="H364" s="48"/>
      <c r="K364" s="28"/>
      <c r="L364" s="46"/>
      <c r="M364" s="42"/>
      <c r="N364" s="40"/>
    </row>
    <row r="365" spans="2:14">
      <c r="C365" s="51"/>
      <c r="D365" s="48"/>
      <c r="E365" s="48"/>
      <c r="F365" s="48"/>
      <c r="G365" s="48"/>
      <c r="H365" s="48"/>
      <c r="K365" s="28"/>
      <c r="L365" s="46"/>
      <c r="M365" s="42"/>
      <c r="N365" s="40"/>
    </row>
    <row r="366" spans="2:14">
      <c r="D366" s="48"/>
      <c r="E366" s="48"/>
      <c r="F366" s="48"/>
      <c r="G366" s="48"/>
      <c r="H366" s="48"/>
      <c r="K366" s="28"/>
      <c r="L366" s="46"/>
      <c r="M366" s="42"/>
      <c r="N366" s="40"/>
    </row>
    <row r="367" spans="2:14">
      <c r="D367" s="48"/>
      <c r="E367" s="48"/>
      <c r="F367" s="48"/>
      <c r="G367" s="48"/>
      <c r="H367" s="48"/>
      <c r="K367" s="28"/>
      <c r="L367" s="46"/>
      <c r="M367" s="42"/>
      <c r="N367" s="40"/>
    </row>
    <row r="368" spans="2:14">
      <c r="D368" s="48"/>
      <c r="E368" s="48"/>
      <c r="F368" s="48"/>
      <c r="G368" s="48"/>
      <c r="H368" s="48"/>
      <c r="K368" s="28"/>
      <c r="L368" s="46"/>
      <c r="M368" s="42"/>
      <c r="N368" s="40"/>
    </row>
    <row r="369" spans="3:14">
      <c r="D369" s="48"/>
      <c r="E369" s="48"/>
      <c r="F369" s="48"/>
      <c r="G369" s="48"/>
      <c r="H369" s="48"/>
      <c r="K369" s="28"/>
      <c r="L369" s="46"/>
      <c r="M369" s="42"/>
      <c r="N369" s="40"/>
    </row>
    <row r="370" spans="3:14">
      <c r="D370" s="48"/>
      <c r="E370" s="48"/>
      <c r="F370" s="48"/>
      <c r="G370" s="48"/>
      <c r="H370" s="48"/>
      <c r="K370" s="28"/>
      <c r="L370" s="46"/>
      <c r="M370" s="42"/>
      <c r="N370" s="40"/>
    </row>
    <row r="371" spans="3:14">
      <c r="D371" s="48"/>
      <c r="E371" s="48"/>
      <c r="F371" s="48"/>
      <c r="G371" s="48"/>
      <c r="H371" s="48"/>
      <c r="K371" s="28"/>
      <c r="L371" s="46"/>
      <c r="M371" s="42"/>
      <c r="N371" s="40"/>
    </row>
    <row r="372" spans="3:14">
      <c r="D372" s="48"/>
      <c r="E372" s="48"/>
      <c r="F372" s="48"/>
      <c r="G372" s="48"/>
      <c r="H372" s="48"/>
      <c r="K372" s="28"/>
      <c r="L372" s="46"/>
      <c r="M372" s="42"/>
      <c r="N372" s="40"/>
    </row>
    <row r="373" spans="3:14">
      <c r="D373" s="48"/>
      <c r="E373" s="48"/>
      <c r="F373" s="48"/>
      <c r="G373" s="48"/>
      <c r="H373" s="48"/>
      <c r="K373" s="28"/>
      <c r="L373" s="46"/>
      <c r="M373" s="42"/>
      <c r="N373" s="40"/>
    </row>
    <row r="374" spans="3:14">
      <c r="D374" s="48"/>
      <c r="E374" s="48"/>
      <c r="F374" s="48"/>
      <c r="G374" s="48"/>
      <c r="H374" s="48"/>
      <c r="K374" s="28"/>
      <c r="L374" s="46"/>
      <c r="M374" s="42"/>
      <c r="N374" s="40"/>
    </row>
    <row r="375" spans="3:14">
      <c r="D375" s="48"/>
      <c r="E375" s="48"/>
      <c r="F375" s="48"/>
      <c r="G375" s="48"/>
      <c r="H375" s="48"/>
      <c r="K375" s="28"/>
      <c r="L375" s="46"/>
      <c r="M375" s="42"/>
      <c r="N375" s="40"/>
    </row>
    <row r="376" spans="3:14">
      <c r="D376" s="48"/>
      <c r="E376" s="48"/>
      <c r="F376" s="48"/>
      <c r="G376" s="48"/>
      <c r="H376" s="48"/>
      <c r="K376" s="28"/>
      <c r="L376" s="46"/>
      <c r="M376" s="42"/>
      <c r="N376" s="40"/>
    </row>
    <row r="377" spans="3:14">
      <c r="D377" s="48"/>
      <c r="E377" s="48"/>
      <c r="F377" s="48"/>
      <c r="G377" s="48"/>
      <c r="H377" s="48"/>
      <c r="K377" s="28"/>
      <c r="L377" s="46"/>
      <c r="M377" s="42"/>
      <c r="N377" s="40"/>
    </row>
    <row r="378" spans="3:14">
      <c r="D378" s="48"/>
      <c r="E378" s="48"/>
      <c r="F378" s="48"/>
      <c r="G378" s="48"/>
      <c r="H378" s="48"/>
      <c r="K378" s="28"/>
      <c r="L378" s="46"/>
      <c r="M378" s="42"/>
      <c r="N378" s="40"/>
    </row>
    <row r="379" spans="3:14">
      <c r="D379" s="48"/>
      <c r="E379" s="48"/>
      <c r="F379" s="48"/>
      <c r="G379" s="48"/>
      <c r="H379" s="48"/>
      <c r="K379" s="28"/>
      <c r="L379" s="46"/>
      <c r="M379" s="42"/>
      <c r="N379" s="40"/>
    </row>
    <row r="380" spans="3:14">
      <c r="D380" s="48"/>
      <c r="E380" s="48"/>
      <c r="F380" s="48"/>
      <c r="G380" s="48"/>
      <c r="H380" s="48"/>
      <c r="K380" s="28"/>
      <c r="L380" s="46"/>
      <c r="M380" s="42"/>
      <c r="N380" s="40"/>
    </row>
    <row r="381" spans="3:14">
      <c r="C381" s="48"/>
      <c r="D381" s="48"/>
      <c r="E381" s="48"/>
      <c r="F381" s="48"/>
      <c r="G381" s="48"/>
      <c r="H381" s="48"/>
      <c r="K381" s="28"/>
      <c r="L381" s="46"/>
      <c r="M381" s="42"/>
      <c r="N381" s="40"/>
    </row>
    <row r="382" spans="3:14">
      <c r="C382" s="48"/>
      <c r="D382" s="48"/>
      <c r="E382" s="48"/>
      <c r="F382" s="48"/>
      <c r="G382" s="48"/>
      <c r="H382" s="48"/>
      <c r="K382" s="28"/>
      <c r="L382" s="46"/>
      <c r="M382" s="42"/>
      <c r="N382" s="40"/>
    </row>
    <row r="383" spans="3:14">
      <c r="C383" s="48"/>
      <c r="D383" s="48"/>
      <c r="E383" s="48"/>
      <c r="F383" s="48"/>
      <c r="G383" s="48"/>
      <c r="H383" s="48"/>
      <c r="K383" s="28"/>
      <c r="L383" s="46"/>
      <c r="M383" s="42"/>
      <c r="N383" s="40"/>
    </row>
    <row r="384" spans="3:14">
      <c r="C384" s="48"/>
      <c r="D384" s="48"/>
      <c r="E384" s="48"/>
      <c r="F384" s="48"/>
      <c r="G384" s="48"/>
      <c r="H384" s="48"/>
      <c r="K384" s="28"/>
      <c r="L384" s="46"/>
      <c r="M384" s="42"/>
      <c r="N384" s="40"/>
    </row>
    <row r="385" spans="3:14">
      <c r="C385" s="48"/>
      <c r="D385" s="48"/>
      <c r="E385" s="48"/>
      <c r="F385" s="48"/>
      <c r="G385" s="48"/>
      <c r="H385" s="48"/>
      <c r="K385" s="28"/>
      <c r="L385" s="46"/>
      <c r="M385" s="42"/>
      <c r="N385" s="40"/>
    </row>
    <row r="386" spans="3:14">
      <c r="C386" s="48"/>
      <c r="D386" s="48"/>
      <c r="E386" s="48"/>
      <c r="F386" s="48"/>
      <c r="G386" s="48"/>
      <c r="H386" s="48"/>
      <c r="K386" s="28"/>
      <c r="L386" s="46"/>
      <c r="M386" s="42"/>
      <c r="N386" s="40"/>
    </row>
    <row r="387" spans="3:14">
      <c r="C387" s="48"/>
      <c r="D387" s="48"/>
      <c r="E387" s="48"/>
      <c r="F387" s="48"/>
      <c r="G387" s="48"/>
      <c r="H387" s="48"/>
      <c r="K387" s="28"/>
      <c r="L387" s="46"/>
      <c r="M387" s="42"/>
      <c r="N387" s="40"/>
    </row>
    <row r="388" spans="3:14">
      <c r="C388" s="48"/>
      <c r="D388" s="48"/>
      <c r="E388" s="48"/>
      <c r="F388" s="48"/>
      <c r="G388" s="48"/>
      <c r="H388" s="48"/>
      <c r="K388" s="28"/>
      <c r="L388" s="46"/>
      <c r="M388" s="42"/>
      <c r="N388" s="40"/>
    </row>
    <row r="389" spans="3:14">
      <c r="C389" s="48"/>
      <c r="D389" s="48"/>
      <c r="E389" s="48"/>
      <c r="F389" s="48"/>
      <c r="G389" s="48"/>
      <c r="H389" s="48"/>
      <c r="K389" s="28"/>
      <c r="L389" s="46"/>
      <c r="M389" s="42"/>
      <c r="N389" s="40"/>
    </row>
    <row r="390" spans="3:14">
      <c r="C390" s="48"/>
      <c r="D390" s="48"/>
      <c r="E390" s="48"/>
      <c r="F390" s="48"/>
      <c r="G390" s="48"/>
      <c r="H390" s="48"/>
      <c r="K390" s="28"/>
      <c r="L390" s="46"/>
      <c r="M390" s="42"/>
      <c r="N390" s="40"/>
    </row>
    <row r="391" spans="3:14">
      <c r="C391" s="48"/>
      <c r="D391" s="48"/>
      <c r="E391" s="48"/>
      <c r="F391" s="48"/>
      <c r="G391" s="48"/>
      <c r="H391" s="48"/>
      <c r="K391" s="28"/>
      <c r="L391" s="46"/>
      <c r="M391" s="42"/>
      <c r="N391" s="40"/>
    </row>
    <row r="392" spans="3:14">
      <c r="C392" s="48"/>
      <c r="D392" s="48"/>
      <c r="E392" s="48"/>
      <c r="F392" s="48"/>
      <c r="G392" s="48"/>
      <c r="H392" s="48"/>
      <c r="K392" s="28"/>
      <c r="L392" s="46"/>
      <c r="M392" s="42"/>
      <c r="N392" s="40"/>
    </row>
    <row r="393" spans="3:14">
      <c r="C393" s="48"/>
      <c r="D393" s="48"/>
      <c r="E393" s="48"/>
      <c r="F393" s="48"/>
      <c r="G393" s="48"/>
      <c r="H393" s="48"/>
      <c r="K393" s="28"/>
      <c r="L393" s="46"/>
      <c r="M393" s="42"/>
      <c r="N393" s="40"/>
    </row>
    <row r="394" spans="3:14">
      <c r="C394" s="48"/>
      <c r="D394" s="48"/>
      <c r="E394" s="48"/>
      <c r="F394" s="48"/>
      <c r="G394" s="48"/>
      <c r="H394" s="48"/>
      <c r="K394" s="28"/>
      <c r="L394" s="46"/>
      <c r="M394" s="42"/>
      <c r="N394" s="40"/>
    </row>
    <row r="395" spans="3:14">
      <c r="C395" s="48"/>
      <c r="D395" s="48"/>
      <c r="E395" s="48"/>
      <c r="F395" s="48"/>
      <c r="G395" s="48"/>
      <c r="H395" s="48"/>
      <c r="K395" s="28"/>
      <c r="L395" s="46"/>
      <c r="M395" s="42"/>
      <c r="N395" s="40"/>
    </row>
    <row r="396" spans="3:14">
      <c r="C396" s="48"/>
      <c r="D396" s="48"/>
      <c r="E396" s="48"/>
      <c r="F396" s="48"/>
      <c r="G396" s="48"/>
      <c r="H396" s="48"/>
      <c r="K396" s="28"/>
      <c r="L396" s="46"/>
      <c r="M396" s="42"/>
      <c r="N396" s="40"/>
    </row>
    <row r="397" spans="3:14">
      <c r="C397" s="48"/>
      <c r="D397" s="48"/>
      <c r="E397" s="48"/>
      <c r="F397" s="48"/>
      <c r="G397" s="48"/>
      <c r="H397" s="48"/>
      <c r="K397" s="28"/>
      <c r="L397" s="46"/>
      <c r="M397" s="42"/>
      <c r="N397" s="40"/>
    </row>
    <row r="398" spans="3:14">
      <c r="C398" s="48"/>
      <c r="D398" s="48"/>
      <c r="E398" s="48"/>
      <c r="F398" s="48"/>
      <c r="G398" s="48"/>
      <c r="H398" s="48"/>
      <c r="K398" s="28"/>
      <c r="L398" s="46"/>
      <c r="M398" s="42"/>
      <c r="N398" s="40"/>
    </row>
    <row r="399" spans="3:14">
      <c r="C399" s="48"/>
      <c r="D399" s="48"/>
      <c r="E399" s="48"/>
      <c r="F399" s="48"/>
      <c r="G399" s="48"/>
      <c r="H399" s="48"/>
      <c r="K399" s="28"/>
      <c r="L399" s="46"/>
      <c r="M399" s="42"/>
      <c r="N399" s="40"/>
    </row>
    <row r="400" spans="3:14">
      <c r="C400" s="48"/>
      <c r="D400" s="48"/>
      <c r="E400" s="48"/>
      <c r="F400" s="48"/>
      <c r="G400" s="48"/>
      <c r="H400" s="48"/>
      <c r="K400" s="28"/>
      <c r="L400" s="46"/>
      <c r="M400" s="42"/>
      <c r="N400" s="40"/>
    </row>
    <row r="401" spans="3:14">
      <c r="C401" s="48"/>
      <c r="D401" s="48"/>
      <c r="E401" s="48"/>
      <c r="F401" s="48"/>
      <c r="G401" s="48"/>
      <c r="H401" s="48"/>
      <c r="K401" s="28"/>
      <c r="L401" s="46"/>
      <c r="M401" s="42"/>
      <c r="N401" s="40"/>
    </row>
    <row r="402" spans="3:14">
      <c r="C402" s="50"/>
      <c r="D402" s="48"/>
      <c r="E402" s="48"/>
      <c r="F402" s="48"/>
      <c r="G402" s="48"/>
      <c r="H402" s="48"/>
      <c r="K402" s="28"/>
      <c r="L402" s="46"/>
      <c r="M402" s="42"/>
      <c r="N402" s="40"/>
    </row>
    <row r="403" spans="3:14">
      <c r="C403" s="48"/>
      <c r="D403" s="48"/>
      <c r="E403" s="48"/>
      <c r="F403" s="48"/>
      <c r="G403" s="48"/>
      <c r="H403" s="48"/>
      <c r="K403" s="28"/>
      <c r="L403" s="46"/>
      <c r="M403" s="42"/>
      <c r="N403" s="40"/>
    </row>
    <row r="404" spans="3:14">
      <c r="C404" s="48"/>
      <c r="D404" s="48"/>
      <c r="E404" s="48"/>
      <c r="F404" s="48"/>
      <c r="G404" s="48"/>
      <c r="H404" s="48"/>
      <c r="K404" s="28"/>
      <c r="L404" s="46"/>
      <c r="M404" s="42"/>
      <c r="N404" s="40"/>
    </row>
    <row r="405" spans="3:14">
      <c r="C405" s="48"/>
      <c r="D405" s="48"/>
      <c r="E405" s="48"/>
      <c r="F405" s="48"/>
      <c r="G405" s="48"/>
      <c r="H405" s="48"/>
      <c r="K405" s="28"/>
      <c r="L405" s="46"/>
      <c r="M405" s="42"/>
      <c r="N405" s="40"/>
    </row>
    <row r="406" spans="3:14">
      <c r="C406" s="48"/>
      <c r="D406" s="48"/>
      <c r="E406" s="48"/>
      <c r="F406" s="48"/>
      <c r="G406" s="48"/>
      <c r="H406" s="48"/>
      <c r="K406" s="28"/>
      <c r="L406" s="46"/>
      <c r="M406" s="42"/>
      <c r="N406" s="40"/>
    </row>
    <row r="407" spans="3:14">
      <c r="C407" s="48"/>
      <c r="D407" s="48"/>
      <c r="E407" s="48"/>
      <c r="F407" s="48"/>
      <c r="G407" s="48"/>
      <c r="H407" s="48"/>
      <c r="K407" s="28"/>
      <c r="L407" s="46"/>
      <c r="M407" s="42"/>
      <c r="N407" s="40"/>
    </row>
    <row r="408" spans="3:14">
      <c r="C408" s="48"/>
      <c r="D408" s="48"/>
      <c r="E408" s="48"/>
      <c r="F408" s="48"/>
      <c r="G408" s="48"/>
      <c r="H408" s="48"/>
      <c r="K408" s="28"/>
      <c r="L408" s="46"/>
      <c r="M408" s="42"/>
      <c r="N408" s="40"/>
    </row>
    <row r="409" spans="3:14">
      <c r="C409" s="48"/>
      <c r="D409" s="48"/>
      <c r="E409" s="48"/>
      <c r="F409" s="48"/>
      <c r="G409" s="48"/>
      <c r="H409" s="48"/>
      <c r="K409" s="28"/>
      <c r="L409" s="46"/>
      <c r="M409" s="42"/>
      <c r="N409" s="40"/>
    </row>
    <row r="410" spans="3:14">
      <c r="C410" s="48"/>
      <c r="D410" s="48"/>
      <c r="E410" s="48"/>
      <c r="F410" s="48"/>
      <c r="G410" s="48"/>
      <c r="H410" s="48"/>
      <c r="K410" s="28"/>
      <c r="L410" s="46"/>
      <c r="M410" s="42"/>
      <c r="N410" s="40"/>
    </row>
    <row r="411" spans="3:14">
      <c r="C411" s="48"/>
      <c r="D411" s="48"/>
      <c r="E411" s="48"/>
      <c r="F411" s="48"/>
      <c r="G411" s="48"/>
      <c r="H411" s="48"/>
      <c r="K411" s="28"/>
      <c r="L411" s="46"/>
      <c r="M411" s="42"/>
      <c r="N411" s="40"/>
    </row>
    <row r="412" spans="3:14">
      <c r="C412" s="48"/>
      <c r="D412" s="48"/>
      <c r="E412" s="48"/>
      <c r="F412" s="48"/>
      <c r="G412" s="48"/>
      <c r="H412" s="48"/>
      <c r="K412" s="28"/>
      <c r="L412" s="46"/>
      <c r="M412" s="42"/>
      <c r="N412" s="40"/>
    </row>
    <row r="413" spans="3:14">
      <c r="C413" s="48"/>
      <c r="D413" s="48"/>
      <c r="E413" s="48"/>
      <c r="F413" s="48"/>
      <c r="G413" s="48"/>
      <c r="H413" s="48"/>
      <c r="K413" s="28"/>
      <c r="L413" s="46"/>
      <c r="M413" s="42"/>
      <c r="N413" s="40"/>
    </row>
    <row r="414" spans="3:14">
      <c r="C414" s="48"/>
      <c r="D414" s="48"/>
      <c r="E414" s="48"/>
      <c r="F414" s="48"/>
      <c r="G414" s="48"/>
      <c r="H414" s="48"/>
      <c r="K414" s="28"/>
      <c r="L414" s="46"/>
      <c r="M414" s="42"/>
      <c r="N414" s="40"/>
    </row>
    <row r="415" spans="3:14">
      <c r="C415" s="48"/>
      <c r="D415" s="48"/>
      <c r="E415" s="48"/>
      <c r="F415" s="48"/>
      <c r="G415" s="48"/>
      <c r="H415" s="48"/>
      <c r="K415" s="28"/>
      <c r="L415" s="46"/>
      <c r="M415" s="42"/>
      <c r="N415" s="40"/>
    </row>
    <row r="416" spans="3:14">
      <c r="C416" s="48"/>
      <c r="D416" s="48"/>
      <c r="E416" s="48"/>
      <c r="F416" s="48"/>
      <c r="G416" s="48"/>
      <c r="H416" s="48"/>
      <c r="K416" s="28"/>
      <c r="L416" s="46"/>
      <c r="M416" s="42"/>
      <c r="N416" s="40"/>
    </row>
    <row r="417" spans="3:14">
      <c r="C417" s="48"/>
      <c r="D417" s="48"/>
      <c r="E417" s="48"/>
      <c r="F417" s="48"/>
      <c r="G417" s="48"/>
      <c r="H417" s="48"/>
      <c r="K417" s="28"/>
      <c r="L417" s="46"/>
      <c r="M417" s="42"/>
      <c r="N417" s="40"/>
    </row>
    <row r="418" spans="3:14">
      <c r="C418" s="48"/>
      <c r="D418" s="48"/>
      <c r="E418" s="48"/>
      <c r="F418" s="48"/>
      <c r="G418" s="48"/>
      <c r="H418" s="48"/>
      <c r="K418" s="28"/>
      <c r="L418" s="46"/>
      <c r="M418" s="42"/>
      <c r="N418" s="40"/>
    </row>
    <row r="419" spans="3:14">
      <c r="C419" s="48"/>
      <c r="D419" s="48"/>
      <c r="E419" s="48"/>
      <c r="F419" s="48"/>
      <c r="G419" s="48"/>
      <c r="H419" s="48"/>
      <c r="K419" s="28"/>
      <c r="L419" s="46"/>
      <c r="M419" s="42"/>
      <c r="N419" s="40"/>
    </row>
    <row r="420" spans="3:14">
      <c r="C420" s="48"/>
      <c r="D420" s="48"/>
      <c r="E420" s="48"/>
      <c r="F420" s="48"/>
      <c r="G420" s="48"/>
      <c r="H420" s="48"/>
      <c r="K420" s="28"/>
      <c r="L420" s="46"/>
      <c r="M420" s="42"/>
      <c r="N420" s="40"/>
    </row>
    <row r="421" spans="3:14">
      <c r="C421" s="48"/>
      <c r="D421" s="48"/>
      <c r="E421" s="48"/>
      <c r="F421" s="48"/>
      <c r="G421" s="48"/>
      <c r="H421" s="48"/>
      <c r="K421" s="28"/>
      <c r="L421" s="46"/>
      <c r="M421" s="42"/>
      <c r="N421" s="40"/>
    </row>
    <row r="422" spans="3:14">
      <c r="C422" s="48"/>
      <c r="D422" s="48"/>
      <c r="E422" s="48"/>
      <c r="F422" s="48"/>
      <c r="G422" s="48"/>
      <c r="H422" s="48"/>
      <c r="K422" s="28"/>
      <c r="L422" s="46"/>
      <c r="M422" s="42"/>
      <c r="N422" s="40"/>
    </row>
    <row r="423" spans="3:14">
      <c r="C423" s="48"/>
      <c r="D423" s="48"/>
      <c r="E423" s="48"/>
      <c r="F423" s="48"/>
      <c r="G423" s="48"/>
      <c r="H423" s="48"/>
      <c r="K423" s="28"/>
      <c r="L423" s="46"/>
      <c r="M423" s="42"/>
      <c r="N423" s="40"/>
    </row>
    <row r="424" spans="3:14">
      <c r="C424" s="48"/>
      <c r="D424" s="48"/>
      <c r="E424" s="48"/>
      <c r="F424" s="48"/>
      <c r="G424" s="48"/>
      <c r="H424" s="48"/>
      <c r="K424" s="28"/>
      <c r="L424" s="46"/>
      <c r="M424" s="42"/>
      <c r="N424" s="40"/>
    </row>
    <row r="425" spans="3:14">
      <c r="C425" s="48"/>
      <c r="D425" s="48"/>
      <c r="E425" s="48"/>
      <c r="F425" s="48"/>
      <c r="G425" s="48"/>
      <c r="H425" s="48"/>
      <c r="K425" s="28"/>
      <c r="L425" s="46"/>
      <c r="M425" s="42"/>
      <c r="N425" s="40"/>
    </row>
    <row r="426" spans="3:14">
      <c r="C426" s="48"/>
      <c r="D426" s="48"/>
      <c r="E426" s="48"/>
      <c r="F426" s="48"/>
      <c r="G426" s="48"/>
      <c r="H426" s="48"/>
      <c r="K426" s="28"/>
      <c r="L426" s="46"/>
      <c r="M426" s="42"/>
      <c r="N426" s="40"/>
    </row>
    <row r="427" spans="3:14">
      <c r="C427" s="48"/>
      <c r="D427" s="48"/>
      <c r="E427" s="48"/>
      <c r="F427" s="48"/>
      <c r="G427" s="48"/>
      <c r="H427" s="48"/>
      <c r="K427" s="28"/>
      <c r="L427" s="46"/>
      <c r="M427" s="42"/>
      <c r="N427" s="40"/>
    </row>
    <row r="428" spans="3:14">
      <c r="C428" s="48"/>
      <c r="D428" s="48"/>
      <c r="E428" s="48"/>
      <c r="F428" s="48"/>
      <c r="G428" s="48"/>
      <c r="H428" s="48"/>
      <c r="K428" s="28"/>
      <c r="L428" s="46"/>
      <c r="M428" s="42"/>
      <c r="N428" s="40"/>
    </row>
    <row r="429" spans="3:14">
      <c r="C429" s="48"/>
      <c r="D429" s="48"/>
      <c r="E429" s="48"/>
      <c r="F429" s="48"/>
      <c r="G429" s="48"/>
      <c r="H429" s="48"/>
      <c r="K429" s="28"/>
      <c r="L429" s="46"/>
      <c r="M429" s="42"/>
      <c r="N429" s="40"/>
    </row>
    <row r="430" spans="3:14">
      <c r="C430" s="48"/>
      <c r="D430" s="48"/>
      <c r="E430" s="48"/>
      <c r="F430" s="48"/>
      <c r="G430" s="48"/>
      <c r="H430" s="48"/>
      <c r="K430" s="28"/>
      <c r="L430" s="46"/>
      <c r="M430" s="42"/>
      <c r="N430" s="40"/>
    </row>
    <row r="431" spans="3:14">
      <c r="C431" s="48"/>
      <c r="D431" s="48"/>
      <c r="E431" s="48"/>
      <c r="F431" s="48"/>
      <c r="G431" s="48"/>
      <c r="H431" s="48"/>
      <c r="K431" s="28"/>
      <c r="L431" s="46"/>
      <c r="M431" s="42"/>
      <c r="N431" s="40"/>
    </row>
    <row r="432" spans="3:14">
      <c r="C432" s="48"/>
      <c r="D432" s="48"/>
      <c r="E432" s="48"/>
      <c r="F432" s="48"/>
      <c r="G432" s="48"/>
      <c r="H432" s="48"/>
      <c r="K432" s="28"/>
      <c r="L432" s="46"/>
      <c r="M432" s="42"/>
      <c r="N432" s="40"/>
    </row>
    <row r="433" spans="3:14">
      <c r="C433" s="48"/>
      <c r="D433" s="48"/>
      <c r="E433" s="48"/>
      <c r="F433" s="48"/>
      <c r="G433" s="48"/>
      <c r="H433" s="48"/>
      <c r="K433" s="28"/>
      <c r="L433" s="46"/>
      <c r="M433" s="42"/>
      <c r="N433" s="40"/>
    </row>
    <row r="434" spans="3:14">
      <c r="C434" s="48"/>
      <c r="D434" s="48"/>
      <c r="E434" s="48"/>
      <c r="F434" s="48"/>
      <c r="G434" s="48"/>
      <c r="H434" s="48"/>
      <c r="K434" s="28"/>
      <c r="L434" s="46"/>
      <c r="M434" s="42"/>
      <c r="N434" s="40"/>
    </row>
    <row r="435" spans="3:14">
      <c r="C435" s="48"/>
      <c r="D435" s="48"/>
      <c r="E435" s="48"/>
      <c r="F435" s="48"/>
      <c r="G435" s="48"/>
      <c r="H435" s="48"/>
      <c r="K435" s="28"/>
      <c r="L435" s="46"/>
      <c r="M435" s="42"/>
      <c r="N435" s="40"/>
    </row>
    <row r="436" spans="3:14">
      <c r="C436" s="48"/>
      <c r="D436" s="48"/>
      <c r="E436" s="48"/>
      <c r="F436" s="48"/>
      <c r="G436" s="48"/>
      <c r="H436" s="48"/>
      <c r="K436" s="28"/>
      <c r="L436" s="46"/>
      <c r="M436" s="42"/>
      <c r="N436" s="40"/>
    </row>
    <row r="437" spans="3:14">
      <c r="C437" s="48"/>
      <c r="D437" s="48"/>
      <c r="E437" s="48"/>
      <c r="F437" s="48"/>
      <c r="G437" s="48"/>
      <c r="H437" s="48"/>
      <c r="K437" s="28"/>
      <c r="L437" s="46"/>
      <c r="M437" s="42"/>
      <c r="N437" s="40"/>
    </row>
    <row r="438" spans="3:14">
      <c r="C438" s="48"/>
      <c r="D438" s="48"/>
      <c r="E438" s="48"/>
      <c r="F438" s="48"/>
      <c r="G438" s="48"/>
      <c r="H438" s="48"/>
      <c r="K438" s="28"/>
      <c r="L438" s="46"/>
      <c r="M438" s="42"/>
      <c r="N438" s="40"/>
    </row>
    <row r="439" spans="3:14">
      <c r="C439" s="48"/>
      <c r="D439" s="48"/>
      <c r="E439" s="48"/>
      <c r="F439" s="48"/>
      <c r="G439" s="48"/>
      <c r="H439" s="48"/>
      <c r="K439" s="28"/>
      <c r="L439" s="46"/>
      <c r="M439" s="42"/>
      <c r="N439" s="40"/>
    </row>
    <row r="440" spans="3:14">
      <c r="C440" s="48"/>
      <c r="D440" s="48"/>
      <c r="E440" s="48"/>
      <c r="F440" s="48"/>
      <c r="G440" s="48"/>
      <c r="H440" s="48"/>
      <c r="K440" s="28"/>
      <c r="L440" s="46"/>
      <c r="M440" s="42"/>
      <c r="N440" s="40"/>
    </row>
    <row r="441" spans="3:14">
      <c r="C441" s="48"/>
      <c r="D441" s="48"/>
      <c r="E441" s="48"/>
      <c r="F441" s="48"/>
      <c r="G441" s="48"/>
      <c r="H441" s="48"/>
      <c r="K441" s="28"/>
      <c r="L441" s="46"/>
      <c r="M441" s="42"/>
      <c r="N441" s="40"/>
    </row>
    <row r="442" spans="3:14">
      <c r="C442" s="48"/>
      <c r="D442" s="48"/>
      <c r="E442" s="48"/>
      <c r="F442" s="48"/>
      <c r="G442" s="48"/>
      <c r="H442" s="48"/>
      <c r="K442" s="28"/>
      <c r="L442" s="46"/>
      <c r="M442" s="42"/>
      <c r="N442" s="40"/>
    </row>
    <row r="443" spans="3:14">
      <c r="C443" s="48"/>
      <c r="D443" s="48"/>
      <c r="E443" s="48"/>
      <c r="F443" s="48"/>
      <c r="G443" s="48"/>
      <c r="H443" s="48"/>
      <c r="K443" s="28"/>
      <c r="L443" s="46"/>
      <c r="M443" s="42"/>
      <c r="N443" s="40"/>
    </row>
    <row r="444" spans="3:14">
      <c r="C444" s="48"/>
      <c r="D444" s="48"/>
      <c r="E444" s="48"/>
      <c r="F444" s="48"/>
      <c r="G444" s="48"/>
      <c r="H444" s="48"/>
      <c r="K444" s="28"/>
      <c r="L444" s="46"/>
      <c r="M444" s="42"/>
      <c r="N444" s="40"/>
    </row>
    <row r="445" spans="3:14">
      <c r="C445" s="48"/>
      <c r="D445" s="48"/>
      <c r="E445" s="48"/>
      <c r="F445" s="48"/>
      <c r="G445" s="48"/>
      <c r="H445" s="48"/>
      <c r="K445" s="28"/>
      <c r="L445" s="46"/>
      <c r="M445" s="42"/>
      <c r="N445" s="40"/>
    </row>
    <row r="446" spans="3:14">
      <c r="C446" s="48"/>
      <c r="D446" s="48"/>
      <c r="E446" s="48"/>
      <c r="F446" s="48"/>
      <c r="G446" s="48"/>
      <c r="H446" s="48"/>
      <c r="K446" s="28"/>
      <c r="L446" s="46"/>
      <c r="M446" s="42"/>
      <c r="N446" s="40"/>
    </row>
    <row r="447" spans="3:14">
      <c r="C447" s="48"/>
      <c r="D447" s="48"/>
      <c r="E447" s="48"/>
      <c r="F447" s="48"/>
      <c r="G447" s="48"/>
      <c r="H447" s="48"/>
      <c r="K447" s="28"/>
      <c r="L447" s="46"/>
      <c r="M447" s="42"/>
      <c r="N447" s="40"/>
    </row>
    <row r="448" spans="3:14">
      <c r="C448" s="48"/>
      <c r="D448" s="48"/>
      <c r="E448" s="48"/>
      <c r="F448" s="48"/>
      <c r="G448" s="48"/>
      <c r="H448" s="48"/>
      <c r="K448" s="28"/>
      <c r="L448" s="46"/>
      <c r="M448" s="42"/>
      <c r="N448" s="40"/>
    </row>
    <row r="449" spans="3:14">
      <c r="C449" s="48"/>
      <c r="D449" s="48"/>
      <c r="E449" s="48"/>
      <c r="F449" s="48"/>
      <c r="G449" s="48"/>
      <c r="H449" s="48"/>
      <c r="K449" s="28"/>
      <c r="L449" s="46"/>
      <c r="M449" s="42"/>
      <c r="N449" s="40"/>
    </row>
    <row r="450" spans="3:14">
      <c r="C450" s="48"/>
      <c r="D450" s="48"/>
      <c r="E450" s="48"/>
      <c r="F450" s="48"/>
      <c r="G450" s="48"/>
      <c r="H450" s="48"/>
      <c r="K450" s="28"/>
      <c r="L450" s="46"/>
      <c r="M450" s="42"/>
      <c r="N450" s="40"/>
    </row>
    <row r="451" spans="3:14">
      <c r="C451" s="48"/>
      <c r="D451" s="48"/>
      <c r="E451" s="48"/>
      <c r="F451" s="48"/>
      <c r="G451" s="48"/>
      <c r="H451" s="48"/>
      <c r="K451" s="28"/>
      <c r="L451" s="46"/>
      <c r="M451" s="42"/>
      <c r="N451" s="40"/>
    </row>
    <row r="452" spans="3:14">
      <c r="C452" s="48"/>
      <c r="D452" s="48"/>
      <c r="E452" s="48"/>
      <c r="F452" s="48"/>
      <c r="G452" s="48"/>
      <c r="H452" s="48"/>
      <c r="K452" s="28"/>
      <c r="L452" s="46"/>
      <c r="M452" s="42"/>
      <c r="N452" s="40"/>
    </row>
    <row r="453" spans="3:14">
      <c r="C453" s="48"/>
      <c r="D453" s="48"/>
      <c r="E453" s="48"/>
      <c r="F453" s="48"/>
      <c r="G453" s="48"/>
      <c r="H453" s="48"/>
      <c r="K453" s="28"/>
      <c r="L453" s="46"/>
      <c r="M453" s="42"/>
      <c r="N453" s="40"/>
    </row>
    <row r="454" spans="3:14">
      <c r="C454" s="48"/>
      <c r="D454" s="48"/>
      <c r="E454" s="48"/>
      <c r="F454" s="48"/>
      <c r="G454" s="48"/>
      <c r="H454" s="48"/>
      <c r="K454" s="28"/>
      <c r="L454" s="46"/>
      <c r="M454" s="42"/>
      <c r="N454" s="40"/>
    </row>
    <row r="455" spans="3:14">
      <c r="C455" s="48"/>
      <c r="D455" s="48"/>
      <c r="E455" s="48"/>
      <c r="F455" s="48"/>
      <c r="G455" s="48"/>
      <c r="H455" s="48"/>
      <c r="K455" s="28"/>
      <c r="L455" s="46"/>
      <c r="M455" s="42"/>
      <c r="N455" s="40"/>
    </row>
    <row r="456" spans="3:14">
      <c r="C456" s="48"/>
      <c r="D456" s="48"/>
      <c r="E456" s="48"/>
      <c r="F456" s="48"/>
      <c r="G456" s="48"/>
      <c r="H456" s="48"/>
      <c r="K456" s="28"/>
      <c r="L456" s="46"/>
      <c r="M456" s="42"/>
      <c r="N456" s="40"/>
    </row>
    <row r="457" spans="3:14">
      <c r="C457" s="48"/>
      <c r="D457" s="48"/>
      <c r="E457" s="48"/>
      <c r="F457" s="48"/>
      <c r="G457" s="48"/>
      <c r="H457" s="48"/>
      <c r="K457" s="28"/>
      <c r="L457" s="46"/>
      <c r="M457" s="42"/>
      <c r="N457" s="40"/>
    </row>
    <row r="458" spans="3:14">
      <c r="C458" s="48"/>
      <c r="D458" s="48"/>
      <c r="E458" s="48"/>
      <c r="F458" s="48"/>
      <c r="G458" s="48"/>
      <c r="H458" s="48"/>
      <c r="K458" s="28"/>
      <c r="L458" s="46"/>
      <c r="M458" s="42"/>
      <c r="N458" s="40"/>
    </row>
    <row r="459" spans="3:14">
      <c r="C459" s="48"/>
      <c r="D459" s="48"/>
      <c r="E459" s="48"/>
      <c r="F459" s="48"/>
      <c r="G459" s="48"/>
      <c r="H459" s="48"/>
      <c r="K459" s="28"/>
      <c r="L459" s="46"/>
      <c r="M459" s="42"/>
      <c r="N459" s="40"/>
    </row>
    <row r="460" spans="3:14">
      <c r="C460" s="48"/>
      <c r="D460" s="48"/>
      <c r="E460" s="48"/>
      <c r="F460" s="48"/>
      <c r="G460" s="48"/>
      <c r="H460" s="48"/>
      <c r="K460" s="28"/>
      <c r="L460" s="46"/>
      <c r="M460" s="42"/>
      <c r="N460" s="40"/>
    </row>
    <row r="461" spans="3:14">
      <c r="C461" s="48"/>
      <c r="D461" s="48"/>
      <c r="E461" s="48"/>
      <c r="F461" s="48"/>
      <c r="G461" s="48"/>
      <c r="H461" s="48"/>
      <c r="K461" s="28"/>
      <c r="L461" s="46"/>
      <c r="M461" s="42"/>
      <c r="N461" s="40"/>
    </row>
    <row r="462" spans="3:14">
      <c r="C462" s="48"/>
      <c r="D462" s="48"/>
      <c r="E462" s="48"/>
      <c r="F462" s="48"/>
      <c r="G462" s="48"/>
      <c r="H462" s="48"/>
      <c r="K462" s="28"/>
      <c r="L462" s="46"/>
      <c r="M462" s="42"/>
      <c r="N462" s="40"/>
    </row>
    <row r="463" spans="3:14">
      <c r="C463" s="48"/>
      <c r="D463" s="48"/>
      <c r="E463" s="48"/>
      <c r="F463" s="48"/>
      <c r="G463" s="48"/>
      <c r="H463" s="48"/>
      <c r="K463" s="28"/>
      <c r="L463" s="46"/>
      <c r="M463" s="42"/>
      <c r="N463" s="40"/>
    </row>
    <row r="464" spans="3:14">
      <c r="C464" s="48"/>
      <c r="D464" s="48"/>
      <c r="E464" s="48"/>
      <c r="F464" s="48"/>
      <c r="G464" s="48"/>
      <c r="H464" s="48"/>
      <c r="K464" s="28"/>
      <c r="L464" s="46"/>
      <c r="M464" s="42"/>
      <c r="N464" s="40"/>
    </row>
    <row r="465" spans="3:14">
      <c r="C465" s="48"/>
      <c r="D465" s="48"/>
      <c r="E465" s="48"/>
      <c r="F465" s="48"/>
      <c r="G465" s="48"/>
      <c r="H465" s="48"/>
      <c r="K465" s="28"/>
      <c r="L465" s="46"/>
      <c r="M465" s="42"/>
      <c r="N465" s="40"/>
    </row>
    <row r="466" spans="3:14">
      <c r="C466" s="48"/>
      <c r="D466" s="48"/>
      <c r="E466" s="48"/>
      <c r="F466" s="48"/>
      <c r="G466" s="48"/>
      <c r="H466" s="48"/>
      <c r="K466" s="28"/>
      <c r="L466" s="46"/>
      <c r="M466" s="42"/>
      <c r="N466" s="40"/>
    </row>
    <row r="467" spans="3:14">
      <c r="C467" s="48"/>
      <c r="D467" s="48"/>
      <c r="E467" s="48"/>
      <c r="F467" s="48"/>
      <c r="G467" s="48"/>
      <c r="H467" s="48"/>
      <c r="K467" s="28"/>
      <c r="L467" s="46"/>
      <c r="M467" s="42"/>
      <c r="N467" s="40"/>
    </row>
    <row r="468" spans="3:14">
      <c r="C468" s="48"/>
      <c r="D468" s="48"/>
      <c r="E468" s="48"/>
      <c r="F468" s="48"/>
      <c r="G468" s="48"/>
      <c r="H468" s="48"/>
      <c r="K468" s="28"/>
      <c r="L468" s="46"/>
      <c r="M468" s="42"/>
      <c r="N468" s="40"/>
    </row>
    <row r="469" spans="3:14">
      <c r="C469" s="48"/>
      <c r="D469" s="48"/>
      <c r="E469" s="48"/>
      <c r="F469" s="48"/>
      <c r="G469" s="48"/>
      <c r="H469" s="48"/>
      <c r="K469" s="28"/>
      <c r="L469" s="46"/>
      <c r="M469" s="42"/>
      <c r="N469" s="40"/>
    </row>
    <row r="470" spans="3:14">
      <c r="C470" s="48"/>
      <c r="D470" s="48"/>
      <c r="E470" s="48"/>
      <c r="F470" s="48"/>
      <c r="G470" s="48"/>
      <c r="H470" s="48"/>
      <c r="K470" s="28"/>
      <c r="L470" s="46"/>
      <c r="M470" s="42"/>
      <c r="N470" s="40"/>
    </row>
    <row r="471" spans="3:14">
      <c r="C471" s="48"/>
      <c r="D471" s="48"/>
      <c r="E471" s="48"/>
      <c r="F471" s="48"/>
      <c r="G471" s="48"/>
      <c r="H471" s="48"/>
      <c r="K471" s="28"/>
      <c r="L471" s="46"/>
      <c r="M471" s="42"/>
      <c r="N471" s="40"/>
    </row>
    <row r="472" spans="3:14">
      <c r="C472" s="48"/>
      <c r="D472" s="48"/>
      <c r="E472" s="48"/>
      <c r="F472" s="48"/>
      <c r="G472" s="48"/>
      <c r="H472" s="48"/>
      <c r="K472" s="28"/>
      <c r="L472" s="46"/>
      <c r="M472" s="42"/>
      <c r="N472" s="40"/>
    </row>
    <row r="473" spans="3:14">
      <c r="C473" s="48"/>
      <c r="D473" s="48"/>
      <c r="E473" s="48"/>
      <c r="F473" s="48"/>
      <c r="G473" s="48"/>
      <c r="H473" s="48"/>
      <c r="K473" s="28"/>
      <c r="L473" s="46"/>
      <c r="M473" s="42"/>
      <c r="N473" s="40"/>
    </row>
    <row r="474" spans="3:14">
      <c r="C474" s="48"/>
      <c r="D474" s="48"/>
      <c r="E474" s="48"/>
      <c r="F474" s="48"/>
      <c r="G474" s="48"/>
      <c r="H474" s="48"/>
      <c r="K474" s="28"/>
      <c r="L474" s="46"/>
      <c r="M474" s="42"/>
      <c r="N474" s="40"/>
    </row>
    <row r="475" spans="3:14">
      <c r="C475" s="48"/>
      <c r="D475" s="48"/>
      <c r="E475" s="48"/>
      <c r="F475" s="48"/>
      <c r="G475" s="48"/>
      <c r="H475" s="48"/>
      <c r="K475" s="28"/>
      <c r="L475" s="46"/>
      <c r="M475" s="42"/>
      <c r="N475" s="40"/>
    </row>
    <row r="476" spans="3:14">
      <c r="C476" s="48"/>
      <c r="D476" s="48"/>
      <c r="E476" s="48"/>
      <c r="F476" s="48"/>
      <c r="G476" s="48"/>
      <c r="H476" s="48"/>
      <c r="K476" s="28"/>
      <c r="L476" s="46"/>
      <c r="M476" s="42"/>
      <c r="N476" s="40"/>
    </row>
    <row r="477" spans="3:14">
      <c r="C477" s="48"/>
      <c r="D477" s="48"/>
      <c r="E477" s="48"/>
      <c r="F477" s="48"/>
      <c r="G477" s="48"/>
      <c r="H477" s="48"/>
      <c r="K477" s="28"/>
      <c r="L477" s="46"/>
      <c r="M477" s="42"/>
      <c r="N477" s="40"/>
    </row>
    <row r="478" spans="3:14">
      <c r="C478" s="48"/>
      <c r="D478" s="48"/>
      <c r="E478" s="48"/>
      <c r="F478" s="48"/>
      <c r="G478" s="48"/>
      <c r="H478" s="48"/>
      <c r="K478" s="28"/>
      <c r="L478" s="46"/>
      <c r="M478" s="42"/>
      <c r="N478" s="40"/>
    </row>
    <row r="479" spans="3:14">
      <c r="C479" s="48"/>
      <c r="D479" s="48"/>
      <c r="E479" s="48"/>
      <c r="F479" s="48"/>
      <c r="G479" s="48"/>
      <c r="H479" s="48"/>
      <c r="K479" s="28"/>
      <c r="L479" s="46"/>
      <c r="M479" s="42"/>
      <c r="N479" s="40"/>
    </row>
    <row r="480" spans="3:14">
      <c r="C480" s="48"/>
      <c r="D480" s="48"/>
      <c r="E480" s="48"/>
      <c r="F480" s="48"/>
      <c r="G480" s="48"/>
      <c r="H480" s="48"/>
      <c r="K480" s="28"/>
      <c r="L480" s="46"/>
      <c r="M480" s="42"/>
      <c r="N480" s="40"/>
    </row>
    <row r="481" spans="3:14">
      <c r="C481" s="48"/>
      <c r="D481" s="48"/>
      <c r="E481" s="48"/>
      <c r="F481" s="48"/>
      <c r="G481" s="48"/>
      <c r="H481" s="48"/>
      <c r="K481" s="28"/>
      <c r="L481" s="46"/>
      <c r="M481" s="42"/>
      <c r="N481" s="40"/>
    </row>
    <row r="482" spans="3:14">
      <c r="C482" s="48"/>
      <c r="D482" s="48"/>
      <c r="E482" s="48"/>
      <c r="F482" s="48"/>
      <c r="G482" s="48"/>
      <c r="H482" s="48"/>
      <c r="K482" s="28"/>
      <c r="L482" s="46"/>
      <c r="M482" s="42"/>
      <c r="N482" s="40"/>
    </row>
    <row r="483" spans="3:14">
      <c r="C483" s="48"/>
      <c r="D483" s="48"/>
      <c r="E483" s="48"/>
      <c r="F483" s="48"/>
      <c r="G483" s="48"/>
      <c r="H483" s="48"/>
      <c r="K483" s="28"/>
      <c r="L483" s="46"/>
      <c r="M483" s="42"/>
      <c r="N483" s="40"/>
    </row>
    <row r="484" spans="3:14">
      <c r="C484" s="48"/>
      <c r="D484" s="48"/>
      <c r="E484" s="48"/>
      <c r="F484" s="48"/>
      <c r="G484" s="48"/>
      <c r="H484" s="48"/>
      <c r="K484" s="28"/>
      <c r="L484" s="46"/>
      <c r="M484" s="42"/>
      <c r="N484" s="40"/>
    </row>
    <row r="485" spans="3:14">
      <c r="C485" s="48"/>
      <c r="D485" s="48"/>
      <c r="E485" s="48"/>
      <c r="F485" s="48"/>
      <c r="G485" s="48"/>
      <c r="H485" s="48"/>
      <c r="K485" s="28"/>
      <c r="L485" s="46"/>
      <c r="M485" s="42"/>
      <c r="N485" s="40"/>
    </row>
    <row r="486" spans="3:14">
      <c r="C486" s="48"/>
      <c r="D486" s="48"/>
      <c r="E486" s="48"/>
      <c r="F486" s="48"/>
      <c r="G486" s="48"/>
      <c r="H486" s="48"/>
      <c r="K486" s="28"/>
      <c r="L486" s="46"/>
      <c r="M486" s="42"/>
      <c r="N486" s="40"/>
    </row>
    <row r="487" spans="3:14">
      <c r="C487" s="48"/>
      <c r="D487" s="48"/>
      <c r="E487" s="48"/>
      <c r="F487" s="48"/>
      <c r="G487" s="48"/>
      <c r="H487" s="48"/>
      <c r="K487" s="28"/>
      <c r="L487" s="46"/>
      <c r="M487" s="42"/>
      <c r="N487" s="40"/>
    </row>
    <row r="488" spans="3:14">
      <c r="C488" s="48"/>
      <c r="D488" s="48"/>
      <c r="E488" s="48"/>
      <c r="F488" s="48"/>
      <c r="G488" s="48"/>
      <c r="H488" s="48"/>
      <c r="K488" s="28"/>
      <c r="L488" s="46"/>
      <c r="M488" s="42"/>
      <c r="N488" s="40"/>
    </row>
    <row r="489" spans="3:14">
      <c r="C489" s="48"/>
      <c r="D489" s="48"/>
      <c r="E489" s="48"/>
      <c r="F489" s="48"/>
      <c r="G489" s="48"/>
      <c r="H489" s="48"/>
      <c r="K489" s="28"/>
      <c r="L489" s="46"/>
      <c r="M489" s="42"/>
      <c r="N489" s="40"/>
    </row>
    <row r="490" spans="3:14">
      <c r="C490" s="48"/>
      <c r="D490" s="48"/>
      <c r="E490" s="48"/>
      <c r="F490" s="48"/>
      <c r="G490" s="48"/>
      <c r="H490" s="48"/>
      <c r="K490" s="28"/>
      <c r="L490" s="46"/>
      <c r="M490" s="42"/>
      <c r="N490" s="40"/>
    </row>
    <row r="491" spans="3:14">
      <c r="C491" s="48"/>
      <c r="D491" s="48"/>
      <c r="E491" s="48"/>
      <c r="F491" s="48"/>
      <c r="G491" s="48"/>
      <c r="H491" s="48"/>
      <c r="K491" s="28"/>
      <c r="L491" s="46"/>
      <c r="M491" s="42"/>
      <c r="N491" s="40"/>
    </row>
    <row r="492" spans="3:14">
      <c r="C492" s="48"/>
      <c r="D492" s="48"/>
      <c r="E492" s="48"/>
      <c r="F492" s="48"/>
      <c r="G492" s="48"/>
      <c r="H492" s="48"/>
      <c r="K492" s="28"/>
      <c r="L492" s="46"/>
      <c r="M492" s="42"/>
      <c r="N492" s="40"/>
    </row>
    <row r="493" spans="3:14">
      <c r="C493" s="48"/>
      <c r="D493" s="48"/>
      <c r="E493" s="48"/>
      <c r="F493" s="48"/>
      <c r="G493" s="48"/>
      <c r="H493" s="48"/>
      <c r="K493" s="28"/>
      <c r="L493" s="46"/>
      <c r="M493" s="42"/>
      <c r="N493" s="40"/>
    </row>
    <row r="494" spans="3:14">
      <c r="C494" s="48"/>
      <c r="D494" s="48"/>
      <c r="E494" s="48"/>
      <c r="F494" s="48"/>
      <c r="G494" s="48"/>
      <c r="H494" s="48"/>
      <c r="K494" s="28"/>
      <c r="L494" s="46"/>
      <c r="M494" s="42"/>
      <c r="N494" s="40"/>
    </row>
    <row r="495" spans="3:14">
      <c r="C495" s="48"/>
      <c r="D495" s="48"/>
      <c r="E495" s="48"/>
      <c r="F495" s="48"/>
      <c r="G495" s="48"/>
      <c r="H495" s="48"/>
      <c r="K495" s="28"/>
      <c r="L495" s="46"/>
      <c r="M495" s="42"/>
      <c r="N495" s="40"/>
    </row>
    <row r="496" spans="3:14">
      <c r="C496" s="48"/>
      <c r="D496" s="48"/>
      <c r="E496" s="48"/>
      <c r="F496" s="48"/>
      <c r="G496" s="48"/>
      <c r="H496" s="48"/>
      <c r="K496" s="28"/>
      <c r="L496" s="46"/>
      <c r="M496" s="42"/>
      <c r="N496" s="40"/>
    </row>
    <row r="497" spans="3:14">
      <c r="C497" s="48"/>
      <c r="D497" s="48"/>
      <c r="E497" s="48"/>
      <c r="F497" s="48"/>
      <c r="G497" s="48"/>
      <c r="H497" s="48"/>
      <c r="K497" s="28"/>
      <c r="L497" s="46"/>
      <c r="M497" s="42"/>
      <c r="N497" s="40"/>
    </row>
    <row r="498" spans="3:14">
      <c r="C498" s="48"/>
      <c r="D498" s="48"/>
      <c r="E498" s="48"/>
      <c r="F498" s="48"/>
      <c r="G498" s="48"/>
      <c r="H498" s="48"/>
      <c r="K498" s="28"/>
      <c r="L498" s="46"/>
      <c r="M498" s="42"/>
      <c r="N498" s="40"/>
    </row>
    <row r="499" spans="3:14">
      <c r="C499" s="48"/>
      <c r="D499" s="48"/>
      <c r="E499" s="48"/>
      <c r="F499" s="48"/>
      <c r="G499" s="48"/>
      <c r="H499" s="48"/>
      <c r="K499" s="28"/>
      <c r="L499" s="46"/>
      <c r="M499" s="42"/>
      <c r="N499" s="40"/>
    </row>
    <row r="500" spans="3:14">
      <c r="C500" s="48"/>
      <c r="D500" s="48"/>
      <c r="E500" s="48"/>
      <c r="F500" s="48"/>
      <c r="G500" s="48"/>
      <c r="H500" s="48"/>
      <c r="K500" s="28"/>
      <c r="L500" s="46"/>
      <c r="M500" s="42"/>
      <c r="N500" s="40"/>
    </row>
    <row r="501" spans="3:14">
      <c r="C501" s="48"/>
      <c r="D501" s="48"/>
      <c r="E501" s="48"/>
      <c r="F501" s="48"/>
      <c r="G501" s="48"/>
      <c r="H501" s="48"/>
      <c r="K501" s="28"/>
      <c r="L501" s="46"/>
      <c r="M501" s="42"/>
      <c r="N501" s="40"/>
    </row>
    <row r="502" spans="3:14">
      <c r="C502" s="48"/>
      <c r="D502" s="48"/>
      <c r="E502" s="48"/>
      <c r="F502" s="48"/>
      <c r="G502" s="48"/>
      <c r="H502" s="48"/>
      <c r="K502" s="28"/>
      <c r="L502" s="46"/>
      <c r="M502" s="42"/>
      <c r="N502" s="40"/>
    </row>
    <row r="503" spans="3:14">
      <c r="C503" s="48"/>
      <c r="D503" s="48"/>
      <c r="E503" s="48"/>
      <c r="F503" s="48"/>
      <c r="G503" s="48"/>
      <c r="H503" s="48"/>
      <c r="K503" s="28"/>
      <c r="L503" s="46"/>
      <c r="M503" s="42"/>
      <c r="N503" s="40"/>
    </row>
    <row r="504" spans="3:14">
      <c r="C504" s="48"/>
      <c r="D504" s="48"/>
      <c r="E504" s="48"/>
      <c r="F504" s="48"/>
      <c r="G504" s="48"/>
      <c r="H504" s="48"/>
      <c r="K504" s="28"/>
      <c r="L504" s="46"/>
      <c r="M504" s="42"/>
      <c r="N504" s="40"/>
    </row>
    <row r="505" spans="3:14">
      <c r="C505" s="48"/>
      <c r="D505" s="48"/>
      <c r="E505" s="48"/>
      <c r="F505" s="48"/>
      <c r="G505" s="48"/>
      <c r="H505" s="48"/>
      <c r="K505" s="28"/>
      <c r="L505" s="46"/>
      <c r="M505" s="42"/>
      <c r="N505" s="40"/>
    </row>
    <row r="506" spans="3:14">
      <c r="C506" s="48"/>
      <c r="D506" s="48"/>
      <c r="E506" s="48"/>
      <c r="F506" s="48"/>
      <c r="G506" s="48"/>
      <c r="H506" s="48"/>
      <c r="K506" s="28"/>
      <c r="L506" s="46"/>
      <c r="M506" s="42"/>
      <c r="N506" s="40"/>
    </row>
    <row r="507" spans="3:14">
      <c r="C507" s="48"/>
      <c r="D507" s="48"/>
      <c r="E507" s="48"/>
      <c r="F507" s="48"/>
      <c r="G507" s="48"/>
      <c r="H507" s="48"/>
      <c r="K507" s="28"/>
      <c r="L507" s="46"/>
      <c r="M507" s="42"/>
      <c r="N507" s="40"/>
    </row>
    <row r="508" spans="3:14">
      <c r="C508" s="48"/>
      <c r="D508" s="48"/>
      <c r="E508" s="48"/>
      <c r="F508" s="48"/>
      <c r="G508" s="48"/>
      <c r="H508" s="48"/>
      <c r="K508" s="28"/>
      <c r="L508" s="46"/>
      <c r="M508" s="42"/>
      <c r="N508" s="40"/>
    </row>
    <row r="509" spans="3:14">
      <c r="C509" s="48"/>
      <c r="D509" s="48"/>
      <c r="E509" s="48"/>
      <c r="F509" s="48"/>
      <c r="G509" s="48"/>
      <c r="H509" s="48"/>
      <c r="K509" s="28"/>
      <c r="L509" s="46"/>
      <c r="M509" s="42"/>
      <c r="N509" s="40"/>
    </row>
    <row r="510" spans="3:14">
      <c r="C510" s="48"/>
      <c r="D510" s="48"/>
      <c r="E510" s="48"/>
      <c r="F510" s="48"/>
      <c r="G510" s="48"/>
      <c r="H510" s="48"/>
      <c r="K510" s="28"/>
      <c r="L510" s="46"/>
      <c r="M510" s="42"/>
      <c r="N510" s="40"/>
    </row>
    <row r="511" spans="3:14">
      <c r="C511" s="48"/>
      <c r="D511" s="48"/>
      <c r="E511" s="48"/>
      <c r="F511" s="48"/>
      <c r="G511" s="48"/>
      <c r="H511" s="48"/>
      <c r="K511" s="28"/>
      <c r="L511" s="46"/>
      <c r="M511" s="42"/>
      <c r="N511" s="40"/>
    </row>
    <row r="512" spans="3:14">
      <c r="C512" s="48"/>
      <c r="D512" s="48"/>
      <c r="E512" s="48"/>
      <c r="F512" s="48"/>
      <c r="G512" s="48"/>
      <c r="H512" s="48"/>
      <c r="K512" s="28"/>
      <c r="L512" s="46"/>
      <c r="M512" s="42"/>
      <c r="N512" s="40"/>
    </row>
    <row r="513" spans="3:14">
      <c r="C513" s="48"/>
      <c r="D513" s="48"/>
      <c r="E513" s="48"/>
      <c r="F513" s="48"/>
      <c r="G513" s="48"/>
      <c r="H513" s="48"/>
      <c r="K513" s="28"/>
      <c r="L513" s="46"/>
      <c r="M513" s="42"/>
      <c r="N513" s="40"/>
    </row>
    <row r="514" spans="3:14">
      <c r="C514" s="48"/>
      <c r="D514" s="48"/>
      <c r="E514" s="48"/>
      <c r="F514" s="48"/>
      <c r="G514" s="48"/>
      <c r="H514" s="48"/>
      <c r="K514" s="28"/>
      <c r="L514" s="46"/>
      <c r="M514" s="42"/>
      <c r="N514" s="40"/>
    </row>
    <row r="515" spans="3:14">
      <c r="C515" s="48"/>
      <c r="D515" s="48"/>
      <c r="E515" s="48"/>
      <c r="F515" s="48"/>
      <c r="G515" s="48"/>
      <c r="H515" s="48"/>
      <c r="K515" s="28"/>
      <c r="L515" s="46"/>
      <c r="M515" s="42"/>
      <c r="N515" s="40"/>
    </row>
    <row r="516" spans="3:14">
      <c r="C516" s="48"/>
      <c r="D516" s="48"/>
      <c r="E516" s="48"/>
      <c r="F516" s="48"/>
      <c r="G516" s="48"/>
      <c r="H516" s="48"/>
      <c r="K516" s="28"/>
      <c r="L516" s="46"/>
      <c r="M516" s="42"/>
      <c r="N516" s="40"/>
    </row>
    <row r="517" spans="3:14">
      <c r="C517" s="48"/>
      <c r="D517" s="48"/>
      <c r="E517" s="48"/>
      <c r="F517" s="48"/>
      <c r="G517" s="48"/>
      <c r="H517" s="48"/>
      <c r="K517" s="28"/>
      <c r="L517" s="46"/>
      <c r="M517" s="42"/>
      <c r="N517" s="40"/>
    </row>
    <row r="518" spans="3:14">
      <c r="C518" s="48"/>
      <c r="D518" s="48"/>
      <c r="E518" s="48"/>
      <c r="F518" s="48"/>
      <c r="G518" s="48"/>
      <c r="H518" s="48"/>
      <c r="K518" s="28"/>
      <c r="L518" s="46"/>
      <c r="M518" s="42"/>
      <c r="N518" s="40"/>
    </row>
    <row r="519" spans="3:14">
      <c r="C519" s="48"/>
      <c r="D519" s="48"/>
      <c r="E519" s="48"/>
      <c r="F519" s="48"/>
      <c r="G519" s="48"/>
      <c r="H519" s="48"/>
      <c r="K519" s="28"/>
      <c r="L519" s="46"/>
      <c r="M519" s="42"/>
      <c r="N519" s="40"/>
    </row>
    <row r="520" spans="3:14">
      <c r="C520" s="48"/>
      <c r="D520" s="48"/>
      <c r="E520" s="48"/>
      <c r="F520" s="48"/>
      <c r="G520" s="48"/>
      <c r="H520" s="48"/>
      <c r="K520" s="28"/>
      <c r="L520" s="46"/>
      <c r="M520" s="42"/>
      <c r="N520" s="40"/>
    </row>
    <row r="521" spans="3:14">
      <c r="C521" s="48"/>
      <c r="D521" s="48"/>
      <c r="E521" s="48"/>
      <c r="F521" s="48"/>
      <c r="G521" s="48"/>
      <c r="H521" s="48"/>
      <c r="K521" s="28"/>
      <c r="L521" s="46"/>
      <c r="M521" s="42"/>
      <c r="N521" s="40"/>
    </row>
    <row r="522" spans="3:14">
      <c r="C522" s="48"/>
      <c r="D522" s="48"/>
      <c r="E522" s="48"/>
      <c r="F522" s="48"/>
      <c r="G522" s="48"/>
      <c r="H522" s="48"/>
      <c r="K522" s="28"/>
      <c r="L522" s="46"/>
      <c r="M522" s="42"/>
      <c r="N522" s="40"/>
    </row>
    <row r="523" spans="3:14">
      <c r="C523" s="48"/>
      <c r="D523" s="48"/>
      <c r="E523" s="48"/>
      <c r="F523" s="48"/>
      <c r="G523" s="48"/>
      <c r="H523" s="48"/>
      <c r="K523" s="28"/>
      <c r="L523" s="46"/>
      <c r="M523" s="42"/>
      <c r="N523" s="40"/>
    </row>
    <row r="524" spans="3:14">
      <c r="C524" s="48"/>
      <c r="D524" s="48"/>
      <c r="E524" s="48"/>
      <c r="F524" s="48"/>
      <c r="G524" s="48"/>
      <c r="H524" s="48"/>
      <c r="K524" s="28"/>
      <c r="L524" s="46"/>
      <c r="M524" s="42"/>
      <c r="N524" s="40"/>
    </row>
    <row r="525" spans="3:14">
      <c r="C525" s="48"/>
      <c r="D525" s="48"/>
      <c r="E525" s="48"/>
      <c r="F525" s="48"/>
      <c r="G525" s="48"/>
      <c r="H525" s="48"/>
      <c r="K525" s="28"/>
      <c r="L525" s="46"/>
      <c r="M525" s="42"/>
      <c r="N525" s="40"/>
    </row>
    <row r="526" spans="3:14">
      <c r="C526" s="48"/>
      <c r="D526" s="48"/>
      <c r="E526" s="48"/>
      <c r="F526" s="48"/>
      <c r="G526" s="48"/>
      <c r="H526" s="48"/>
      <c r="K526" s="28"/>
      <c r="L526" s="46"/>
      <c r="M526" s="42"/>
      <c r="N526" s="40"/>
    </row>
    <row r="527" spans="3:14">
      <c r="C527" s="48"/>
      <c r="D527" s="48"/>
      <c r="E527" s="48"/>
      <c r="F527" s="48"/>
      <c r="G527" s="48"/>
      <c r="H527" s="48"/>
      <c r="K527" s="28"/>
      <c r="L527" s="46"/>
      <c r="M527" s="42"/>
      <c r="N527" s="40"/>
    </row>
    <row r="528" spans="3:14">
      <c r="C528" s="48"/>
      <c r="D528" s="48"/>
      <c r="E528" s="48"/>
      <c r="F528" s="48"/>
      <c r="G528" s="48"/>
      <c r="H528" s="48"/>
      <c r="K528" s="28"/>
      <c r="L528" s="46"/>
      <c r="M528" s="42"/>
      <c r="N528" s="40"/>
    </row>
    <row r="529" spans="3:14">
      <c r="C529" s="50"/>
      <c r="D529" s="48"/>
      <c r="E529" s="48"/>
      <c r="F529" s="48"/>
      <c r="G529" s="48"/>
      <c r="H529" s="48"/>
      <c r="K529" s="28"/>
      <c r="L529" s="46"/>
      <c r="M529" s="42"/>
      <c r="N529" s="40"/>
    </row>
    <row r="530" spans="3:14">
      <c r="C530" s="48"/>
      <c r="D530" s="48"/>
      <c r="E530" s="48"/>
      <c r="F530" s="48"/>
      <c r="G530" s="48"/>
      <c r="H530" s="48"/>
      <c r="K530" s="28"/>
      <c r="L530" s="46"/>
      <c r="M530" s="42"/>
      <c r="N530" s="40"/>
    </row>
    <row r="531" spans="3:14">
      <c r="C531" s="48"/>
      <c r="D531" s="48"/>
      <c r="E531" s="48"/>
      <c r="F531" s="48"/>
      <c r="G531" s="48"/>
      <c r="H531" s="48"/>
      <c r="K531" s="28"/>
      <c r="L531" s="46"/>
      <c r="M531" s="42"/>
      <c r="N531" s="40"/>
    </row>
    <row r="532" spans="3:14">
      <c r="C532" s="48"/>
      <c r="D532" s="48"/>
      <c r="E532" s="48"/>
      <c r="F532" s="48"/>
      <c r="G532" s="48"/>
      <c r="H532" s="48"/>
      <c r="K532" s="28"/>
      <c r="L532" s="46"/>
      <c r="M532" s="42"/>
      <c r="N532" s="40"/>
    </row>
    <row r="533" spans="3:14">
      <c r="C533" s="48"/>
      <c r="D533" s="48"/>
      <c r="E533" s="48"/>
      <c r="F533" s="48"/>
      <c r="G533" s="48"/>
      <c r="H533" s="48"/>
      <c r="K533" s="28"/>
      <c r="L533" s="46"/>
      <c r="M533" s="42"/>
      <c r="N533" s="40"/>
    </row>
    <row r="534" spans="3:14">
      <c r="C534" s="48"/>
      <c r="D534" s="48"/>
      <c r="E534" s="48"/>
      <c r="F534" s="48"/>
      <c r="G534" s="48"/>
      <c r="H534" s="48"/>
      <c r="K534" s="28"/>
      <c r="L534" s="46"/>
      <c r="M534" s="42"/>
      <c r="N534" s="40"/>
    </row>
    <row r="535" spans="3:14">
      <c r="C535" s="48"/>
      <c r="D535" s="48"/>
      <c r="E535" s="48"/>
      <c r="F535" s="48"/>
      <c r="G535" s="48"/>
      <c r="H535" s="48"/>
      <c r="K535" s="28"/>
      <c r="L535" s="46"/>
      <c r="M535" s="42"/>
      <c r="N535" s="40"/>
    </row>
    <row r="536" spans="3:14">
      <c r="C536" s="48"/>
      <c r="D536" s="48"/>
      <c r="E536" s="48"/>
      <c r="F536" s="48"/>
      <c r="G536" s="48"/>
      <c r="H536" s="48"/>
      <c r="K536" s="28"/>
      <c r="L536" s="46"/>
      <c r="M536" s="42"/>
      <c r="N536" s="40"/>
    </row>
    <row r="537" spans="3:14">
      <c r="C537" s="48"/>
      <c r="D537" s="48"/>
      <c r="E537" s="48"/>
      <c r="F537" s="48"/>
      <c r="G537" s="48"/>
      <c r="H537" s="48"/>
      <c r="K537" s="28"/>
      <c r="L537" s="46"/>
      <c r="M537" s="42"/>
      <c r="N537" s="40"/>
    </row>
    <row r="538" spans="3:14">
      <c r="C538" s="48"/>
      <c r="D538" s="48"/>
      <c r="E538" s="48"/>
      <c r="F538" s="48"/>
      <c r="G538" s="48"/>
      <c r="H538" s="48"/>
      <c r="K538" s="28"/>
      <c r="L538" s="46"/>
      <c r="M538" s="42"/>
      <c r="N538" s="40"/>
    </row>
    <row r="539" spans="3:14">
      <c r="C539" s="48"/>
      <c r="D539" s="48"/>
      <c r="E539" s="48"/>
      <c r="F539" s="48"/>
      <c r="G539" s="48"/>
      <c r="H539" s="48"/>
      <c r="K539" s="28"/>
      <c r="L539" s="46"/>
      <c r="M539" s="42"/>
      <c r="N539" s="40"/>
    </row>
    <row r="540" spans="3:14">
      <c r="C540" s="48"/>
      <c r="D540" s="48"/>
      <c r="E540" s="48"/>
      <c r="F540" s="48"/>
      <c r="G540" s="48"/>
      <c r="H540" s="48"/>
      <c r="K540" s="28"/>
      <c r="L540" s="46"/>
      <c r="M540" s="42"/>
      <c r="N540" s="40"/>
    </row>
    <row r="541" spans="3:14">
      <c r="C541" s="48"/>
      <c r="D541" s="48"/>
      <c r="E541" s="48"/>
      <c r="F541" s="48"/>
      <c r="G541" s="48"/>
      <c r="H541" s="48"/>
      <c r="K541" s="28"/>
      <c r="L541" s="46"/>
      <c r="M541" s="42"/>
      <c r="N541" s="40"/>
    </row>
    <row r="542" spans="3:14">
      <c r="C542" s="48"/>
      <c r="D542" s="48"/>
      <c r="E542" s="48"/>
      <c r="F542" s="48"/>
      <c r="G542" s="48"/>
      <c r="H542" s="48"/>
      <c r="K542" s="28"/>
      <c r="L542" s="46"/>
      <c r="M542" s="42"/>
      <c r="N542" s="40"/>
    </row>
    <row r="543" spans="3:14">
      <c r="C543" s="48"/>
      <c r="D543" s="48"/>
      <c r="E543" s="48"/>
      <c r="F543" s="48"/>
      <c r="G543" s="48"/>
      <c r="H543" s="48"/>
      <c r="K543" s="28"/>
      <c r="L543" s="46"/>
      <c r="M543" s="42"/>
      <c r="N543" s="40"/>
    </row>
    <row r="544" spans="3:14">
      <c r="C544" s="48"/>
      <c r="D544" s="48"/>
      <c r="E544" s="48"/>
      <c r="F544" s="48"/>
      <c r="G544" s="48"/>
      <c r="H544" s="48"/>
      <c r="K544" s="28"/>
      <c r="L544" s="46"/>
      <c r="M544" s="42"/>
      <c r="N544" s="40"/>
    </row>
    <row r="545" spans="3:14">
      <c r="C545" s="48"/>
      <c r="D545" s="48"/>
      <c r="E545" s="48"/>
      <c r="F545" s="48"/>
      <c r="G545" s="48"/>
      <c r="H545" s="48"/>
      <c r="K545" s="28"/>
      <c r="L545" s="46"/>
      <c r="M545" s="42"/>
      <c r="N545" s="40"/>
    </row>
    <row r="546" spans="3:14">
      <c r="C546" s="48"/>
      <c r="D546" s="48"/>
      <c r="E546" s="48"/>
      <c r="F546" s="48"/>
      <c r="G546" s="48"/>
      <c r="H546" s="48"/>
      <c r="K546" s="28"/>
      <c r="L546" s="46"/>
      <c r="M546" s="42"/>
      <c r="N546" s="40"/>
    </row>
    <row r="547" spans="3:14">
      <c r="C547" s="48"/>
      <c r="D547" s="48"/>
      <c r="E547" s="48"/>
      <c r="F547" s="48"/>
      <c r="G547" s="48"/>
      <c r="H547" s="48"/>
      <c r="K547" s="28"/>
      <c r="L547" s="46"/>
      <c r="M547" s="42"/>
      <c r="N547" s="40"/>
    </row>
    <row r="548" spans="3:14">
      <c r="C548" s="48"/>
      <c r="D548" s="48"/>
      <c r="E548" s="48"/>
      <c r="F548" s="48"/>
      <c r="G548" s="48"/>
      <c r="H548" s="48"/>
      <c r="K548" s="28"/>
      <c r="L548" s="46"/>
      <c r="M548" s="42"/>
      <c r="N548" s="40"/>
    </row>
    <row r="549" spans="3:14">
      <c r="C549" s="48"/>
      <c r="D549" s="48"/>
      <c r="E549" s="48"/>
      <c r="F549" s="48"/>
      <c r="G549" s="48"/>
      <c r="H549" s="48"/>
      <c r="K549" s="28"/>
      <c r="L549" s="46"/>
      <c r="M549" s="42"/>
      <c r="N549" s="40"/>
    </row>
    <row r="550" spans="3:14">
      <c r="C550" s="48"/>
      <c r="D550" s="48"/>
      <c r="E550" s="48"/>
      <c r="F550" s="48"/>
      <c r="G550" s="48"/>
      <c r="H550" s="48"/>
      <c r="K550" s="28"/>
      <c r="L550" s="46"/>
      <c r="M550" s="42"/>
      <c r="N550" s="40"/>
    </row>
    <row r="551" spans="3:14">
      <c r="C551" s="48"/>
      <c r="D551" s="48"/>
      <c r="E551" s="48"/>
      <c r="F551" s="48"/>
      <c r="G551" s="48"/>
      <c r="H551" s="48"/>
      <c r="K551" s="28"/>
      <c r="L551" s="46"/>
      <c r="M551" s="42"/>
      <c r="N551" s="40"/>
    </row>
    <row r="552" spans="3:14">
      <c r="C552" s="48"/>
      <c r="D552" s="48"/>
      <c r="E552" s="48"/>
      <c r="F552" s="48"/>
      <c r="G552" s="48"/>
      <c r="H552" s="48"/>
      <c r="K552" s="28"/>
      <c r="L552" s="46"/>
      <c r="M552" s="42"/>
      <c r="N552" s="40"/>
    </row>
    <row r="553" spans="3:14">
      <c r="C553" s="48"/>
      <c r="D553" s="48"/>
      <c r="E553" s="48"/>
      <c r="F553" s="48"/>
      <c r="G553" s="48"/>
      <c r="H553" s="48"/>
      <c r="K553" s="28"/>
      <c r="L553" s="46"/>
      <c r="M553" s="42"/>
      <c r="N553" s="40"/>
    </row>
    <row r="554" spans="3:14">
      <c r="C554" s="48"/>
      <c r="D554" s="48"/>
      <c r="E554" s="48"/>
      <c r="F554" s="48"/>
      <c r="G554" s="48"/>
      <c r="H554" s="48"/>
      <c r="K554" s="28"/>
      <c r="L554" s="46"/>
      <c r="M554" s="42"/>
      <c r="N554" s="40"/>
    </row>
    <row r="555" spans="3:14">
      <c r="C555" s="48"/>
      <c r="D555" s="48"/>
      <c r="E555" s="48"/>
      <c r="F555" s="48"/>
      <c r="G555" s="48"/>
      <c r="H555" s="48"/>
      <c r="K555" s="28"/>
      <c r="L555" s="46"/>
      <c r="M555" s="42"/>
      <c r="N555" s="40"/>
    </row>
    <row r="556" spans="3:14">
      <c r="C556" s="48"/>
      <c r="D556" s="48"/>
      <c r="E556" s="48"/>
      <c r="F556" s="48"/>
      <c r="G556" s="48"/>
      <c r="H556" s="48"/>
      <c r="K556" s="28"/>
      <c r="L556" s="46"/>
      <c r="M556" s="42"/>
      <c r="N556" s="40"/>
    </row>
    <row r="557" spans="3:14">
      <c r="C557" s="48"/>
      <c r="D557" s="48"/>
      <c r="E557" s="48"/>
      <c r="F557" s="48"/>
      <c r="G557" s="48"/>
      <c r="H557" s="48"/>
      <c r="K557" s="28"/>
      <c r="L557" s="46"/>
      <c r="M557" s="42"/>
      <c r="N557" s="40"/>
    </row>
    <row r="558" spans="3:14">
      <c r="C558" s="48"/>
      <c r="D558" s="48"/>
      <c r="E558" s="48"/>
      <c r="F558" s="48"/>
      <c r="G558" s="48"/>
      <c r="H558" s="48"/>
      <c r="K558" s="28"/>
      <c r="L558" s="46"/>
      <c r="M558" s="42"/>
      <c r="N558" s="40"/>
    </row>
    <row r="559" spans="3:14">
      <c r="C559" s="48"/>
      <c r="D559" s="48"/>
      <c r="E559" s="48"/>
      <c r="F559" s="48"/>
      <c r="G559" s="48"/>
      <c r="H559" s="48"/>
      <c r="K559" s="28"/>
      <c r="L559" s="46"/>
      <c r="M559" s="42"/>
      <c r="N559" s="40"/>
    </row>
    <row r="560" spans="3:14">
      <c r="C560" s="48"/>
      <c r="D560" s="48"/>
      <c r="E560" s="48"/>
      <c r="F560" s="48"/>
      <c r="G560" s="48"/>
      <c r="H560" s="48"/>
      <c r="K560" s="28"/>
      <c r="L560" s="46"/>
      <c r="M560" s="42"/>
      <c r="N560" s="40"/>
    </row>
    <row r="561" spans="3:14">
      <c r="C561" s="48"/>
      <c r="D561" s="48"/>
      <c r="E561" s="48"/>
      <c r="F561" s="48"/>
      <c r="G561" s="48"/>
      <c r="H561" s="48"/>
      <c r="K561" s="28"/>
      <c r="L561" s="46"/>
      <c r="M561" s="42"/>
      <c r="N561" s="40"/>
    </row>
    <row r="562" spans="3:14">
      <c r="C562" s="48"/>
      <c r="D562" s="48"/>
      <c r="E562" s="48"/>
      <c r="F562" s="48"/>
      <c r="G562" s="48"/>
      <c r="H562" s="48"/>
      <c r="K562" s="28"/>
      <c r="L562" s="46"/>
      <c r="M562" s="42"/>
      <c r="N562" s="40"/>
    </row>
    <row r="563" spans="3:14">
      <c r="C563" s="48"/>
      <c r="D563" s="48"/>
      <c r="E563" s="48"/>
      <c r="F563" s="48"/>
      <c r="G563" s="48"/>
      <c r="H563" s="48"/>
      <c r="K563" s="28"/>
      <c r="L563" s="46"/>
      <c r="M563" s="42"/>
      <c r="N563" s="40"/>
    </row>
    <row r="564" spans="3:14">
      <c r="C564" s="48"/>
      <c r="D564" s="48"/>
      <c r="E564" s="48"/>
      <c r="F564" s="48"/>
      <c r="G564" s="48"/>
      <c r="H564" s="48"/>
      <c r="K564" s="28"/>
      <c r="L564" s="46"/>
      <c r="M564" s="42"/>
      <c r="N564" s="40"/>
    </row>
    <row r="565" spans="3:14">
      <c r="C565" s="48"/>
      <c r="D565" s="48"/>
      <c r="E565" s="48"/>
      <c r="F565" s="48"/>
      <c r="G565" s="48"/>
      <c r="H565" s="48"/>
      <c r="K565" s="28"/>
      <c r="L565" s="46"/>
      <c r="M565" s="42"/>
      <c r="N565" s="40"/>
    </row>
    <row r="566" spans="3:14">
      <c r="C566" s="48"/>
      <c r="D566" s="48"/>
      <c r="E566" s="48"/>
      <c r="F566" s="48"/>
      <c r="G566" s="48"/>
      <c r="H566" s="48"/>
      <c r="K566" s="28"/>
      <c r="L566" s="46"/>
      <c r="M566" s="42"/>
      <c r="N566" s="40"/>
    </row>
    <row r="567" spans="3:14">
      <c r="C567" s="48"/>
      <c r="D567" s="48"/>
      <c r="E567" s="48"/>
      <c r="F567" s="48"/>
      <c r="G567" s="48"/>
      <c r="H567" s="48"/>
      <c r="K567" s="28"/>
      <c r="L567" s="46"/>
      <c r="M567" s="42"/>
      <c r="N567" s="40"/>
    </row>
    <row r="568" spans="3:14">
      <c r="C568" s="48"/>
      <c r="D568" s="48"/>
      <c r="E568" s="48"/>
      <c r="F568" s="48"/>
      <c r="G568" s="48"/>
      <c r="H568" s="48"/>
      <c r="K568" s="28"/>
      <c r="L568" s="46"/>
      <c r="M568" s="42"/>
      <c r="N568" s="40"/>
    </row>
    <row r="569" spans="3:14">
      <c r="C569" s="48"/>
      <c r="D569" s="48"/>
      <c r="E569" s="48"/>
      <c r="F569" s="48"/>
      <c r="G569" s="48"/>
      <c r="H569" s="48"/>
      <c r="K569" s="28"/>
      <c r="L569" s="46"/>
      <c r="M569" s="42"/>
      <c r="N569" s="40"/>
    </row>
    <row r="570" spans="3:14">
      <c r="C570" s="48"/>
      <c r="D570" s="48"/>
      <c r="E570" s="48"/>
      <c r="F570" s="48"/>
      <c r="G570" s="48"/>
      <c r="H570" s="48"/>
      <c r="K570" s="28"/>
      <c r="L570" s="46"/>
      <c r="M570" s="42"/>
      <c r="N570" s="40"/>
    </row>
    <row r="571" spans="3:14">
      <c r="C571" s="48"/>
      <c r="D571" s="48"/>
      <c r="E571" s="48"/>
      <c r="F571" s="48"/>
      <c r="G571" s="48"/>
      <c r="H571" s="48"/>
      <c r="K571" s="28"/>
      <c r="L571" s="46"/>
      <c r="M571" s="42"/>
      <c r="N571" s="40"/>
    </row>
    <row r="572" spans="3:14">
      <c r="C572" s="48"/>
      <c r="D572" s="48"/>
      <c r="E572" s="48"/>
      <c r="F572" s="48"/>
      <c r="G572" s="48"/>
      <c r="H572" s="48"/>
      <c r="K572" s="28"/>
      <c r="L572" s="46"/>
      <c r="M572" s="42"/>
      <c r="N572" s="40"/>
    </row>
    <row r="573" spans="3:14">
      <c r="C573" s="48"/>
      <c r="D573" s="48"/>
      <c r="E573" s="48"/>
      <c r="F573" s="48"/>
      <c r="G573" s="48"/>
      <c r="H573" s="48"/>
      <c r="K573" s="28"/>
      <c r="L573" s="46"/>
      <c r="M573" s="42"/>
      <c r="N573" s="40"/>
    </row>
    <row r="574" spans="3:14">
      <c r="C574" s="48"/>
      <c r="D574" s="48"/>
      <c r="E574" s="48"/>
      <c r="F574" s="48"/>
      <c r="G574" s="48"/>
      <c r="H574" s="48"/>
      <c r="K574" s="28"/>
      <c r="L574" s="46"/>
      <c r="M574" s="42"/>
      <c r="N574" s="40"/>
    </row>
    <row r="575" spans="3:14">
      <c r="C575" s="48"/>
      <c r="D575" s="48"/>
      <c r="E575" s="48"/>
      <c r="F575" s="48"/>
      <c r="G575" s="48"/>
      <c r="H575" s="48"/>
      <c r="K575" s="28"/>
      <c r="L575" s="46"/>
      <c r="M575" s="42"/>
      <c r="N575" s="40"/>
    </row>
    <row r="576" spans="3:14">
      <c r="C576" s="48"/>
      <c r="D576" s="48"/>
      <c r="E576" s="48"/>
      <c r="F576" s="48"/>
      <c r="G576" s="48"/>
      <c r="H576" s="48"/>
      <c r="K576" s="28"/>
      <c r="L576" s="46"/>
      <c r="M576" s="42"/>
      <c r="N576" s="40"/>
    </row>
    <row r="577" spans="3:14">
      <c r="C577" s="48"/>
      <c r="D577" s="48"/>
      <c r="E577" s="48"/>
      <c r="F577" s="48"/>
      <c r="G577" s="48"/>
      <c r="H577" s="48"/>
      <c r="K577" s="28"/>
      <c r="L577" s="46"/>
      <c r="M577" s="42"/>
      <c r="N577" s="40"/>
    </row>
    <row r="578" spans="3:14">
      <c r="C578" s="48"/>
      <c r="D578" s="48"/>
      <c r="E578" s="48"/>
      <c r="F578" s="48"/>
      <c r="G578" s="48"/>
      <c r="H578" s="48"/>
      <c r="K578" s="28"/>
      <c r="L578" s="46"/>
      <c r="M578" s="42"/>
      <c r="N578" s="40"/>
    </row>
    <row r="579" spans="3:14">
      <c r="C579" s="48"/>
      <c r="D579" s="48"/>
      <c r="E579" s="48"/>
      <c r="F579" s="48"/>
      <c r="G579" s="48"/>
      <c r="H579" s="48"/>
      <c r="K579" s="28"/>
      <c r="L579" s="46"/>
      <c r="M579" s="42"/>
      <c r="N579" s="40"/>
    </row>
    <row r="580" spans="3:14">
      <c r="C580" s="48"/>
      <c r="D580" s="48"/>
      <c r="E580" s="48"/>
      <c r="F580" s="48"/>
      <c r="G580" s="48"/>
      <c r="H580" s="48"/>
      <c r="K580" s="28"/>
      <c r="L580" s="46"/>
      <c r="M580" s="42"/>
      <c r="N580" s="40"/>
    </row>
    <row r="581" spans="3:14">
      <c r="C581" s="48"/>
      <c r="D581" s="48"/>
      <c r="E581" s="48"/>
      <c r="F581" s="48"/>
      <c r="G581" s="48"/>
      <c r="H581" s="48"/>
      <c r="K581" s="28"/>
      <c r="L581" s="46"/>
      <c r="M581" s="42"/>
      <c r="N581" s="40"/>
    </row>
    <row r="582" spans="3:14">
      <c r="C582" s="48"/>
      <c r="D582" s="48"/>
      <c r="E582" s="48"/>
      <c r="F582" s="48"/>
      <c r="G582" s="48"/>
      <c r="H582" s="48"/>
      <c r="K582" s="28"/>
      <c r="L582" s="46"/>
      <c r="M582" s="42"/>
      <c r="N582" s="40"/>
    </row>
    <row r="583" spans="3:14">
      <c r="C583" s="48"/>
      <c r="D583" s="48"/>
      <c r="E583" s="48"/>
      <c r="F583" s="48"/>
      <c r="G583" s="48"/>
      <c r="H583" s="48"/>
      <c r="K583" s="28"/>
      <c r="L583" s="46"/>
      <c r="M583" s="42"/>
      <c r="N583" s="40"/>
    </row>
    <row r="584" spans="3:14">
      <c r="C584" s="48"/>
      <c r="D584" s="48"/>
      <c r="E584" s="48"/>
      <c r="F584" s="48"/>
      <c r="G584" s="48"/>
      <c r="H584" s="48"/>
      <c r="K584" s="28"/>
      <c r="L584" s="46"/>
      <c r="M584" s="42"/>
      <c r="N584" s="40"/>
    </row>
    <row r="585" spans="3:14">
      <c r="C585" s="48"/>
      <c r="D585" s="48"/>
      <c r="E585" s="48"/>
      <c r="F585" s="48"/>
      <c r="G585" s="48"/>
      <c r="H585" s="48"/>
      <c r="K585" s="28"/>
      <c r="L585" s="46"/>
      <c r="M585" s="42"/>
      <c r="N585" s="40"/>
    </row>
    <row r="586" spans="3:14">
      <c r="C586" s="48"/>
      <c r="D586" s="48"/>
      <c r="E586" s="48"/>
      <c r="F586" s="48"/>
      <c r="G586" s="48"/>
      <c r="H586" s="48"/>
      <c r="K586" s="28"/>
      <c r="L586" s="46"/>
      <c r="M586" s="42"/>
      <c r="N586" s="40"/>
    </row>
    <row r="587" spans="3:14">
      <c r="C587" s="48"/>
      <c r="D587" s="48"/>
      <c r="E587" s="48"/>
      <c r="F587" s="48"/>
      <c r="G587" s="48"/>
      <c r="H587" s="48"/>
      <c r="K587" s="28"/>
      <c r="L587" s="46"/>
      <c r="M587" s="42"/>
      <c r="N587" s="40"/>
    </row>
    <row r="588" spans="3:14">
      <c r="C588" s="48"/>
      <c r="D588" s="48"/>
      <c r="E588" s="48"/>
      <c r="F588" s="48"/>
      <c r="G588" s="48"/>
      <c r="H588" s="48"/>
      <c r="K588" s="28"/>
      <c r="L588" s="46"/>
      <c r="M588" s="42"/>
      <c r="N588" s="40"/>
    </row>
    <row r="589" spans="3:14">
      <c r="C589" s="48"/>
      <c r="D589" s="48"/>
      <c r="E589" s="48"/>
      <c r="F589" s="48"/>
      <c r="G589" s="48"/>
      <c r="H589" s="48"/>
      <c r="K589" s="28"/>
      <c r="L589" s="46"/>
      <c r="M589" s="42"/>
      <c r="N589" s="40"/>
    </row>
    <row r="590" spans="3:14">
      <c r="C590" s="48"/>
      <c r="D590" s="48"/>
      <c r="E590" s="48"/>
      <c r="F590" s="48"/>
      <c r="G590" s="48"/>
      <c r="H590" s="48"/>
      <c r="K590" s="28"/>
      <c r="L590" s="46"/>
      <c r="M590" s="42"/>
      <c r="N590" s="40"/>
    </row>
    <row r="591" spans="3:14">
      <c r="C591" s="48"/>
      <c r="D591" s="48"/>
      <c r="E591" s="48"/>
      <c r="F591" s="48"/>
      <c r="G591" s="48"/>
      <c r="H591" s="48"/>
      <c r="K591" s="28"/>
      <c r="L591" s="46"/>
      <c r="M591" s="42"/>
      <c r="N591" s="40"/>
    </row>
    <row r="592" spans="3:14">
      <c r="C592" s="48"/>
      <c r="D592" s="48"/>
      <c r="E592" s="48"/>
      <c r="F592" s="48"/>
      <c r="G592" s="48"/>
      <c r="H592" s="48"/>
      <c r="K592" s="28"/>
      <c r="L592" s="46"/>
      <c r="M592" s="42"/>
      <c r="N592" s="40"/>
    </row>
    <row r="593" spans="1:14">
      <c r="C593" s="48"/>
      <c r="D593" s="48"/>
      <c r="E593" s="48"/>
      <c r="F593" s="48"/>
      <c r="G593" s="48"/>
      <c r="H593" s="48"/>
      <c r="K593" s="28"/>
      <c r="L593" s="46"/>
      <c r="M593" s="42"/>
      <c r="N593" s="40"/>
    </row>
    <row r="594" spans="1:14">
      <c r="C594" s="48"/>
      <c r="D594" s="48"/>
      <c r="E594" s="48"/>
      <c r="F594" s="48"/>
      <c r="G594" s="48"/>
      <c r="H594" s="48"/>
      <c r="K594" s="28"/>
      <c r="L594" s="46"/>
      <c r="M594" s="42"/>
      <c r="N594" s="40"/>
    </row>
    <row r="595" spans="1:14">
      <c r="C595" s="48"/>
      <c r="D595" s="48"/>
      <c r="E595" s="48"/>
      <c r="F595" s="48"/>
      <c r="G595" s="48"/>
      <c r="H595" s="48"/>
      <c r="K595" s="28"/>
      <c r="L595" s="46"/>
      <c r="M595" s="42"/>
      <c r="N595" s="40"/>
    </row>
    <row r="596" spans="1:14">
      <c r="C596" s="48"/>
      <c r="D596" s="48"/>
      <c r="E596" s="48"/>
      <c r="F596" s="48"/>
      <c r="G596" s="48"/>
      <c r="H596" s="48"/>
      <c r="K596" s="28"/>
      <c r="L596" s="46"/>
      <c r="M596" s="42"/>
      <c r="N596" s="40"/>
    </row>
    <row r="597" spans="1:14">
      <c r="C597" s="48"/>
      <c r="D597" s="48"/>
      <c r="E597" s="48"/>
      <c r="F597" s="48"/>
      <c r="G597" s="48"/>
      <c r="H597" s="48"/>
      <c r="K597" s="28"/>
      <c r="L597" s="46"/>
      <c r="M597" s="42"/>
      <c r="N597" s="40"/>
    </row>
    <row r="598" spans="1:14">
      <c r="C598" s="48"/>
      <c r="D598" s="48"/>
      <c r="E598" s="48"/>
      <c r="F598" s="48"/>
      <c r="G598" s="48"/>
      <c r="H598" s="48"/>
      <c r="K598" s="28"/>
      <c r="L598" s="46"/>
      <c r="M598" s="42"/>
      <c r="N598" s="40"/>
    </row>
    <row r="599" spans="1:14">
      <c r="C599" s="48"/>
      <c r="D599" s="48"/>
      <c r="E599" s="48"/>
      <c r="F599" s="48"/>
      <c r="G599" s="48"/>
      <c r="H599" s="48"/>
      <c r="K599" s="28"/>
      <c r="L599" s="46"/>
      <c r="M599" s="42"/>
      <c r="N599" s="40"/>
    </row>
    <row r="600" spans="1:14">
      <c r="C600" s="48"/>
      <c r="D600" s="48"/>
      <c r="E600" s="48"/>
      <c r="F600" s="48"/>
      <c r="G600" s="48"/>
      <c r="H600" s="48"/>
      <c r="K600" s="28"/>
      <c r="L600" s="46"/>
      <c r="M600" s="42"/>
      <c r="N600" s="40"/>
    </row>
    <row r="601" spans="1:14">
      <c r="C601" s="48"/>
      <c r="D601" s="48"/>
      <c r="E601" s="48"/>
      <c r="F601" s="48"/>
      <c r="G601" s="48"/>
      <c r="H601" s="48"/>
      <c r="K601" s="28"/>
      <c r="L601" s="46"/>
      <c r="M601" s="42"/>
      <c r="N601" s="40"/>
    </row>
    <row r="602" spans="1:14">
      <c r="C602" s="48"/>
      <c r="D602" s="48"/>
      <c r="E602" s="48"/>
      <c r="F602" s="48"/>
      <c r="G602" s="48"/>
      <c r="H602" s="48"/>
      <c r="K602" s="28"/>
      <c r="L602" s="46"/>
      <c r="M602" s="42"/>
      <c r="N602" s="40"/>
    </row>
    <row r="603" spans="1:14">
      <c r="C603" s="48"/>
      <c r="D603" s="48"/>
      <c r="E603" s="48"/>
      <c r="F603" s="48"/>
      <c r="G603" s="48"/>
      <c r="H603" s="48"/>
      <c r="K603" s="28"/>
      <c r="L603" s="46"/>
      <c r="M603" s="42"/>
      <c r="N603" s="40"/>
    </row>
    <row r="604" spans="1:14">
      <c r="C604" s="48"/>
      <c r="D604" s="48"/>
      <c r="E604" s="48"/>
      <c r="F604" s="48"/>
      <c r="G604" s="48"/>
      <c r="H604" s="48"/>
      <c r="K604" s="28"/>
      <c r="L604" s="46"/>
      <c r="M604" s="42"/>
      <c r="N604" s="40"/>
    </row>
    <row r="605" spans="1:14">
      <c r="C605" s="48"/>
      <c r="D605" s="48"/>
      <c r="E605" s="48"/>
      <c r="F605" s="48"/>
      <c r="G605" s="48"/>
      <c r="H605" s="48"/>
      <c r="K605" s="28"/>
      <c r="L605" s="46"/>
      <c r="M605" s="42"/>
      <c r="N605" s="40"/>
    </row>
    <row r="606" spans="1:14">
      <c r="C606" s="48"/>
      <c r="D606" s="48"/>
      <c r="E606" s="48"/>
      <c r="F606" s="48"/>
      <c r="G606" s="48"/>
      <c r="H606" s="48"/>
      <c r="K606" s="28"/>
      <c r="L606" s="46"/>
      <c r="M606" s="42"/>
      <c r="N606" s="40"/>
    </row>
    <row r="607" spans="1:14">
      <c r="C607" s="48"/>
      <c r="D607" s="48"/>
      <c r="E607" s="48"/>
      <c r="F607" s="48"/>
      <c r="G607" s="48"/>
      <c r="H607" s="48"/>
      <c r="K607" s="28"/>
      <c r="L607" s="46"/>
      <c r="M607" s="42"/>
      <c r="N607" s="40"/>
    </row>
    <row r="608" spans="1:14">
      <c r="A608" s="60">
        <v>2</v>
      </c>
      <c r="C608" s="48"/>
      <c r="D608" s="48"/>
      <c r="E608" s="48"/>
      <c r="F608" s="48"/>
      <c r="G608" s="48"/>
      <c r="H608" s="48"/>
      <c r="K608" s="28"/>
      <c r="L608" s="46"/>
      <c r="M608" s="42"/>
      <c r="N608" s="40"/>
    </row>
    <row r="609" spans="1:14">
      <c r="A609" s="60">
        <v>3</v>
      </c>
      <c r="C609" s="48"/>
      <c r="D609" s="48"/>
      <c r="E609" s="48"/>
      <c r="F609" s="48"/>
      <c r="G609" s="48"/>
      <c r="H609" s="48"/>
      <c r="K609" s="28"/>
      <c r="L609" s="46"/>
      <c r="M609" s="42"/>
      <c r="N609" s="40"/>
    </row>
    <row r="610" spans="1:14" s="19" customFormat="1">
      <c r="A610" s="60">
        <v>4</v>
      </c>
      <c r="B610" s="60"/>
      <c r="C610" s="48"/>
      <c r="D610" s="48"/>
      <c r="E610" s="48"/>
      <c r="F610" s="48"/>
      <c r="G610" s="48"/>
      <c r="H610" s="48"/>
      <c r="I610" s="20"/>
      <c r="J610" s="20"/>
      <c r="K610" s="28"/>
      <c r="L610" s="46"/>
      <c r="M610" s="42"/>
      <c r="N610" s="40"/>
    </row>
    <row r="611" spans="1:14">
      <c r="A611" s="60">
        <v>5</v>
      </c>
      <c r="C611" s="48"/>
      <c r="D611" s="48"/>
      <c r="E611" s="48"/>
      <c r="F611" s="48"/>
      <c r="G611" s="48"/>
      <c r="H611" s="48"/>
      <c r="K611" s="28"/>
      <c r="L611" s="46"/>
      <c r="M611" s="42"/>
      <c r="N611" s="40"/>
    </row>
    <row r="612" spans="1:14">
      <c r="A612" s="60">
        <v>6</v>
      </c>
      <c r="C612" s="48"/>
      <c r="D612" s="48"/>
      <c r="E612" s="48"/>
      <c r="F612" s="48"/>
      <c r="G612" s="48"/>
      <c r="H612" s="48"/>
      <c r="K612" s="28"/>
      <c r="L612" s="46"/>
      <c r="M612" s="42"/>
      <c r="N612" s="40"/>
    </row>
    <row r="613" spans="1:14">
      <c r="A613" s="60">
        <v>7</v>
      </c>
      <c r="C613" s="48"/>
      <c r="D613" s="48"/>
      <c r="E613" s="48"/>
      <c r="F613" s="48"/>
      <c r="G613" s="48"/>
      <c r="H613" s="48"/>
      <c r="K613" s="28"/>
      <c r="L613" s="46"/>
      <c r="M613" s="42"/>
      <c r="N613" s="40"/>
    </row>
    <row r="614" spans="1:14">
      <c r="A614" s="60">
        <v>8</v>
      </c>
      <c r="C614" s="48"/>
      <c r="D614" s="48"/>
      <c r="E614" s="48"/>
      <c r="F614" s="48"/>
      <c r="G614" s="48"/>
      <c r="H614" s="48"/>
      <c r="K614" s="28"/>
      <c r="L614" s="46"/>
      <c r="M614" s="42"/>
      <c r="N614" s="40"/>
    </row>
    <row r="615" spans="1:14">
      <c r="A615" s="60">
        <v>9</v>
      </c>
      <c r="C615" s="48"/>
      <c r="D615" s="48"/>
      <c r="E615" s="48"/>
      <c r="F615" s="48"/>
      <c r="G615" s="48"/>
      <c r="H615" s="48"/>
      <c r="K615" s="28"/>
      <c r="L615" s="46"/>
      <c r="M615" s="42"/>
      <c r="N615" s="40"/>
    </row>
    <row r="616" spans="1:14">
      <c r="A616" s="60">
        <v>10</v>
      </c>
      <c r="C616" s="48"/>
      <c r="D616" s="48"/>
      <c r="E616" s="48"/>
      <c r="F616" s="48"/>
      <c r="G616" s="48"/>
      <c r="H616" s="48"/>
      <c r="K616" s="28"/>
      <c r="L616" s="46"/>
      <c r="M616" s="42"/>
      <c r="N616" s="40"/>
    </row>
    <row r="617" spans="1:14">
      <c r="A617" s="60">
        <v>11</v>
      </c>
      <c r="C617" s="48"/>
      <c r="D617" s="48"/>
      <c r="E617" s="48"/>
      <c r="F617" s="48"/>
      <c r="G617" s="48"/>
      <c r="H617" s="48"/>
      <c r="K617" s="28"/>
      <c r="L617" s="46"/>
      <c r="M617" s="42"/>
      <c r="N617" s="40"/>
    </row>
    <row r="618" spans="1:14">
      <c r="A618" s="60">
        <v>12</v>
      </c>
      <c r="C618" s="48"/>
      <c r="D618" s="48"/>
      <c r="E618" s="48"/>
      <c r="F618" s="48"/>
      <c r="G618" s="48"/>
      <c r="H618" s="48"/>
      <c r="K618" s="28"/>
      <c r="L618" s="46"/>
      <c r="M618" s="42"/>
      <c r="N618" s="40"/>
    </row>
    <row r="619" spans="1:14">
      <c r="A619" s="60">
        <v>13</v>
      </c>
      <c r="C619" s="48"/>
      <c r="D619" s="48"/>
      <c r="E619" s="48"/>
      <c r="F619" s="48"/>
      <c r="G619" s="48"/>
      <c r="H619" s="48"/>
      <c r="K619" s="28"/>
      <c r="L619" s="46"/>
      <c r="M619" s="42"/>
      <c r="N619" s="40"/>
    </row>
    <row r="620" spans="1:14">
      <c r="A620" s="60">
        <v>14</v>
      </c>
      <c r="C620" s="48"/>
      <c r="D620" s="48"/>
      <c r="E620" s="48"/>
      <c r="F620" s="48"/>
      <c r="G620" s="48"/>
      <c r="H620" s="48"/>
      <c r="K620" s="28"/>
      <c r="L620" s="46"/>
      <c r="M620" s="42"/>
      <c r="N620" s="40"/>
    </row>
    <row r="621" spans="1:14">
      <c r="A621" s="60">
        <v>15</v>
      </c>
      <c r="C621" s="48"/>
      <c r="D621" s="48"/>
      <c r="E621" s="48"/>
      <c r="F621" s="48"/>
      <c r="G621" s="48"/>
      <c r="H621" s="48"/>
      <c r="I621" s="48"/>
      <c r="K621" s="28"/>
      <c r="M621" s="42"/>
      <c r="N621" s="40"/>
    </row>
    <row r="622" spans="1:14">
      <c r="A622" s="60">
        <v>16</v>
      </c>
      <c r="C622" s="48"/>
      <c r="K622" s="28"/>
      <c r="M622" s="42"/>
      <c r="N622" s="40"/>
    </row>
    <row r="623" spans="1:14">
      <c r="A623" s="60">
        <v>17</v>
      </c>
      <c r="C623" s="48"/>
      <c r="K623" s="28"/>
      <c r="M623" s="42"/>
      <c r="N623" s="40"/>
    </row>
    <row r="624" spans="1:14">
      <c r="A624" s="60">
        <v>18</v>
      </c>
      <c r="C624" s="48"/>
      <c r="K624" s="28"/>
      <c r="M624" s="42"/>
      <c r="N624" s="40"/>
    </row>
    <row r="625" spans="1:14">
      <c r="A625" s="60">
        <v>19</v>
      </c>
      <c r="C625" s="48"/>
      <c r="K625" s="28"/>
      <c r="M625" s="42"/>
      <c r="N625" s="40"/>
    </row>
    <row r="626" spans="1:14">
      <c r="A626" s="60">
        <v>20</v>
      </c>
      <c r="C626" s="48"/>
      <c r="K626" s="28"/>
      <c r="M626" s="42"/>
      <c r="N626" s="40"/>
    </row>
    <row r="627" spans="1:14">
      <c r="A627" s="60">
        <v>21</v>
      </c>
      <c r="C627" s="48"/>
      <c r="K627" s="28"/>
      <c r="M627" s="42"/>
      <c r="N627" s="40"/>
    </row>
    <row r="628" spans="1:14">
      <c r="A628" s="60">
        <v>22</v>
      </c>
      <c r="C628" s="48"/>
      <c r="K628" s="28"/>
      <c r="M628" s="42"/>
      <c r="N628" s="40"/>
    </row>
    <row r="629" spans="1:14">
      <c r="A629" s="60">
        <v>23</v>
      </c>
      <c r="C629" s="48"/>
      <c r="K629" s="28"/>
      <c r="M629" s="42"/>
      <c r="N629" s="40"/>
    </row>
    <row r="630" spans="1:14">
      <c r="A630" s="60">
        <v>24</v>
      </c>
      <c r="C630" s="48"/>
      <c r="K630" s="28"/>
      <c r="M630" s="42"/>
      <c r="N630" s="40"/>
    </row>
    <row r="631" spans="1:14">
      <c r="A631" s="60">
        <v>25</v>
      </c>
      <c r="C631" s="48"/>
      <c r="K631" s="28"/>
      <c r="M631" s="42"/>
      <c r="N631" s="40"/>
    </row>
    <row r="632" spans="1:14" ht="18" customHeight="1">
      <c r="A632" s="60">
        <v>26</v>
      </c>
      <c r="C632" s="48"/>
      <c r="K632" s="28"/>
      <c r="M632" s="42"/>
      <c r="N632" s="40"/>
    </row>
    <row r="633" spans="1:14">
      <c r="A633" s="60">
        <v>27</v>
      </c>
      <c r="C633" s="48"/>
      <c r="K633" s="28"/>
      <c r="M633" s="42"/>
      <c r="N633" s="40"/>
    </row>
    <row r="634" spans="1:14">
      <c r="A634" s="60">
        <v>28</v>
      </c>
      <c r="C634" s="48"/>
      <c r="K634" s="28"/>
      <c r="M634" s="42"/>
      <c r="N634" s="40"/>
    </row>
    <row r="635" spans="1:14">
      <c r="A635" s="60">
        <v>29</v>
      </c>
      <c r="C635" s="48"/>
      <c r="K635" s="28"/>
      <c r="M635" s="42"/>
      <c r="N635" s="40"/>
    </row>
    <row r="636" spans="1:14">
      <c r="A636" s="60">
        <v>30</v>
      </c>
      <c r="C636" s="48"/>
      <c r="K636" s="28"/>
      <c r="M636" s="42"/>
      <c r="N636" s="40"/>
    </row>
    <row r="637" spans="1:14">
      <c r="A637" s="60">
        <v>31</v>
      </c>
      <c r="C637" s="48"/>
      <c r="K637" s="28"/>
      <c r="M637" s="42"/>
      <c r="N637" s="40"/>
    </row>
    <row r="638" spans="1:14">
      <c r="A638" s="60">
        <v>32</v>
      </c>
      <c r="C638" s="48"/>
      <c r="K638" s="28"/>
      <c r="M638" s="42"/>
      <c r="N638" s="40"/>
    </row>
    <row r="639" spans="1:14">
      <c r="A639" s="60">
        <v>33</v>
      </c>
      <c r="C639" s="48"/>
      <c r="K639" s="28"/>
      <c r="M639" s="42"/>
      <c r="N639" s="40"/>
    </row>
    <row r="640" spans="1:14">
      <c r="A640" s="60">
        <v>34</v>
      </c>
      <c r="C640" s="48"/>
      <c r="K640" s="28"/>
      <c r="M640" s="42"/>
      <c r="N640" s="40"/>
    </row>
    <row r="641" spans="1:14">
      <c r="A641" s="60">
        <v>35</v>
      </c>
      <c r="C641" s="48"/>
      <c r="K641" s="28"/>
      <c r="M641" s="42"/>
      <c r="N641" s="40"/>
    </row>
    <row r="642" spans="1:14">
      <c r="A642" s="60">
        <v>36</v>
      </c>
      <c r="C642" s="48"/>
      <c r="K642" s="28"/>
      <c r="M642" s="42"/>
      <c r="N642" s="40"/>
    </row>
    <row r="643" spans="1:14">
      <c r="A643" s="60">
        <v>37</v>
      </c>
      <c r="C643" s="48"/>
      <c r="K643" s="28"/>
      <c r="M643" s="42"/>
      <c r="N643" s="40"/>
    </row>
    <row r="644" spans="1:14">
      <c r="A644" s="60">
        <v>38</v>
      </c>
      <c r="C644" s="48"/>
      <c r="K644" s="28"/>
      <c r="M644" s="42"/>
      <c r="N644" s="40"/>
    </row>
    <row r="645" spans="1:14">
      <c r="A645" s="60">
        <v>39</v>
      </c>
      <c r="C645" s="48"/>
      <c r="K645" s="28"/>
      <c r="M645" s="42"/>
      <c r="N645" s="40"/>
    </row>
    <row r="646" spans="1:14">
      <c r="A646" s="60">
        <v>40</v>
      </c>
      <c r="C646" s="49"/>
      <c r="K646" s="28"/>
      <c r="M646" s="42"/>
      <c r="N646" s="40"/>
    </row>
    <row r="647" spans="1:14">
      <c r="A647" s="60">
        <v>41</v>
      </c>
      <c r="C647" s="19"/>
      <c r="K647" s="28"/>
      <c r="M647" s="42"/>
      <c r="N647" s="40"/>
    </row>
    <row r="648" spans="1:14">
      <c r="A648" s="60">
        <v>42</v>
      </c>
      <c r="C648" s="19"/>
      <c r="K648" s="28"/>
      <c r="M648" s="42"/>
      <c r="N648" s="40"/>
    </row>
    <row r="649" spans="1:14">
      <c r="A649" s="60">
        <v>43</v>
      </c>
      <c r="C649" s="19"/>
      <c r="K649" s="28"/>
      <c r="M649" s="42"/>
      <c r="N649" s="40"/>
    </row>
    <row r="650" spans="1:14">
      <c r="A650" s="60">
        <v>44</v>
      </c>
      <c r="C650" s="19"/>
      <c r="K650" s="28"/>
      <c r="M650" s="42"/>
      <c r="N650" s="40"/>
    </row>
    <row r="651" spans="1:14">
      <c r="A651" s="60">
        <v>45</v>
      </c>
      <c r="C651" s="19"/>
      <c r="K651" s="28"/>
      <c r="M651" s="42"/>
      <c r="N651" s="40"/>
    </row>
    <row r="652" spans="1:14">
      <c r="A652" s="60">
        <v>46</v>
      </c>
      <c r="C652" s="19"/>
      <c r="K652" s="28"/>
      <c r="M652" s="42"/>
      <c r="N652" s="40"/>
    </row>
    <row r="653" spans="1:14">
      <c r="A653" s="60">
        <v>47</v>
      </c>
      <c r="C653" s="19"/>
      <c r="K653" s="28"/>
      <c r="M653" s="42"/>
      <c r="N653" s="40"/>
    </row>
    <row r="654" spans="1:14">
      <c r="A654" s="60">
        <v>48</v>
      </c>
      <c r="C654" s="19"/>
      <c r="K654" s="28"/>
      <c r="M654" s="42"/>
      <c r="N654" s="40"/>
    </row>
    <row r="655" spans="1:14">
      <c r="A655" s="60">
        <v>49</v>
      </c>
      <c r="C655" s="19"/>
      <c r="K655" s="28"/>
      <c r="M655" s="42"/>
      <c r="N655" s="40"/>
    </row>
    <row r="656" spans="1:14">
      <c r="A656" s="60">
        <v>50</v>
      </c>
      <c r="C656" s="19"/>
      <c r="K656" s="28"/>
      <c r="M656" s="42"/>
      <c r="N656" s="40"/>
    </row>
    <row r="657" spans="1:14">
      <c r="A657" s="60">
        <v>51</v>
      </c>
      <c r="C657" s="19"/>
      <c r="K657" s="28"/>
      <c r="M657" s="42"/>
      <c r="N657" s="40"/>
    </row>
    <row r="658" spans="1:14">
      <c r="A658" s="60">
        <v>52</v>
      </c>
      <c r="C658" s="19"/>
      <c r="K658" s="28"/>
      <c r="M658" s="42"/>
      <c r="N658" s="40"/>
    </row>
    <row r="659" spans="1:14">
      <c r="A659" s="60">
        <v>53</v>
      </c>
      <c r="C659" s="19"/>
      <c r="K659" s="28"/>
      <c r="M659" s="42"/>
      <c r="N659" s="40"/>
    </row>
    <row r="660" spans="1:14">
      <c r="A660" s="60">
        <v>54</v>
      </c>
      <c r="C660" s="19"/>
      <c r="K660" s="28"/>
      <c r="M660" s="42"/>
      <c r="N660" s="40"/>
    </row>
    <row r="661" spans="1:14">
      <c r="A661" s="60">
        <v>55</v>
      </c>
      <c r="C661" s="19"/>
      <c r="K661" s="28"/>
      <c r="M661" s="42"/>
      <c r="N661" s="40"/>
    </row>
    <row r="662" spans="1:14">
      <c r="A662" s="60">
        <v>56</v>
      </c>
      <c r="C662" s="19"/>
      <c r="K662" s="28"/>
      <c r="M662" s="42"/>
      <c r="N662" s="40"/>
    </row>
    <row r="663" spans="1:14">
      <c r="A663" s="60">
        <v>57</v>
      </c>
      <c r="C663" s="19"/>
      <c r="K663" s="28"/>
      <c r="M663" s="42"/>
      <c r="N663" s="40"/>
    </row>
    <row r="664" spans="1:14">
      <c r="A664" s="60">
        <v>58</v>
      </c>
      <c r="C664" s="19"/>
      <c r="K664" s="28"/>
      <c r="M664" s="42"/>
      <c r="N664" s="40"/>
    </row>
    <row r="665" spans="1:14">
      <c r="A665" s="60">
        <v>59</v>
      </c>
      <c r="C665" s="19"/>
      <c r="K665" s="28"/>
      <c r="M665" s="42"/>
      <c r="N665" s="40"/>
    </row>
    <row r="666" spans="1:14">
      <c r="A666" s="60">
        <v>60</v>
      </c>
      <c r="C666" s="19"/>
      <c r="K666" s="28"/>
      <c r="M666" s="42"/>
      <c r="N666" s="40"/>
    </row>
    <row r="667" spans="1:14">
      <c r="A667" s="60">
        <v>61</v>
      </c>
      <c r="C667" s="19"/>
      <c r="K667" s="28"/>
      <c r="M667" s="42"/>
      <c r="N667" s="40"/>
    </row>
    <row r="668" spans="1:14">
      <c r="A668" s="60">
        <v>62</v>
      </c>
      <c r="C668" s="19"/>
      <c r="K668" s="28"/>
      <c r="M668" s="42"/>
      <c r="N668" s="40"/>
    </row>
    <row r="669" spans="1:14">
      <c r="A669" s="60">
        <v>63</v>
      </c>
      <c r="C669" s="19"/>
      <c r="K669" s="28"/>
      <c r="M669" s="42"/>
      <c r="N669" s="40"/>
    </row>
    <row r="670" spans="1:14">
      <c r="A670" s="60">
        <v>64</v>
      </c>
      <c r="C670" s="19"/>
      <c r="K670" s="28"/>
      <c r="M670" s="42"/>
      <c r="N670" s="40"/>
    </row>
    <row r="671" spans="1:14">
      <c r="A671" s="60">
        <v>65</v>
      </c>
      <c r="C671" s="19"/>
      <c r="K671" s="28"/>
      <c r="M671" s="42"/>
      <c r="N671" s="40"/>
    </row>
    <row r="672" spans="1:14">
      <c r="A672" s="60">
        <v>66</v>
      </c>
      <c r="C672" s="19"/>
      <c r="K672" s="28"/>
      <c r="M672" s="42"/>
      <c r="N672" s="40"/>
    </row>
    <row r="673" spans="1:14">
      <c r="A673" s="60">
        <v>67</v>
      </c>
      <c r="C673" s="19"/>
      <c r="K673" s="28"/>
      <c r="M673" s="42"/>
      <c r="N673" s="40"/>
    </row>
    <row r="674" spans="1:14">
      <c r="A674" s="60">
        <v>68</v>
      </c>
      <c r="C674" s="19"/>
      <c r="K674" s="28"/>
      <c r="M674" s="42"/>
      <c r="N674" s="40"/>
    </row>
    <row r="675" spans="1:14">
      <c r="A675" s="60">
        <v>69</v>
      </c>
      <c r="C675" s="19"/>
      <c r="K675" s="28"/>
      <c r="M675" s="42"/>
      <c r="N675" s="40"/>
    </row>
    <row r="676" spans="1:14">
      <c r="A676" s="60">
        <v>70</v>
      </c>
      <c r="C676" s="19"/>
      <c r="K676" s="28"/>
      <c r="M676" s="42"/>
      <c r="N676" s="40"/>
    </row>
    <row r="677" spans="1:14">
      <c r="A677" s="60">
        <v>71</v>
      </c>
      <c r="C677" s="19"/>
      <c r="K677" s="28"/>
      <c r="M677" s="42"/>
      <c r="N677" s="40"/>
    </row>
    <row r="678" spans="1:14">
      <c r="A678" s="60">
        <v>72</v>
      </c>
      <c r="C678" s="19"/>
      <c r="K678" s="28"/>
      <c r="M678" s="42"/>
      <c r="N678" s="40"/>
    </row>
    <row r="679" spans="1:14">
      <c r="A679" s="60">
        <v>73</v>
      </c>
      <c r="C679" s="19"/>
      <c r="K679" s="28"/>
      <c r="M679" s="42"/>
      <c r="N679" s="40"/>
    </row>
    <row r="680" spans="1:14">
      <c r="A680" s="60">
        <v>74</v>
      </c>
      <c r="C680" s="19"/>
      <c r="K680" s="28"/>
      <c r="M680" s="42"/>
      <c r="N680" s="40"/>
    </row>
    <row r="681" spans="1:14">
      <c r="A681" s="60">
        <v>75</v>
      </c>
      <c r="C681" s="19"/>
      <c r="K681" s="28"/>
      <c r="M681" s="42"/>
      <c r="N681" s="40"/>
    </row>
    <row r="682" spans="1:14">
      <c r="A682" s="60">
        <v>76</v>
      </c>
      <c r="C682" s="19"/>
      <c r="K682" s="28"/>
      <c r="M682" s="42"/>
      <c r="N682" s="40"/>
    </row>
    <row r="683" spans="1:14">
      <c r="A683" s="60">
        <v>77</v>
      </c>
      <c r="C683" s="19"/>
      <c r="K683" s="28"/>
      <c r="M683" s="42"/>
      <c r="N683" s="40"/>
    </row>
    <row r="684" spans="1:14">
      <c r="A684" s="60">
        <v>78</v>
      </c>
      <c r="C684" s="19"/>
      <c r="K684" s="28"/>
      <c r="M684" s="42"/>
      <c r="N684" s="40"/>
    </row>
    <row r="685" spans="1:14">
      <c r="A685" s="60">
        <v>79</v>
      </c>
      <c r="C685" s="19"/>
      <c r="K685" s="28"/>
      <c r="M685" s="42"/>
      <c r="N685" s="40"/>
    </row>
    <row r="686" spans="1:14">
      <c r="A686" s="60">
        <v>80</v>
      </c>
      <c r="C686" s="19"/>
      <c r="K686" s="28"/>
      <c r="M686" s="42"/>
      <c r="N686" s="40"/>
    </row>
    <row r="687" spans="1:14">
      <c r="A687" s="60">
        <v>81</v>
      </c>
      <c r="C687" s="19"/>
      <c r="K687" s="28"/>
      <c r="M687" s="42"/>
      <c r="N687" s="40"/>
    </row>
    <row r="688" spans="1:14">
      <c r="A688" s="60">
        <v>82</v>
      </c>
      <c r="C688" s="19"/>
      <c r="K688" s="28"/>
      <c r="M688" s="42"/>
      <c r="N688" s="40"/>
    </row>
    <row r="689" spans="1:14">
      <c r="A689" s="60">
        <v>83</v>
      </c>
      <c r="C689" s="19"/>
      <c r="K689" s="28"/>
      <c r="M689" s="42"/>
      <c r="N689" s="40"/>
    </row>
    <row r="690" spans="1:14">
      <c r="A690" s="60">
        <v>84</v>
      </c>
      <c r="C690" s="19"/>
      <c r="K690" s="28"/>
      <c r="M690" s="42"/>
      <c r="N690" s="40"/>
    </row>
    <row r="691" spans="1:14">
      <c r="A691" s="60">
        <v>85</v>
      </c>
      <c r="C691" s="19"/>
      <c r="K691" s="28"/>
      <c r="M691" s="42"/>
      <c r="N691" s="40"/>
    </row>
    <row r="692" spans="1:14" ht="18" customHeight="1">
      <c r="A692" s="60">
        <v>86</v>
      </c>
      <c r="C692" s="19"/>
      <c r="K692" s="28"/>
      <c r="M692" s="42"/>
      <c r="N692" s="40"/>
    </row>
    <row r="693" spans="1:14" ht="18" customHeight="1">
      <c r="A693" s="60">
        <v>87</v>
      </c>
      <c r="C693" s="19"/>
      <c r="K693" s="28"/>
      <c r="M693" s="42"/>
      <c r="N693" s="40"/>
    </row>
    <row r="694" spans="1:14">
      <c r="A694" s="60">
        <v>88</v>
      </c>
      <c r="C694" s="19"/>
      <c r="K694" s="28"/>
      <c r="M694" s="42"/>
      <c r="N694" s="40"/>
    </row>
    <row r="695" spans="1:14">
      <c r="A695" s="60">
        <v>89</v>
      </c>
      <c r="C695" s="19"/>
      <c r="K695" s="28"/>
      <c r="M695" s="42"/>
      <c r="N695" s="40"/>
    </row>
    <row r="696" spans="1:14">
      <c r="A696" s="60">
        <v>90</v>
      </c>
      <c r="C696" s="19"/>
      <c r="K696" s="28"/>
      <c r="M696" s="42"/>
      <c r="N696" s="40"/>
    </row>
    <row r="697" spans="1:14">
      <c r="A697" s="60">
        <v>91</v>
      </c>
      <c r="C697" s="19"/>
      <c r="K697" s="28"/>
      <c r="M697" s="42"/>
      <c r="N697" s="40"/>
    </row>
    <row r="698" spans="1:14">
      <c r="A698" s="60">
        <v>92</v>
      </c>
      <c r="C698" s="19"/>
      <c r="K698" s="28"/>
      <c r="M698" s="42"/>
      <c r="N698" s="40"/>
    </row>
    <row r="699" spans="1:14">
      <c r="A699" s="60">
        <v>93</v>
      </c>
      <c r="C699" s="19"/>
      <c r="K699" s="28"/>
      <c r="M699" s="42"/>
      <c r="N699" s="40"/>
    </row>
    <row r="700" spans="1:14">
      <c r="A700" s="60">
        <v>94</v>
      </c>
      <c r="C700" s="19"/>
      <c r="K700" s="28"/>
      <c r="M700" s="42"/>
      <c r="N700" s="40"/>
    </row>
    <row r="701" spans="1:14">
      <c r="A701" s="60">
        <v>95</v>
      </c>
      <c r="C701" s="19"/>
      <c r="K701" s="28"/>
      <c r="M701" s="42"/>
      <c r="N701" s="40"/>
    </row>
    <row r="702" spans="1:14">
      <c r="A702" s="60">
        <v>96</v>
      </c>
      <c r="C702" s="19"/>
      <c r="K702" s="28"/>
      <c r="M702" s="42"/>
      <c r="N702" s="40"/>
    </row>
    <row r="703" spans="1:14">
      <c r="A703" s="60">
        <v>97</v>
      </c>
      <c r="C703" s="19"/>
      <c r="K703" s="28"/>
      <c r="M703" s="42"/>
      <c r="N703" s="40"/>
    </row>
    <row r="704" spans="1:14">
      <c r="A704" s="60">
        <v>98</v>
      </c>
      <c r="C704" s="19"/>
      <c r="K704" s="28"/>
      <c r="M704" s="42"/>
      <c r="N704" s="40"/>
    </row>
    <row r="705" spans="1:14">
      <c r="A705" s="60">
        <v>99</v>
      </c>
      <c r="C705" s="19"/>
      <c r="K705" s="28"/>
      <c r="M705" s="42"/>
      <c r="N705" s="40"/>
    </row>
    <row r="706" spans="1:14">
      <c r="A706" s="60">
        <v>100</v>
      </c>
      <c r="C706" s="19"/>
      <c r="K706" s="28"/>
      <c r="M706" s="42"/>
      <c r="N706" s="40"/>
    </row>
    <row r="707" spans="1:14">
      <c r="A707" s="60">
        <v>101</v>
      </c>
      <c r="C707" s="19"/>
      <c r="K707" s="28"/>
      <c r="M707" s="42"/>
      <c r="N707" s="40"/>
    </row>
    <row r="708" spans="1:14">
      <c r="A708" s="60">
        <v>102</v>
      </c>
      <c r="C708" s="19"/>
      <c r="K708" s="28"/>
      <c r="M708" s="42"/>
      <c r="N708" s="40"/>
    </row>
    <row r="709" spans="1:14">
      <c r="A709" s="60">
        <v>103</v>
      </c>
      <c r="C709" s="19"/>
      <c r="K709" s="28"/>
      <c r="M709" s="42"/>
      <c r="N709" s="40"/>
    </row>
    <row r="710" spans="1:14">
      <c r="A710" s="60">
        <v>104</v>
      </c>
      <c r="C710" s="19"/>
      <c r="K710" s="28"/>
      <c r="M710" s="42"/>
      <c r="N710" s="40"/>
    </row>
    <row r="711" spans="1:14">
      <c r="A711" s="60">
        <v>105</v>
      </c>
      <c r="C711" s="19"/>
      <c r="K711" s="28"/>
      <c r="M711" s="42"/>
      <c r="N711" s="40"/>
    </row>
    <row r="712" spans="1:14">
      <c r="A712" s="60">
        <v>106</v>
      </c>
      <c r="C712" s="19"/>
      <c r="K712" s="28"/>
      <c r="M712" s="42"/>
      <c r="N712" s="40"/>
    </row>
    <row r="713" spans="1:14">
      <c r="A713" s="60">
        <v>107</v>
      </c>
      <c r="C713" s="19"/>
      <c r="K713" s="28"/>
      <c r="M713" s="42"/>
      <c r="N713" s="40"/>
    </row>
    <row r="714" spans="1:14">
      <c r="A714" s="60">
        <v>108</v>
      </c>
      <c r="C714" s="19"/>
      <c r="K714" s="28"/>
      <c r="M714" s="42"/>
      <c r="N714" s="40"/>
    </row>
    <row r="715" spans="1:14">
      <c r="A715" s="60">
        <v>109</v>
      </c>
      <c r="C715" s="19"/>
      <c r="K715" s="28"/>
      <c r="M715" s="42"/>
      <c r="N715" s="40"/>
    </row>
    <row r="716" spans="1:14">
      <c r="A716" s="60">
        <v>110</v>
      </c>
      <c r="C716" s="19"/>
      <c r="K716" s="28"/>
      <c r="M716" s="42"/>
      <c r="N716" s="40"/>
    </row>
    <row r="717" spans="1:14">
      <c r="A717" s="60">
        <v>111</v>
      </c>
      <c r="C717" s="19"/>
      <c r="K717" s="28"/>
      <c r="M717" s="42"/>
      <c r="N717" s="40"/>
    </row>
    <row r="718" spans="1:14">
      <c r="A718" s="60">
        <v>112</v>
      </c>
      <c r="C718" s="19"/>
      <c r="K718" s="28"/>
      <c r="M718" s="42"/>
      <c r="N718" s="40"/>
    </row>
    <row r="719" spans="1:14">
      <c r="A719" s="60">
        <v>113</v>
      </c>
      <c r="C719" s="19"/>
      <c r="K719" s="28"/>
      <c r="M719" s="42"/>
      <c r="N719" s="40"/>
    </row>
    <row r="720" spans="1:14">
      <c r="A720" s="60">
        <v>114</v>
      </c>
      <c r="C720" s="19"/>
      <c r="K720" s="28"/>
      <c r="M720" s="42"/>
      <c r="N720" s="40"/>
    </row>
    <row r="721" spans="1:14">
      <c r="A721" s="60">
        <v>115</v>
      </c>
      <c r="C721" s="19"/>
      <c r="K721" s="28"/>
      <c r="M721" s="42"/>
      <c r="N721" s="40"/>
    </row>
    <row r="722" spans="1:14">
      <c r="A722" s="60">
        <v>116</v>
      </c>
      <c r="C722" s="19"/>
      <c r="K722" s="28"/>
      <c r="M722" s="42"/>
      <c r="N722" s="40"/>
    </row>
    <row r="723" spans="1:14">
      <c r="A723" s="60">
        <v>117</v>
      </c>
      <c r="C723" s="19"/>
      <c r="K723" s="28"/>
      <c r="M723" s="42"/>
      <c r="N723" s="40"/>
    </row>
    <row r="724" spans="1:14">
      <c r="A724" s="60">
        <v>118</v>
      </c>
      <c r="C724" s="19"/>
      <c r="K724" s="28"/>
      <c r="M724" s="42"/>
      <c r="N724" s="40"/>
    </row>
    <row r="725" spans="1:14">
      <c r="A725" s="60">
        <v>119</v>
      </c>
      <c r="C725" s="19"/>
      <c r="K725" s="28"/>
      <c r="M725" s="42"/>
      <c r="N725" s="40"/>
    </row>
    <row r="726" spans="1:14">
      <c r="A726" s="60">
        <v>120</v>
      </c>
      <c r="C726" s="19"/>
      <c r="K726" s="28"/>
      <c r="M726" s="42"/>
      <c r="N726" s="40"/>
    </row>
    <row r="727" spans="1:14">
      <c r="A727" s="60">
        <v>121</v>
      </c>
      <c r="C727" s="19"/>
      <c r="K727" s="28"/>
      <c r="M727" s="42"/>
      <c r="N727" s="40"/>
    </row>
    <row r="728" spans="1:14">
      <c r="A728" s="60">
        <v>122</v>
      </c>
      <c r="C728" s="19"/>
      <c r="K728" s="28"/>
      <c r="M728" s="42"/>
      <c r="N728" s="40"/>
    </row>
    <row r="729" spans="1:14">
      <c r="A729" s="60">
        <v>123</v>
      </c>
      <c r="C729" s="19"/>
      <c r="K729" s="28"/>
      <c r="M729" s="42"/>
      <c r="N729" s="40"/>
    </row>
    <row r="730" spans="1:14">
      <c r="A730" s="60">
        <v>124</v>
      </c>
      <c r="C730" s="19"/>
      <c r="K730" s="28"/>
      <c r="M730" s="42"/>
      <c r="N730" s="40"/>
    </row>
    <row r="731" spans="1:14">
      <c r="A731" s="60">
        <v>125</v>
      </c>
      <c r="C731" s="19"/>
      <c r="K731" s="28"/>
      <c r="M731" s="42"/>
      <c r="N731" s="40"/>
    </row>
    <row r="732" spans="1:14">
      <c r="A732" s="60">
        <v>126</v>
      </c>
      <c r="C732" s="19"/>
      <c r="K732" s="28"/>
      <c r="M732" s="42"/>
      <c r="N732" s="40"/>
    </row>
    <row r="733" spans="1:14">
      <c r="A733" s="60">
        <v>127</v>
      </c>
      <c r="C733" s="19"/>
      <c r="K733" s="28"/>
      <c r="M733" s="42"/>
      <c r="N733" s="40"/>
    </row>
    <row r="734" spans="1:14">
      <c r="A734" s="60">
        <v>128</v>
      </c>
      <c r="C734" s="19"/>
      <c r="K734" s="28"/>
      <c r="M734" s="42"/>
      <c r="N734" s="40"/>
    </row>
    <row r="735" spans="1:14">
      <c r="A735" s="60">
        <v>129</v>
      </c>
      <c r="C735" s="19"/>
      <c r="K735" s="28"/>
      <c r="M735" s="42"/>
      <c r="N735" s="40"/>
    </row>
    <row r="736" spans="1:14">
      <c r="A736" s="60">
        <v>130</v>
      </c>
      <c r="C736" s="19"/>
      <c r="K736" s="28"/>
      <c r="M736" s="42"/>
      <c r="N736" s="40"/>
    </row>
    <row r="737" spans="1:14">
      <c r="A737" s="60">
        <v>131</v>
      </c>
      <c r="C737" s="19"/>
      <c r="K737" s="28"/>
      <c r="M737" s="42"/>
      <c r="N737" s="40"/>
    </row>
    <row r="738" spans="1:14">
      <c r="A738" s="60">
        <v>132</v>
      </c>
      <c r="C738" s="19"/>
      <c r="K738" s="28"/>
      <c r="M738" s="42"/>
      <c r="N738" s="40"/>
    </row>
    <row r="739" spans="1:14">
      <c r="A739" s="60">
        <v>133</v>
      </c>
      <c r="C739" s="19"/>
      <c r="K739" s="28"/>
      <c r="M739" s="42"/>
      <c r="N739" s="40"/>
    </row>
    <row r="740" spans="1:14">
      <c r="A740" s="60">
        <v>134</v>
      </c>
      <c r="C740" s="19"/>
      <c r="K740" s="28"/>
      <c r="M740" s="42"/>
      <c r="N740" s="40"/>
    </row>
    <row r="741" spans="1:14">
      <c r="A741" s="60">
        <v>135</v>
      </c>
      <c r="C741" s="19"/>
      <c r="K741" s="28"/>
      <c r="M741" s="42"/>
      <c r="N741" s="40"/>
    </row>
    <row r="742" spans="1:14">
      <c r="A742" s="60">
        <v>136</v>
      </c>
      <c r="C742" s="19"/>
      <c r="K742" s="28"/>
      <c r="M742" s="42"/>
      <c r="N742" s="40"/>
    </row>
    <row r="743" spans="1:14">
      <c r="A743" s="60">
        <v>137</v>
      </c>
      <c r="C743" s="19"/>
      <c r="K743" s="28"/>
      <c r="M743" s="42"/>
      <c r="N743" s="40"/>
    </row>
    <row r="744" spans="1:14">
      <c r="A744" s="60">
        <v>138</v>
      </c>
      <c r="C744" s="19"/>
      <c r="K744" s="28"/>
      <c r="M744" s="42"/>
      <c r="N744" s="40"/>
    </row>
    <row r="745" spans="1:14">
      <c r="A745" s="60">
        <v>139</v>
      </c>
      <c r="C745" s="19"/>
      <c r="K745" s="28"/>
      <c r="M745" s="42"/>
      <c r="N745" s="40"/>
    </row>
    <row r="746" spans="1:14">
      <c r="A746" s="60">
        <v>140</v>
      </c>
      <c r="C746" s="19"/>
      <c r="K746" s="28"/>
      <c r="M746" s="42"/>
      <c r="N746" s="40"/>
    </row>
    <row r="747" spans="1:14">
      <c r="A747" s="60">
        <v>141</v>
      </c>
      <c r="C747" s="19"/>
      <c r="K747" s="28"/>
      <c r="M747" s="42"/>
      <c r="N747" s="40"/>
    </row>
    <row r="748" spans="1:14">
      <c r="A748" s="60">
        <v>142</v>
      </c>
      <c r="C748" s="19"/>
      <c r="K748" s="28"/>
      <c r="M748" s="42"/>
      <c r="N748" s="40"/>
    </row>
    <row r="749" spans="1:14">
      <c r="A749" s="60">
        <v>143</v>
      </c>
      <c r="H749" s="38"/>
      <c r="K749" s="28"/>
      <c r="M749" s="42"/>
      <c r="N749" s="40"/>
    </row>
    <row r="750" spans="1:14">
      <c r="A750" s="60">
        <v>144</v>
      </c>
      <c r="K750" s="28"/>
      <c r="M750" s="42"/>
      <c r="N750" s="40"/>
    </row>
    <row r="751" spans="1:14">
      <c r="A751" s="60">
        <v>145</v>
      </c>
      <c r="K751" s="28"/>
      <c r="M751" s="42"/>
      <c r="N751" s="40"/>
    </row>
    <row r="752" spans="1:14">
      <c r="A752" s="60">
        <v>146</v>
      </c>
      <c r="K752" s="28"/>
      <c r="M752" s="42"/>
      <c r="N752" s="40"/>
    </row>
    <row r="753" spans="1:14">
      <c r="A753" s="60">
        <v>147</v>
      </c>
      <c r="K753" s="28"/>
      <c r="M753" s="42"/>
      <c r="N753" s="40"/>
    </row>
    <row r="754" spans="1:14">
      <c r="A754" s="60">
        <v>148</v>
      </c>
      <c r="K754" s="28"/>
      <c r="M754" s="42"/>
      <c r="N754" s="40"/>
    </row>
    <row r="755" spans="1:14">
      <c r="A755" s="60">
        <v>149</v>
      </c>
      <c r="K755" s="28"/>
      <c r="M755" s="42"/>
      <c r="N755" s="40"/>
    </row>
    <row r="756" spans="1:14">
      <c r="A756" s="60">
        <v>150</v>
      </c>
      <c r="K756" s="28"/>
      <c r="M756" s="42"/>
      <c r="N756" s="40"/>
    </row>
    <row r="757" spans="1:14">
      <c r="A757" s="60">
        <v>151</v>
      </c>
      <c r="K757" s="28"/>
      <c r="M757" s="42"/>
      <c r="N757" s="40"/>
    </row>
    <row r="758" spans="1:14">
      <c r="A758" s="60">
        <v>152</v>
      </c>
      <c r="K758" s="28"/>
      <c r="M758" s="42"/>
      <c r="N758" s="40"/>
    </row>
    <row r="759" spans="1:14">
      <c r="A759" s="60">
        <v>153</v>
      </c>
      <c r="K759" s="28"/>
      <c r="M759" s="42"/>
      <c r="N759" s="40"/>
    </row>
    <row r="760" spans="1:14">
      <c r="A760" s="60">
        <v>154</v>
      </c>
      <c r="K760" s="28"/>
      <c r="M760" s="42"/>
      <c r="N760" s="40"/>
    </row>
    <row r="761" spans="1:14">
      <c r="A761" s="60">
        <v>155</v>
      </c>
      <c r="K761" s="28"/>
      <c r="M761" s="42"/>
      <c r="N761" s="40"/>
    </row>
    <row r="762" spans="1:14">
      <c r="A762" s="60">
        <v>156</v>
      </c>
      <c r="K762" s="28"/>
      <c r="M762" s="42"/>
      <c r="N762" s="40"/>
    </row>
    <row r="763" spans="1:14">
      <c r="A763" s="60">
        <v>157</v>
      </c>
      <c r="K763" s="28"/>
      <c r="M763" s="42"/>
      <c r="N763" s="40"/>
    </row>
    <row r="764" spans="1:14">
      <c r="A764" s="60">
        <v>158</v>
      </c>
      <c r="K764" s="28"/>
      <c r="M764" s="42"/>
      <c r="N764" s="40"/>
    </row>
    <row r="765" spans="1:14">
      <c r="A765" s="60">
        <v>159</v>
      </c>
      <c r="K765" s="28"/>
      <c r="M765" s="42"/>
      <c r="N765" s="40"/>
    </row>
    <row r="766" spans="1:14">
      <c r="A766" s="60">
        <v>160</v>
      </c>
      <c r="K766" s="28"/>
      <c r="M766" s="42"/>
      <c r="N766" s="40"/>
    </row>
    <row r="767" spans="1:14">
      <c r="A767" s="60">
        <v>161</v>
      </c>
      <c r="K767" s="28"/>
      <c r="M767" s="42"/>
      <c r="N767" s="40"/>
    </row>
    <row r="768" spans="1:14">
      <c r="A768" s="60">
        <v>162</v>
      </c>
      <c r="K768" s="28"/>
      <c r="M768" s="42"/>
      <c r="N768" s="40"/>
    </row>
    <row r="769" spans="1:14">
      <c r="A769" s="60">
        <v>163</v>
      </c>
      <c r="K769" s="28"/>
      <c r="M769" s="42"/>
      <c r="N769" s="40"/>
    </row>
    <row r="770" spans="1:14">
      <c r="A770" s="60">
        <v>164</v>
      </c>
      <c r="K770" s="28"/>
      <c r="M770" s="42"/>
      <c r="N770" s="40"/>
    </row>
    <row r="771" spans="1:14">
      <c r="A771" s="60">
        <v>165</v>
      </c>
      <c r="K771" s="28"/>
      <c r="M771" s="42"/>
      <c r="N771" s="40"/>
    </row>
    <row r="772" spans="1:14">
      <c r="A772" s="60">
        <v>166</v>
      </c>
      <c r="K772" s="28"/>
      <c r="M772" s="42"/>
      <c r="N772" s="40"/>
    </row>
    <row r="773" spans="1:14">
      <c r="A773" s="60">
        <v>167</v>
      </c>
      <c r="K773" s="28"/>
      <c r="M773" s="42"/>
      <c r="N773" s="40"/>
    </row>
    <row r="774" spans="1:14">
      <c r="A774" s="60">
        <v>168</v>
      </c>
      <c r="K774" s="28"/>
      <c r="M774" s="42"/>
      <c r="N774" s="40"/>
    </row>
    <row r="775" spans="1:14">
      <c r="A775" s="60">
        <v>169</v>
      </c>
      <c r="K775" s="28"/>
      <c r="M775" s="42"/>
      <c r="N775" s="40"/>
    </row>
    <row r="776" spans="1:14">
      <c r="A776" s="60">
        <v>170</v>
      </c>
      <c r="K776" s="28"/>
      <c r="M776" s="42"/>
      <c r="N776" s="40"/>
    </row>
    <row r="777" spans="1:14">
      <c r="A777" s="60">
        <v>171</v>
      </c>
      <c r="K777" s="28"/>
      <c r="M777" s="42"/>
      <c r="N777" s="40"/>
    </row>
    <row r="778" spans="1:14">
      <c r="A778" s="60">
        <v>172</v>
      </c>
      <c r="K778" s="28"/>
      <c r="M778" s="42"/>
      <c r="N778" s="40"/>
    </row>
    <row r="779" spans="1:14">
      <c r="A779" s="60">
        <v>173</v>
      </c>
      <c r="K779" s="28"/>
      <c r="M779" s="42"/>
      <c r="N779" s="40"/>
    </row>
    <row r="780" spans="1:14">
      <c r="A780" s="60">
        <v>174</v>
      </c>
      <c r="K780" s="28"/>
      <c r="M780" s="42"/>
      <c r="N780" s="40"/>
    </row>
    <row r="781" spans="1:14">
      <c r="A781" s="60">
        <v>175</v>
      </c>
      <c r="K781" s="28"/>
      <c r="M781" s="42"/>
      <c r="N781" s="40"/>
    </row>
    <row r="782" spans="1:14">
      <c r="A782" s="60">
        <v>176</v>
      </c>
      <c r="K782" s="28"/>
      <c r="M782" s="42"/>
      <c r="N782" s="40"/>
    </row>
    <row r="783" spans="1:14">
      <c r="A783" s="60">
        <v>177</v>
      </c>
      <c r="K783" s="28"/>
      <c r="M783" s="42"/>
      <c r="N783" s="40"/>
    </row>
    <row r="784" spans="1:14">
      <c r="A784" s="60">
        <v>178</v>
      </c>
      <c r="K784" s="28"/>
      <c r="M784" s="42"/>
      <c r="N784" s="40"/>
    </row>
    <row r="785" spans="1:14">
      <c r="A785" s="60">
        <v>179</v>
      </c>
      <c r="K785" s="28"/>
      <c r="M785" s="42"/>
      <c r="N785" s="40"/>
    </row>
    <row r="786" spans="1:14">
      <c r="A786" s="60">
        <v>180</v>
      </c>
      <c r="K786" s="28"/>
      <c r="M786" s="42"/>
      <c r="N786" s="40"/>
    </row>
    <row r="787" spans="1:14">
      <c r="A787" s="60">
        <v>181</v>
      </c>
      <c r="K787" s="28"/>
      <c r="M787" s="42"/>
      <c r="N787" s="40"/>
    </row>
    <row r="788" spans="1:14">
      <c r="A788" s="60">
        <v>182</v>
      </c>
      <c r="K788" s="28"/>
      <c r="M788" s="42"/>
      <c r="N788" s="40"/>
    </row>
    <row r="789" spans="1:14">
      <c r="A789" s="60">
        <v>183</v>
      </c>
      <c r="K789" s="28"/>
      <c r="M789" s="42"/>
      <c r="N789" s="40"/>
    </row>
    <row r="790" spans="1:14">
      <c r="A790" s="60">
        <v>184</v>
      </c>
      <c r="K790" s="28"/>
      <c r="M790" s="42"/>
      <c r="N790" s="40"/>
    </row>
    <row r="791" spans="1:14">
      <c r="A791" s="60">
        <v>185</v>
      </c>
      <c r="K791" s="28"/>
      <c r="M791" s="42"/>
      <c r="N791" s="40"/>
    </row>
    <row r="792" spans="1:14">
      <c r="A792" s="60">
        <v>186</v>
      </c>
      <c r="K792" s="28"/>
      <c r="M792" s="42"/>
      <c r="N792" s="40"/>
    </row>
    <row r="793" spans="1:14">
      <c r="A793" s="60">
        <v>187</v>
      </c>
      <c r="K793" s="28"/>
      <c r="M793" s="42"/>
      <c r="N793" s="40"/>
    </row>
    <row r="794" spans="1:14">
      <c r="A794" s="60">
        <v>188</v>
      </c>
      <c r="K794" s="28"/>
      <c r="M794" s="42"/>
      <c r="N794" s="40"/>
    </row>
    <row r="795" spans="1:14">
      <c r="A795" s="60">
        <v>189</v>
      </c>
      <c r="C795" s="19"/>
      <c r="K795" s="28"/>
      <c r="M795" s="42"/>
      <c r="N795" s="40"/>
    </row>
    <row r="796" spans="1:14">
      <c r="A796" s="60">
        <v>190</v>
      </c>
      <c r="C796" s="19"/>
      <c r="K796" s="28"/>
      <c r="M796" s="42"/>
      <c r="N796" s="40"/>
    </row>
    <row r="797" spans="1:14">
      <c r="A797" s="60">
        <v>191</v>
      </c>
      <c r="C797" s="19"/>
      <c r="K797" s="28"/>
      <c r="M797" s="42"/>
      <c r="N797" s="40"/>
    </row>
    <row r="798" spans="1:14">
      <c r="A798" s="60">
        <v>192</v>
      </c>
      <c r="C798" s="19"/>
      <c r="K798" s="28"/>
      <c r="M798" s="42"/>
      <c r="N798" s="40"/>
    </row>
    <row r="799" spans="1:14">
      <c r="A799" s="60">
        <v>193</v>
      </c>
      <c r="C799" s="19"/>
      <c r="K799" s="28"/>
      <c r="M799" s="42"/>
      <c r="N799" s="40"/>
    </row>
    <row r="800" spans="1:14">
      <c r="A800" s="60">
        <v>194</v>
      </c>
      <c r="C800" s="19"/>
      <c r="K800" s="28"/>
      <c r="M800" s="42"/>
      <c r="N800" s="40"/>
    </row>
    <row r="801" spans="1:14">
      <c r="A801" s="60">
        <v>195</v>
      </c>
      <c r="C801" s="19"/>
      <c r="K801" s="28"/>
      <c r="M801" s="42"/>
      <c r="N801" s="40"/>
    </row>
    <row r="802" spans="1:14">
      <c r="A802" s="60">
        <v>196</v>
      </c>
      <c r="C802" s="19"/>
      <c r="K802" s="28"/>
      <c r="M802" s="42"/>
      <c r="N802" s="40"/>
    </row>
    <row r="803" spans="1:14">
      <c r="A803" s="60">
        <v>197</v>
      </c>
      <c r="C803" s="19"/>
      <c r="K803" s="28"/>
      <c r="M803" s="42"/>
      <c r="N803" s="40"/>
    </row>
    <row r="804" spans="1:14">
      <c r="A804" s="60">
        <v>198</v>
      </c>
      <c r="C804" s="19"/>
      <c r="K804" s="28"/>
      <c r="M804" s="42"/>
      <c r="N804" s="40"/>
    </row>
    <row r="805" spans="1:14">
      <c r="A805" s="60">
        <v>199</v>
      </c>
      <c r="C805" s="19"/>
      <c r="K805" s="28"/>
      <c r="M805" s="42"/>
      <c r="N805" s="40"/>
    </row>
    <row r="806" spans="1:14">
      <c r="A806" s="60">
        <v>200</v>
      </c>
      <c r="C806" s="19"/>
      <c r="K806" s="28"/>
      <c r="M806" s="42"/>
      <c r="N806" s="40"/>
    </row>
    <row r="807" spans="1:14">
      <c r="A807" s="60">
        <v>201</v>
      </c>
      <c r="C807" s="19"/>
      <c r="K807" s="28"/>
      <c r="M807" s="42"/>
      <c r="N807" s="40"/>
    </row>
    <row r="808" spans="1:14">
      <c r="A808" s="60">
        <v>202</v>
      </c>
      <c r="C808" s="19"/>
      <c r="K808" s="28"/>
      <c r="M808" s="42"/>
      <c r="N808" s="40"/>
    </row>
    <row r="809" spans="1:14">
      <c r="A809" s="60">
        <v>203</v>
      </c>
      <c r="C809" s="19"/>
      <c r="K809" s="28"/>
      <c r="M809" s="42"/>
      <c r="N809" s="40"/>
    </row>
    <row r="810" spans="1:14">
      <c r="A810" s="60">
        <v>204</v>
      </c>
      <c r="C810" s="19"/>
      <c r="K810" s="28"/>
      <c r="M810" s="42"/>
      <c r="N810" s="40"/>
    </row>
    <row r="811" spans="1:14">
      <c r="A811" s="60">
        <v>205</v>
      </c>
      <c r="C811" s="19"/>
      <c r="K811" s="28"/>
      <c r="M811" s="42"/>
      <c r="N811" s="40"/>
    </row>
    <row r="812" spans="1:14">
      <c r="A812" s="60">
        <v>206</v>
      </c>
      <c r="C812" s="19"/>
      <c r="K812" s="28"/>
      <c r="M812" s="42"/>
      <c r="N812" s="40"/>
    </row>
    <row r="813" spans="1:14">
      <c r="A813" s="60">
        <v>207</v>
      </c>
      <c r="C813" s="19"/>
      <c r="K813" s="28"/>
      <c r="M813" s="42"/>
      <c r="N813" s="40"/>
    </row>
    <row r="814" spans="1:14">
      <c r="A814" s="60">
        <v>208</v>
      </c>
      <c r="C814" s="19"/>
      <c r="K814" s="28"/>
      <c r="M814" s="42"/>
      <c r="N814" s="40"/>
    </row>
    <row r="815" spans="1:14">
      <c r="A815" s="60">
        <v>209</v>
      </c>
      <c r="C815" s="19"/>
      <c r="K815" s="28"/>
      <c r="M815" s="42"/>
      <c r="N815" s="40"/>
    </row>
    <row r="816" spans="1:14">
      <c r="A816" s="60">
        <v>210</v>
      </c>
      <c r="K816" s="28"/>
      <c r="M816" s="42"/>
      <c r="N816" s="40"/>
    </row>
    <row r="817" spans="1:14">
      <c r="A817" s="60">
        <v>211</v>
      </c>
      <c r="K817" s="28"/>
      <c r="M817" s="42"/>
      <c r="N817" s="40"/>
    </row>
    <row r="818" spans="1:14">
      <c r="A818" s="60">
        <v>212</v>
      </c>
      <c r="K818" s="28"/>
      <c r="M818" s="42"/>
      <c r="N818" s="40"/>
    </row>
    <row r="819" spans="1:14">
      <c r="A819" s="60">
        <v>213</v>
      </c>
      <c r="K819" s="28"/>
      <c r="M819" s="42"/>
      <c r="N819" s="40"/>
    </row>
    <row r="820" spans="1:14">
      <c r="A820" s="60">
        <v>214</v>
      </c>
      <c r="K820" s="28"/>
      <c r="M820" s="42"/>
      <c r="N820" s="40"/>
    </row>
    <row r="821" spans="1:14">
      <c r="A821" s="60">
        <v>215</v>
      </c>
      <c r="K821" s="28"/>
      <c r="M821" s="42"/>
      <c r="N821" s="40"/>
    </row>
    <row r="822" spans="1:14">
      <c r="A822" s="60">
        <v>216</v>
      </c>
      <c r="K822" s="28"/>
      <c r="M822" s="42"/>
      <c r="N822" s="40"/>
    </row>
    <row r="823" spans="1:14">
      <c r="A823" s="60">
        <v>217</v>
      </c>
      <c r="K823" s="28"/>
      <c r="M823" s="42"/>
      <c r="N823" s="40"/>
    </row>
    <row r="824" spans="1:14">
      <c r="A824" s="60">
        <v>218</v>
      </c>
      <c r="K824" s="28"/>
      <c r="M824" s="42"/>
      <c r="N824" s="40"/>
    </row>
    <row r="825" spans="1:14">
      <c r="A825" s="60">
        <v>219</v>
      </c>
      <c r="K825" s="28"/>
      <c r="M825" s="42"/>
      <c r="N825" s="40"/>
    </row>
    <row r="826" spans="1:14">
      <c r="A826" s="60">
        <v>220</v>
      </c>
      <c r="K826" s="28"/>
      <c r="M826" s="42"/>
      <c r="N826" s="40"/>
    </row>
    <row r="827" spans="1:14">
      <c r="A827" s="60">
        <v>221</v>
      </c>
      <c r="K827" s="28"/>
      <c r="M827" s="42"/>
      <c r="N827" s="40"/>
    </row>
    <row r="828" spans="1:14">
      <c r="A828" s="60">
        <v>222</v>
      </c>
      <c r="K828" s="28"/>
      <c r="M828" s="42"/>
      <c r="N828" s="40"/>
    </row>
    <row r="829" spans="1:14">
      <c r="A829" s="60">
        <v>223</v>
      </c>
      <c r="K829" s="28"/>
      <c r="M829" s="42"/>
      <c r="N829" s="40"/>
    </row>
    <row r="830" spans="1:14">
      <c r="A830" s="60">
        <v>224</v>
      </c>
      <c r="K830" s="28"/>
      <c r="M830" s="42"/>
      <c r="N830" s="40"/>
    </row>
    <row r="831" spans="1:14">
      <c r="A831" s="60">
        <v>225</v>
      </c>
      <c r="K831" s="28"/>
      <c r="M831" s="42"/>
      <c r="N831" s="40"/>
    </row>
    <row r="832" spans="1:14">
      <c r="A832" s="60">
        <v>226</v>
      </c>
      <c r="K832" s="28"/>
      <c r="M832" s="42"/>
      <c r="N832" s="40"/>
    </row>
    <row r="833" spans="1:14">
      <c r="A833" s="60">
        <v>227</v>
      </c>
      <c r="K833" s="28"/>
      <c r="M833" s="42"/>
      <c r="N833" s="40"/>
    </row>
    <row r="834" spans="1:14">
      <c r="A834" s="60">
        <v>228</v>
      </c>
      <c r="K834" s="28"/>
      <c r="M834" s="42"/>
      <c r="N834" s="40"/>
    </row>
    <row r="835" spans="1:14">
      <c r="A835" s="60">
        <v>229</v>
      </c>
      <c r="K835" s="28"/>
      <c r="M835" s="42"/>
      <c r="N835" s="40"/>
    </row>
    <row r="836" spans="1:14">
      <c r="A836" s="60">
        <v>230</v>
      </c>
      <c r="K836" s="28"/>
      <c r="M836" s="42"/>
      <c r="N836" s="40"/>
    </row>
    <row r="837" spans="1:14">
      <c r="A837" s="60">
        <v>231</v>
      </c>
      <c r="K837" s="28"/>
      <c r="M837" s="42"/>
      <c r="N837" s="40"/>
    </row>
    <row r="838" spans="1:14">
      <c r="A838" s="60">
        <v>232</v>
      </c>
      <c r="K838" s="28"/>
      <c r="M838" s="42"/>
      <c r="N838" s="40"/>
    </row>
    <row r="839" spans="1:14">
      <c r="A839" s="60">
        <v>233</v>
      </c>
      <c r="K839" s="28"/>
      <c r="M839" s="42"/>
      <c r="N839" s="40"/>
    </row>
    <row r="840" spans="1:14">
      <c r="A840" s="60">
        <v>234</v>
      </c>
      <c r="K840" s="28"/>
      <c r="M840" s="42"/>
      <c r="N840" s="40"/>
    </row>
    <row r="841" spans="1:14">
      <c r="A841" s="60">
        <v>235</v>
      </c>
      <c r="K841" s="28"/>
      <c r="M841" s="42"/>
      <c r="N841" s="40"/>
    </row>
    <row r="842" spans="1:14">
      <c r="A842" s="60">
        <v>236</v>
      </c>
      <c r="K842" s="28"/>
      <c r="M842" s="42"/>
      <c r="N842" s="40"/>
    </row>
    <row r="843" spans="1:14">
      <c r="A843" s="60">
        <v>237</v>
      </c>
      <c r="K843" s="28"/>
      <c r="M843" s="42"/>
      <c r="N843" s="40"/>
    </row>
    <row r="844" spans="1:14">
      <c r="A844" s="60">
        <v>238</v>
      </c>
      <c r="K844" s="28"/>
      <c r="M844" s="42"/>
      <c r="N844" s="40"/>
    </row>
    <row r="845" spans="1:14">
      <c r="A845" s="60">
        <v>239</v>
      </c>
      <c r="K845" s="28"/>
      <c r="M845" s="42"/>
      <c r="N845" s="40"/>
    </row>
    <row r="846" spans="1:14">
      <c r="A846" s="60">
        <v>240</v>
      </c>
      <c r="K846" s="28"/>
      <c r="M846" s="42"/>
      <c r="N846" s="40"/>
    </row>
    <row r="847" spans="1:14">
      <c r="A847" s="60">
        <v>241</v>
      </c>
      <c r="K847" s="28"/>
      <c r="M847" s="42"/>
      <c r="N847" s="40"/>
    </row>
    <row r="848" spans="1:14">
      <c r="A848" s="60">
        <v>242</v>
      </c>
      <c r="K848" s="28"/>
      <c r="M848" s="42"/>
      <c r="N848" s="40"/>
    </row>
    <row r="849" spans="1:14">
      <c r="A849" s="60">
        <v>243</v>
      </c>
      <c r="H849" s="38"/>
      <c r="K849" s="28"/>
      <c r="M849" s="42"/>
      <c r="N849" s="40"/>
    </row>
    <row r="850" spans="1:14">
      <c r="A850" s="60">
        <v>244</v>
      </c>
      <c r="K850" s="28"/>
      <c r="M850" s="42"/>
      <c r="N850" s="40"/>
    </row>
    <row r="851" spans="1:14">
      <c r="A851" s="60">
        <v>245</v>
      </c>
      <c r="K851" s="28"/>
      <c r="M851" s="42"/>
      <c r="N851" s="40"/>
    </row>
    <row r="852" spans="1:14">
      <c r="A852" s="60">
        <v>246</v>
      </c>
      <c r="K852" s="28"/>
      <c r="M852" s="42"/>
      <c r="N852" s="40"/>
    </row>
    <row r="853" spans="1:14">
      <c r="A853" s="60">
        <v>247</v>
      </c>
      <c r="K853" s="28"/>
      <c r="M853" s="42"/>
      <c r="N853" s="40"/>
    </row>
    <row r="854" spans="1:14">
      <c r="A854" s="60">
        <v>248</v>
      </c>
      <c r="K854" s="28"/>
      <c r="M854" s="42"/>
      <c r="N854" s="40"/>
    </row>
    <row r="855" spans="1:14">
      <c r="A855" s="60">
        <v>249</v>
      </c>
      <c r="K855" s="28"/>
      <c r="M855" s="42"/>
      <c r="N855" s="40"/>
    </row>
    <row r="856" spans="1:14">
      <c r="A856" s="60">
        <v>250</v>
      </c>
      <c r="K856" s="28"/>
      <c r="M856" s="42"/>
      <c r="N856" s="40"/>
    </row>
    <row r="857" spans="1:14">
      <c r="A857" s="60">
        <v>251</v>
      </c>
      <c r="K857" s="28"/>
      <c r="M857" s="42"/>
      <c r="N857" s="40"/>
    </row>
    <row r="858" spans="1:14">
      <c r="A858" s="60">
        <v>252</v>
      </c>
      <c r="K858" s="28"/>
      <c r="M858" s="42"/>
      <c r="N858" s="40"/>
    </row>
    <row r="859" spans="1:14">
      <c r="A859" s="60">
        <v>253</v>
      </c>
      <c r="K859" s="28"/>
      <c r="M859" s="42"/>
      <c r="N859" s="40"/>
    </row>
    <row r="860" spans="1:14">
      <c r="A860" s="60">
        <v>254</v>
      </c>
      <c r="K860" s="28"/>
      <c r="M860" s="42"/>
      <c r="N860" s="40"/>
    </row>
    <row r="861" spans="1:14">
      <c r="A861" s="60">
        <v>255</v>
      </c>
      <c r="K861" s="28"/>
      <c r="M861" s="42"/>
      <c r="N861" s="40"/>
    </row>
    <row r="862" spans="1:14">
      <c r="A862" s="60">
        <v>256</v>
      </c>
      <c r="K862" s="28"/>
      <c r="M862" s="42"/>
      <c r="N862" s="40"/>
    </row>
    <row r="863" spans="1:14">
      <c r="A863" s="60">
        <v>257</v>
      </c>
      <c r="K863" s="28"/>
      <c r="M863" s="42"/>
      <c r="N863" s="40"/>
    </row>
    <row r="864" spans="1:14">
      <c r="A864" s="60">
        <v>258</v>
      </c>
      <c r="K864" s="28"/>
      <c r="M864" s="42"/>
      <c r="N864" s="40"/>
    </row>
    <row r="865" spans="1:14">
      <c r="A865" s="60">
        <v>259</v>
      </c>
      <c r="K865" s="28"/>
      <c r="M865" s="42"/>
      <c r="N865" s="40"/>
    </row>
    <row r="866" spans="1:14">
      <c r="A866" s="60">
        <v>260</v>
      </c>
      <c r="K866" s="28"/>
      <c r="M866" s="42"/>
      <c r="N866" s="40"/>
    </row>
    <row r="867" spans="1:14">
      <c r="A867" s="60">
        <v>261</v>
      </c>
      <c r="K867" s="28"/>
      <c r="M867" s="42"/>
      <c r="N867" s="40"/>
    </row>
    <row r="868" spans="1:14">
      <c r="A868" s="60">
        <v>262</v>
      </c>
      <c r="K868" s="28"/>
      <c r="M868" s="42"/>
      <c r="N868" s="40"/>
    </row>
    <row r="869" spans="1:14">
      <c r="A869" s="60">
        <v>263</v>
      </c>
      <c r="K869" s="28"/>
      <c r="M869" s="42"/>
      <c r="N869" s="40"/>
    </row>
    <row r="870" spans="1:14">
      <c r="A870" s="60">
        <v>264</v>
      </c>
      <c r="K870" s="28"/>
      <c r="M870" s="42"/>
      <c r="N870" s="40"/>
    </row>
    <row r="871" spans="1:14">
      <c r="A871" s="60">
        <v>265</v>
      </c>
      <c r="K871" s="28"/>
      <c r="M871" s="42"/>
      <c r="N871" s="40"/>
    </row>
    <row r="872" spans="1:14">
      <c r="A872" s="60">
        <v>266</v>
      </c>
      <c r="K872" s="28"/>
      <c r="M872" s="42"/>
      <c r="N872" s="40"/>
    </row>
    <row r="873" spans="1:14">
      <c r="A873" s="60">
        <v>267</v>
      </c>
      <c r="K873" s="28"/>
      <c r="M873" s="42"/>
      <c r="N873" s="40"/>
    </row>
    <row r="874" spans="1:14">
      <c r="A874" s="60">
        <v>268</v>
      </c>
      <c r="K874" s="28"/>
      <c r="M874" s="42"/>
      <c r="N874" s="40"/>
    </row>
    <row r="875" spans="1:14">
      <c r="A875" s="60">
        <v>269</v>
      </c>
      <c r="K875" s="28"/>
      <c r="M875" s="42"/>
      <c r="N875" s="40"/>
    </row>
    <row r="876" spans="1:14">
      <c r="A876" s="60">
        <v>270</v>
      </c>
      <c r="K876" s="28"/>
      <c r="M876" s="42"/>
      <c r="N876" s="40"/>
    </row>
    <row r="877" spans="1:14">
      <c r="A877" s="60">
        <v>271</v>
      </c>
      <c r="K877" s="28"/>
      <c r="M877" s="42"/>
      <c r="N877" s="40"/>
    </row>
    <row r="878" spans="1:14">
      <c r="A878" s="60">
        <v>272</v>
      </c>
      <c r="K878" s="28"/>
      <c r="M878" s="42"/>
      <c r="N878" s="40"/>
    </row>
    <row r="879" spans="1:14">
      <c r="A879" s="60">
        <v>273</v>
      </c>
      <c r="K879" s="28"/>
      <c r="M879" s="42"/>
      <c r="N879" s="40"/>
    </row>
    <row r="880" spans="1:14">
      <c r="A880" s="60">
        <v>274</v>
      </c>
      <c r="K880" s="28"/>
      <c r="M880" s="42"/>
      <c r="N880" s="40"/>
    </row>
    <row r="881" spans="1:14">
      <c r="A881" s="60">
        <v>275</v>
      </c>
      <c r="K881" s="28"/>
      <c r="M881" s="42"/>
      <c r="N881" s="40"/>
    </row>
    <row r="882" spans="1:14">
      <c r="A882" s="60">
        <v>276</v>
      </c>
      <c r="K882" s="28"/>
      <c r="M882" s="42"/>
      <c r="N882" s="40"/>
    </row>
    <row r="883" spans="1:14">
      <c r="A883" s="60">
        <v>277</v>
      </c>
      <c r="K883" s="28"/>
      <c r="M883" s="42"/>
      <c r="N883" s="40"/>
    </row>
    <row r="884" spans="1:14">
      <c r="A884" s="60">
        <v>278</v>
      </c>
      <c r="K884" s="28"/>
      <c r="M884" s="42"/>
      <c r="N884" s="40"/>
    </row>
    <row r="885" spans="1:14">
      <c r="A885" s="60">
        <v>279</v>
      </c>
      <c r="K885" s="28"/>
      <c r="M885" s="42"/>
      <c r="N885" s="40"/>
    </row>
    <row r="886" spans="1:14">
      <c r="A886" s="60">
        <v>280</v>
      </c>
      <c r="K886" s="28"/>
      <c r="M886" s="42"/>
      <c r="N886" s="40"/>
    </row>
    <row r="887" spans="1:14">
      <c r="A887" s="60">
        <v>281</v>
      </c>
      <c r="K887" s="28"/>
      <c r="M887" s="42"/>
      <c r="N887" s="40"/>
    </row>
    <row r="888" spans="1:14">
      <c r="A888" s="60">
        <v>282</v>
      </c>
      <c r="K888" s="28"/>
      <c r="M888" s="42"/>
      <c r="N888" s="40"/>
    </row>
    <row r="889" spans="1:14">
      <c r="A889" s="60">
        <v>283</v>
      </c>
      <c r="K889" s="28"/>
      <c r="M889" s="42"/>
      <c r="N889" s="40"/>
    </row>
    <row r="890" spans="1:14">
      <c r="A890" s="60">
        <v>284</v>
      </c>
      <c r="K890" s="28"/>
      <c r="M890" s="42"/>
      <c r="N890" s="40"/>
    </row>
    <row r="891" spans="1:14">
      <c r="A891" s="60">
        <v>285</v>
      </c>
      <c r="K891" s="28"/>
      <c r="M891" s="42"/>
      <c r="N891" s="40"/>
    </row>
    <row r="892" spans="1:14">
      <c r="A892" s="60">
        <v>286</v>
      </c>
      <c r="K892" s="28"/>
      <c r="M892" s="42"/>
      <c r="N892" s="40"/>
    </row>
    <row r="893" spans="1:14">
      <c r="A893" s="60">
        <v>287</v>
      </c>
      <c r="K893" s="28"/>
      <c r="M893" s="42"/>
      <c r="N893" s="40"/>
    </row>
    <row r="894" spans="1:14">
      <c r="A894" s="60">
        <v>288</v>
      </c>
      <c r="K894" s="28"/>
      <c r="M894" s="42"/>
      <c r="N894" s="40"/>
    </row>
    <row r="895" spans="1:14">
      <c r="A895" s="60">
        <v>289</v>
      </c>
      <c r="K895" s="28"/>
      <c r="M895" s="42"/>
      <c r="N895" s="40"/>
    </row>
    <row r="896" spans="1:14">
      <c r="A896" s="60">
        <v>290</v>
      </c>
      <c r="K896" s="28"/>
      <c r="M896" s="42"/>
      <c r="N896" s="40"/>
    </row>
    <row r="897" spans="1:14">
      <c r="A897" s="60">
        <v>291</v>
      </c>
      <c r="K897" s="28"/>
      <c r="M897" s="42"/>
      <c r="N897" s="40"/>
    </row>
    <row r="898" spans="1:14">
      <c r="A898" s="60">
        <v>292</v>
      </c>
      <c r="K898" s="28"/>
      <c r="M898" s="42"/>
      <c r="N898" s="40"/>
    </row>
    <row r="899" spans="1:14">
      <c r="A899" s="60">
        <v>293</v>
      </c>
      <c r="K899" s="28"/>
      <c r="M899" s="42"/>
      <c r="N899" s="40"/>
    </row>
    <row r="900" spans="1:14">
      <c r="A900" s="60">
        <v>294</v>
      </c>
      <c r="K900" s="28"/>
      <c r="M900" s="42"/>
      <c r="N900" s="40"/>
    </row>
    <row r="901" spans="1:14">
      <c r="A901" s="60">
        <v>295</v>
      </c>
      <c r="K901" s="28"/>
      <c r="M901" s="42"/>
      <c r="N901" s="40"/>
    </row>
    <row r="902" spans="1:14">
      <c r="A902" s="60">
        <v>296</v>
      </c>
      <c r="K902" s="28"/>
      <c r="M902" s="42"/>
      <c r="N902" s="40"/>
    </row>
    <row r="903" spans="1:14">
      <c r="A903" s="60">
        <v>297</v>
      </c>
      <c r="K903" s="28"/>
      <c r="M903" s="42"/>
      <c r="N903" s="40"/>
    </row>
    <row r="904" spans="1:14">
      <c r="A904" s="60">
        <v>298</v>
      </c>
      <c r="K904" s="28"/>
      <c r="M904" s="42"/>
      <c r="N904" s="40"/>
    </row>
    <row r="905" spans="1:14">
      <c r="A905" s="60">
        <v>299</v>
      </c>
      <c r="K905" s="28"/>
      <c r="M905" s="42"/>
      <c r="N905" s="40"/>
    </row>
    <row r="906" spans="1:14">
      <c r="A906" s="60">
        <v>300</v>
      </c>
      <c r="K906" s="28"/>
      <c r="M906" s="42"/>
      <c r="N906" s="40"/>
    </row>
    <row r="907" spans="1:14">
      <c r="A907" s="60">
        <v>301</v>
      </c>
      <c r="K907" s="28"/>
      <c r="M907" s="42"/>
      <c r="N907" s="40"/>
    </row>
    <row r="908" spans="1:14">
      <c r="A908" s="60">
        <v>302</v>
      </c>
      <c r="K908" s="28"/>
      <c r="M908" s="42"/>
      <c r="N908" s="40"/>
    </row>
    <row r="909" spans="1:14">
      <c r="A909" s="60">
        <v>303</v>
      </c>
      <c r="K909" s="28"/>
      <c r="M909" s="42"/>
      <c r="N909" s="40"/>
    </row>
    <row r="910" spans="1:14">
      <c r="A910" s="60">
        <v>304</v>
      </c>
      <c r="K910" s="28"/>
      <c r="M910" s="42"/>
      <c r="N910" s="40"/>
    </row>
    <row r="911" spans="1:14">
      <c r="A911" s="60">
        <v>305</v>
      </c>
      <c r="K911" s="28"/>
      <c r="M911" s="42"/>
      <c r="N911" s="40"/>
    </row>
    <row r="912" spans="1:14">
      <c r="A912" s="60">
        <v>306</v>
      </c>
      <c r="K912" s="28"/>
      <c r="M912" s="42"/>
      <c r="N912" s="40"/>
    </row>
    <row r="913" spans="1:14">
      <c r="A913" s="60">
        <v>307</v>
      </c>
      <c r="K913" s="28"/>
      <c r="M913" s="42"/>
      <c r="N913" s="40"/>
    </row>
    <row r="914" spans="1:14">
      <c r="A914" s="60">
        <v>308</v>
      </c>
      <c r="K914" s="28"/>
      <c r="M914" s="42"/>
      <c r="N914" s="40"/>
    </row>
    <row r="915" spans="1:14">
      <c r="A915" s="60">
        <v>309</v>
      </c>
      <c r="K915" s="28"/>
      <c r="M915" s="42"/>
      <c r="N915" s="40"/>
    </row>
    <row r="916" spans="1:14">
      <c r="A916" s="60">
        <v>310</v>
      </c>
      <c r="K916" s="28"/>
      <c r="M916" s="42"/>
      <c r="N916" s="40"/>
    </row>
    <row r="917" spans="1:14">
      <c r="A917" s="60">
        <v>311</v>
      </c>
      <c r="K917" s="28"/>
      <c r="M917" s="42"/>
      <c r="N917" s="40"/>
    </row>
    <row r="918" spans="1:14">
      <c r="A918" s="60">
        <v>312</v>
      </c>
      <c r="K918" s="28"/>
      <c r="M918" s="42"/>
      <c r="N918" s="40"/>
    </row>
    <row r="919" spans="1:14">
      <c r="A919" s="60">
        <v>313</v>
      </c>
      <c r="K919" s="28"/>
      <c r="M919" s="42"/>
      <c r="N919" s="40"/>
    </row>
    <row r="920" spans="1:14">
      <c r="A920" s="60">
        <v>314</v>
      </c>
      <c r="K920" s="28"/>
      <c r="M920" s="42"/>
      <c r="N920" s="40"/>
    </row>
    <row r="921" spans="1:14">
      <c r="A921" s="60">
        <v>315</v>
      </c>
      <c r="K921" s="28"/>
      <c r="M921" s="42"/>
      <c r="N921" s="40"/>
    </row>
    <row r="922" spans="1:14">
      <c r="A922" s="60">
        <v>316</v>
      </c>
      <c r="K922" s="28"/>
      <c r="M922" s="42"/>
      <c r="N922" s="40"/>
    </row>
    <row r="923" spans="1:14">
      <c r="A923" s="60">
        <v>317</v>
      </c>
      <c r="K923" s="28"/>
      <c r="M923" s="42"/>
      <c r="N923" s="40"/>
    </row>
    <row r="924" spans="1:14">
      <c r="A924" s="60">
        <v>318</v>
      </c>
      <c r="K924" s="28"/>
      <c r="M924" s="42"/>
      <c r="N924" s="40"/>
    </row>
    <row r="925" spans="1:14">
      <c r="A925" s="60">
        <v>319</v>
      </c>
      <c r="C925" s="19"/>
      <c r="H925" s="38"/>
      <c r="K925" s="28"/>
      <c r="M925" s="42"/>
      <c r="N925" s="40"/>
    </row>
    <row r="926" spans="1:14">
      <c r="A926" s="60">
        <v>320</v>
      </c>
      <c r="C926" s="19"/>
      <c r="K926" s="28"/>
      <c r="M926" s="42"/>
      <c r="N926" s="40"/>
    </row>
    <row r="927" spans="1:14">
      <c r="A927" s="60">
        <v>321</v>
      </c>
      <c r="K927" s="28"/>
      <c r="M927" s="42"/>
      <c r="N927" s="40"/>
    </row>
    <row r="928" spans="1:14">
      <c r="A928" s="60">
        <v>322</v>
      </c>
      <c r="K928" s="28"/>
      <c r="M928" s="42"/>
      <c r="N928" s="40"/>
    </row>
    <row r="929" spans="1:14">
      <c r="A929" s="60">
        <v>323</v>
      </c>
      <c r="K929" s="28"/>
      <c r="M929" s="42"/>
      <c r="N929" s="40"/>
    </row>
    <row r="930" spans="1:14">
      <c r="A930" s="60">
        <v>324</v>
      </c>
      <c r="K930" s="28"/>
      <c r="M930" s="42"/>
      <c r="N930" s="40"/>
    </row>
    <row r="931" spans="1:14">
      <c r="A931" s="60">
        <v>325</v>
      </c>
      <c r="K931" s="28"/>
      <c r="M931" s="42"/>
      <c r="N931" s="40"/>
    </row>
    <row r="932" spans="1:14">
      <c r="A932" s="60">
        <v>326</v>
      </c>
      <c r="K932" s="28"/>
      <c r="M932" s="42"/>
      <c r="N932" s="40"/>
    </row>
    <row r="933" spans="1:14">
      <c r="A933" s="60">
        <v>327</v>
      </c>
      <c r="K933" s="28"/>
      <c r="M933" s="42"/>
      <c r="N933" s="40"/>
    </row>
    <row r="934" spans="1:14">
      <c r="A934" s="60">
        <v>328</v>
      </c>
      <c r="K934" s="28"/>
      <c r="M934" s="42"/>
      <c r="N934" s="40"/>
    </row>
    <row r="935" spans="1:14">
      <c r="A935" s="60">
        <v>329</v>
      </c>
      <c r="K935" s="28"/>
      <c r="M935" s="42"/>
      <c r="N935" s="40"/>
    </row>
    <row r="936" spans="1:14">
      <c r="A936" s="60">
        <v>330</v>
      </c>
      <c r="K936" s="28"/>
      <c r="M936" s="42"/>
      <c r="N936" s="40"/>
    </row>
    <row r="937" spans="1:14">
      <c r="A937" s="60">
        <v>331</v>
      </c>
      <c r="K937" s="28"/>
      <c r="M937" s="42"/>
      <c r="N937" s="40"/>
    </row>
    <row r="938" spans="1:14">
      <c r="A938" s="60">
        <v>332</v>
      </c>
      <c r="K938" s="28"/>
      <c r="M938" s="42"/>
      <c r="N938" s="40"/>
    </row>
    <row r="939" spans="1:14">
      <c r="A939" s="60">
        <v>333</v>
      </c>
      <c r="K939" s="28"/>
      <c r="M939" s="42"/>
      <c r="N939" s="40"/>
    </row>
    <row r="940" spans="1:14">
      <c r="A940" s="60">
        <v>334</v>
      </c>
      <c r="K940" s="28"/>
      <c r="M940" s="42"/>
      <c r="N940" s="40"/>
    </row>
    <row r="941" spans="1:14">
      <c r="A941" s="60">
        <v>335</v>
      </c>
      <c r="K941" s="28"/>
      <c r="M941" s="42"/>
      <c r="N941" s="40"/>
    </row>
    <row r="942" spans="1:14">
      <c r="A942" s="60">
        <v>336</v>
      </c>
      <c r="K942" s="28"/>
      <c r="M942" s="42"/>
      <c r="N942" s="40"/>
    </row>
    <row r="943" spans="1:14">
      <c r="A943" s="60">
        <v>337</v>
      </c>
      <c r="K943" s="28"/>
      <c r="M943" s="42"/>
      <c r="N943" s="40"/>
    </row>
    <row r="944" spans="1:14">
      <c r="A944" s="60">
        <v>338</v>
      </c>
      <c r="K944" s="28"/>
      <c r="M944" s="42"/>
      <c r="N944" s="40"/>
    </row>
    <row r="945" spans="1:14">
      <c r="A945" s="60">
        <v>339</v>
      </c>
      <c r="K945" s="28"/>
      <c r="M945" s="42"/>
      <c r="N945" s="40"/>
    </row>
    <row r="946" spans="1:14">
      <c r="A946" s="60">
        <v>340</v>
      </c>
      <c r="H946" s="38"/>
      <c r="K946" s="28"/>
      <c r="M946" s="42"/>
      <c r="N946" s="40"/>
    </row>
    <row r="947" spans="1:14">
      <c r="A947" s="60">
        <v>341</v>
      </c>
      <c r="K947" s="28"/>
      <c r="M947" s="42"/>
      <c r="N947" s="40"/>
    </row>
    <row r="948" spans="1:14">
      <c r="A948" s="60">
        <v>342</v>
      </c>
      <c r="K948" s="28"/>
      <c r="M948" s="42"/>
      <c r="N948" s="40"/>
    </row>
    <row r="949" spans="1:14">
      <c r="A949" s="60">
        <v>343</v>
      </c>
      <c r="K949" s="28"/>
      <c r="M949" s="42"/>
      <c r="N949" s="40"/>
    </row>
    <row r="950" spans="1:14">
      <c r="A950" s="60">
        <v>344</v>
      </c>
      <c r="K950" s="28"/>
      <c r="M950" s="42"/>
      <c r="N950" s="40"/>
    </row>
    <row r="951" spans="1:14">
      <c r="A951" s="60">
        <v>345</v>
      </c>
      <c r="K951" s="28"/>
      <c r="M951" s="42"/>
      <c r="N951" s="40"/>
    </row>
    <row r="952" spans="1:14">
      <c r="A952" s="60">
        <v>346</v>
      </c>
      <c r="K952" s="28"/>
      <c r="M952" s="42"/>
      <c r="N952" s="40"/>
    </row>
    <row r="953" spans="1:14">
      <c r="A953" s="60">
        <v>347</v>
      </c>
      <c r="K953" s="28"/>
      <c r="M953" s="42"/>
      <c r="N953" s="40"/>
    </row>
    <row r="954" spans="1:14">
      <c r="A954" s="60">
        <v>348</v>
      </c>
      <c r="K954" s="28"/>
      <c r="M954" s="42"/>
      <c r="N954" s="40"/>
    </row>
    <row r="955" spans="1:14">
      <c r="A955" s="60">
        <v>349</v>
      </c>
      <c r="K955" s="28"/>
      <c r="M955" s="42"/>
      <c r="N955" s="40"/>
    </row>
    <row r="956" spans="1:14">
      <c r="A956" s="60">
        <v>350</v>
      </c>
      <c r="K956" s="28"/>
      <c r="M956" s="42"/>
      <c r="N956" s="40"/>
    </row>
    <row r="957" spans="1:14">
      <c r="A957" s="60">
        <v>351</v>
      </c>
      <c r="K957" s="28"/>
      <c r="M957" s="42"/>
      <c r="N957" s="40"/>
    </row>
    <row r="958" spans="1:14">
      <c r="A958" s="60">
        <v>352</v>
      </c>
      <c r="K958" s="28"/>
      <c r="M958" s="42"/>
      <c r="N958" s="40"/>
    </row>
    <row r="959" spans="1:14">
      <c r="A959" s="60">
        <v>353</v>
      </c>
      <c r="K959" s="28"/>
      <c r="M959" s="42"/>
      <c r="N959" s="40"/>
    </row>
    <row r="960" spans="1:14">
      <c r="A960" s="60">
        <v>354</v>
      </c>
      <c r="K960" s="28"/>
      <c r="M960" s="42"/>
      <c r="N960" s="40"/>
    </row>
    <row r="961" spans="1:14">
      <c r="A961" s="60">
        <v>355</v>
      </c>
      <c r="K961" s="28"/>
      <c r="M961" s="42"/>
      <c r="N961" s="40"/>
    </row>
    <row r="962" spans="1:14">
      <c r="A962" s="60">
        <v>356</v>
      </c>
      <c r="K962" s="28"/>
      <c r="M962" s="42"/>
      <c r="N962" s="40"/>
    </row>
    <row r="963" spans="1:14">
      <c r="A963" s="60">
        <v>357</v>
      </c>
      <c r="K963" s="28"/>
      <c r="M963" s="42"/>
      <c r="N963" s="40"/>
    </row>
    <row r="964" spans="1:14">
      <c r="A964" s="60">
        <v>358</v>
      </c>
      <c r="K964" s="28"/>
      <c r="M964" s="42"/>
      <c r="N964" s="40"/>
    </row>
    <row r="965" spans="1:14">
      <c r="A965" s="60">
        <v>359</v>
      </c>
      <c r="K965" s="28"/>
      <c r="M965" s="42"/>
      <c r="N965" s="40"/>
    </row>
    <row r="966" spans="1:14">
      <c r="A966" s="60">
        <v>360</v>
      </c>
      <c r="K966" s="28"/>
      <c r="M966" s="42"/>
      <c r="N966" s="40"/>
    </row>
    <row r="967" spans="1:14">
      <c r="A967" s="60">
        <v>361</v>
      </c>
      <c r="K967" s="28"/>
      <c r="M967" s="42"/>
      <c r="N967" s="40"/>
    </row>
    <row r="968" spans="1:14">
      <c r="A968" s="60">
        <v>362</v>
      </c>
      <c r="K968" s="28"/>
      <c r="M968" s="42"/>
      <c r="N968" s="40"/>
    </row>
    <row r="969" spans="1:14">
      <c r="A969" s="60">
        <v>363</v>
      </c>
      <c r="K969" s="28"/>
      <c r="M969" s="42"/>
      <c r="N969" s="40"/>
    </row>
    <row r="970" spans="1:14">
      <c r="A970" s="60">
        <v>364</v>
      </c>
      <c r="K970" s="28"/>
      <c r="M970" s="42"/>
      <c r="N970" s="40"/>
    </row>
    <row r="971" spans="1:14">
      <c r="A971" s="60">
        <v>365</v>
      </c>
      <c r="K971" s="28"/>
      <c r="M971" s="42"/>
      <c r="N971" s="40"/>
    </row>
    <row r="972" spans="1:14">
      <c r="A972" s="60">
        <v>366</v>
      </c>
      <c r="K972" s="28"/>
      <c r="M972" s="42"/>
      <c r="N972" s="40"/>
    </row>
    <row r="973" spans="1:14">
      <c r="A973" s="60">
        <v>367</v>
      </c>
      <c r="K973" s="28"/>
      <c r="M973" s="42"/>
      <c r="N973" s="40"/>
    </row>
    <row r="974" spans="1:14">
      <c r="A974" s="60">
        <v>368</v>
      </c>
      <c r="K974" s="28"/>
      <c r="M974" s="42"/>
      <c r="N974" s="40"/>
    </row>
    <row r="975" spans="1:14">
      <c r="A975" s="60">
        <v>369</v>
      </c>
      <c r="K975" s="28"/>
      <c r="M975" s="42"/>
      <c r="N975" s="40"/>
    </row>
    <row r="976" spans="1:14">
      <c r="A976" s="60">
        <v>370</v>
      </c>
      <c r="K976" s="28"/>
      <c r="M976" s="42"/>
      <c r="N976" s="40"/>
    </row>
    <row r="977" spans="1:14">
      <c r="A977" s="60">
        <v>371</v>
      </c>
      <c r="K977" s="28"/>
      <c r="M977" s="42"/>
      <c r="N977" s="40"/>
    </row>
    <row r="978" spans="1:14">
      <c r="A978" s="60">
        <v>372</v>
      </c>
      <c r="K978" s="28"/>
      <c r="M978" s="42"/>
      <c r="N978" s="40"/>
    </row>
    <row r="979" spans="1:14">
      <c r="A979" s="60">
        <v>373</v>
      </c>
      <c r="K979" s="28"/>
      <c r="M979" s="42"/>
      <c r="N979" s="40"/>
    </row>
    <row r="980" spans="1:14">
      <c r="A980" s="60">
        <v>374</v>
      </c>
      <c r="K980" s="28"/>
      <c r="M980" s="42"/>
      <c r="N980" s="40"/>
    </row>
    <row r="981" spans="1:14">
      <c r="A981" s="60">
        <v>375</v>
      </c>
      <c r="K981" s="28"/>
      <c r="M981" s="42"/>
      <c r="N981" s="40"/>
    </row>
    <row r="982" spans="1:14">
      <c r="A982" s="60">
        <v>376</v>
      </c>
      <c r="K982" s="28"/>
      <c r="M982" s="42"/>
      <c r="N982" s="40"/>
    </row>
    <row r="983" spans="1:14">
      <c r="A983" s="60">
        <v>377</v>
      </c>
      <c r="K983" s="28"/>
      <c r="M983" s="42"/>
      <c r="N983" s="40"/>
    </row>
    <row r="984" spans="1:14">
      <c r="A984" s="60">
        <v>378</v>
      </c>
      <c r="K984" s="28"/>
      <c r="M984" s="42"/>
      <c r="N984" s="40"/>
    </row>
    <row r="985" spans="1:14">
      <c r="A985" s="60">
        <v>379</v>
      </c>
      <c r="K985" s="28"/>
      <c r="M985" s="42"/>
      <c r="N985" s="40"/>
    </row>
    <row r="986" spans="1:14">
      <c r="A986" s="60">
        <v>380</v>
      </c>
      <c r="K986" s="28"/>
      <c r="M986" s="42"/>
      <c r="N986" s="40"/>
    </row>
    <row r="987" spans="1:14">
      <c r="A987" s="60">
        <v>381</v>
      </c>
      <c r="K987" s="28"/>
      <c r="M987" s="42"/>
      <c r="N987" s="40"/>
    </row>
    <row r="988" spans="1:14">
      <c r="A988" s="60">
        <v>382</v>
      </c>
      <c r="K988" s="28"/>
      <c r="M988" s="42"/>
      <c r="N988" s="40"/>
    </row>
    <row r="989" spans="1:14">
      <c r="A989" s="60">
        <v>383</v>
      </c>
      <c r="K989" s="28"/>
      <c r="M989" s="42"/>
      <c r="N989" s="40"/>
    </row>
    <row r="990" spans="1:14">
      <c r="A990" s="60">
        <v>384</v>
      </c>
      <c r="K990" s="28"/>
      <c r="M990" s="42"/>
      <c r="N990" s="40"/>
    </row>
    <row r="991" spans="1:14">
      <c r="A991" s="60">
        <v>385</v>
      </c>
      <c r="K991" s="28"/>
      <c r="M991" s="42"/>
      <c r="N991" s="40"/>
    </row>
    <row r="992" spans="1:14">
      <c r="A992" s="60">
        <v>386</v>
      </c>
      <c r="K992" s="28"/>
      <c r="M992" s="42"/>
      <c r="N992" s="40"/>
    </row>
    <row r="993" spans="1:14">
      <c r="A993" s="60">
        <v>387</v>
      </c>
      <c r="K993" s="28"/>
      <c r="M993" s="42"/>
      <c r="N993" s="40"/>
    </row>
    <row r="994" spans="1:14">
      <c r="A994" s="60">
        <v>388</v>
      </c>
      <c r="K994" s="28"/>
      <c r="M994" s="42"/>
      <c r="N994" s="40"/>
    </row>
    <row r="995" spans="1:14">
      <c r="A995" s="60">
        <v>389</v>
      </c>
      <c r="K995" s="28"/>
      <c r="M995" s="42"/>
      <c r="N995" s="40"/>
    </row>
    <row r="996" spans="1:14">
      <c r="A996" s="60">
        <v>390</v>
      </c>
      <c r="K996" s="28"/>
      <c r="M996" s="42"/>
      <c r="N996" s="40"/>
    </row>
    <row r="997" spans="1:14">
      <c r="A997" s="60">
        <v>391</v>
      </c>
      <c r="K997" s="28"/>
      <c r="M997" s="42"/>
      <c r="N997" s="40"/>
    </row>
    <row r="998" spans="1:14">
      <c r="A998" s="60">
        <v>392</v>
      </c>
      <c r="K998" s="28"/>
      <c r="M998" s="42"/>
      <c r="N998" s="40"/>
    </row>
    <row r="999" spans="1:14">
      <c r="A999" s="60">
        <v>393</v>
      </c>
      <c r="K999" s="28"/>
      <c r="M999" s="42"/>
      <c r="N999" s="40"/>
    </row>
    <row r="1000" spans="1:14">
      <c r="A1000" s="60">
        <v>394</v>
      </c>
      <c r="K1000" s="28"/>
      <c r="M1000" s="42"/>
      <c r="N1000" s="40"/>
    </row>
    <row r="1001" spans="1:14">
      <c r="A1001" s="60">
        <v>395</v>
      </c>
      <c r="K1001" s="28"/>
      <c r="M1001" s="42"/>
      <c r="N1001" s="40"/>
    </row>
    <row r="1002" spans="1:14">
      <c r="A1002" s="60">
        <v>396</v>
      </c>
      <c r="K1002" s="28"/>
      <c r="M1002" s="42"/>
      <c r="N1002" s="40"/>
    </row>
    <row r="1003" spans="1:14">
      <c r="A1003" s="60">
        <v>397</v>
      </c>
      <c r="K1003" s="28"/>
      <c r="M1003" s="42"/>
      <c r="N1003" s="40"/>
    </row>
    <row r="1004" spans="1:14" ht="19.5" thickBot="1">
      <c r="A1004" s="60">
        <v>398</v>
      </c>
      <c r="K1004" s="28"/>
      <c r="M1004" s="43"/>
      <c r="N1004" s="44"/>
    </row>
    <row r="1005" spans="1:14" s="40" customFormat="1">
      <c r="A1005" s="60"/>
      <c r="B1005" s="60"/>
      <c r="C1005" s="20"/>
      <c r="D1005" s="20"/>
      <c r="E1005" s="20"/>
      <c r="F1005" s="20"/>
      <c r="G1005" s="20"/>
      <c r="H1005" s="20"/>
      <c r="I1005" s="20"/>
      <c r="J1005" s="20"/>
      <c r="K1005" s="28"/>
      <c r="L1005" s="4"/>
      <c r="N1005" s="41"/>
    </row>
    <row r="1006" spans="1:14">
      <c r="K1006" s="28"/>
    </row>
    <row r="1007" spans="1:14">
      <c r="K1007" s="28"/>
    </row>
    <row r="1008" spans="1:14">
      <c r="K1008" s="28"/>
    </row>
    <row r="1009" spans="4:12">
      <c r="K1009" s="28"/>
    </row>
    <row r="1010" spans="4:12">
      <c r="K1010" s="28"/>
    </row>
    <row r="1011" spans="4:12">
      <c r="K1011" s="28"/>
    </row>
    <row r="1012" spans="4:12">
      <c r="K1012" s="28"/>
    </row>
    <row r="1013" spans="4:12">
      <c r="K1013" s="28"/>
    </row>
    <row r="1014" spans="4:12">
      <c r="K1014" s="28"/>
    </row>
    <row r="1015" spans="4:12">
      <c r="H1015" s="38"/>
      <c r="K1015" s="28"/>
    </row>
    <row r="1016" spans="4:12">
      <c r="K1016" s="28"/>
    </row>
    <row r="1017" spans="4:12">
      <c r="K1017" s="28"/>
    </row>
    <row r="1018" spans="4:12" ht="19.5" thickBot="1">
      <c r="D1018" s="29"/>
      <c r="E1018" s="29"/>
      <c r="F1018" s="29"/>
      <c r="G1018" s="29"/>
      <c r="H1018" s="29"/>
      <c r="I1018" s="29"/>
      <c r="J1018" s="29"/>
      <c r="K1018" s="30"/>
      <c r="L1018" s="8"/>
    </row>
    <row r="1019" spans="4:12">
      <c r="H1019" s="20" t="s">
        <v>31</v>
      </c>
      <c r="I1019" s="21">
        <v>398</v>
      </c>
      <c r="J1019" s="22" t="s">
        <v>48</v>
      </c>
      <c r="K1019" s="23">
        <f>SUM(K621:K1018)</f>
        <v>0</v>
      </c>
      <c r="L1019" s="4">
        <f>SUM(L621:L1018)</f>
        <v>0</v>
      </c>
    </row>
    <row r="1043" spans="3:3" ht="19.5" thickBot="1">
      <c r="C1043" s="29"/>
    </row>
  </sheetData>
  <autoFilter ref="A2:N359" xr:uid="{7E509235-A2C0-4BA8-9ACF-CCD56FE62577}">
    <sortState xmlns:xlrd2="http://schemas.microsoft.com/office/spreadsheetml/2017/richdata2" ref="A3:N341">
      <sortCondition ref="A2:A341"/>
    </sortState>
  </autoFilter>
  <sortState xmlns:xlrd2="http://schemas.microsoft.com/office/spreadsheetml/2017/richdata2" ref="A3:N321">
    <sortCondition ref="C2:C321"/>
  </sortState>
  <mergeCells count="1">
    <mergeCell ref="A1:L1"/>
  </mergeCells>
  <phoneticPr fontId="1"/>
  <dataValidations count="3">
    <dataValidation type="list" allowBlank="1" showInputMessage="1" showErrorMessage="1" sqref="G621:G1018 G3:G26 G28:G288" xr:uid="{9167B9E8-59BD-4024-B44A-1A3796037D29}">
      <formula1>"SS,SW,SY,SR,SP,WG,YG,RG,PT,その他"</formula1>
    </dataValidation>
    <dataValidation type="list" allowBlank="1" showInputMessage="1" showErrorMessage="1" sqref="I35:I1018" xr:uid="{C03E0EEC-8129-4D4E-9B3D-217BB6FA869C}">
      <formula1>"3,5,PRESIDENT,O-FLEX,STRAP,その他"</formula1>
    </dataValidation>
    <dataValidation type="list" allowBlank="1" showInputMessage="1" showErrorMessage="1" sqref="D3:D1018" xr:uid="{3D8F0AFE-0AFD-4295-8AC2-7A68A74D07D3}">
      <formula1>"SUB,DJ,GMT,DAYTONA,DD,YACHT,EX,EX2,SEA DWELLER,DEEP SEA,SKY,OP,DATE,その他"</formula1>
    </dataValidation>
  </dataValidations>
  <printOptions horizontalCentered="1"/>
  <pageMargins left="0.23622047244094491" right="0.23622047244094491" top="0" bottom="0" header="0.31496062992125984" footer="0.31496062992125984"/>
  <pageSetup paperSize="9" scale="85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9950-791D-4DFA-B812-5627725019A3}">
  <sheetPr>
    <tabColor rgb="FFFFFFCC"/>
    <pageSetUpPr fitToPage="1"/>
  </sheetPr>
  <dimension ref="A1:O203"/>
  <sheetViews>
    <sheetView zoomScaleNormal="100" workbookViewId="0">
      <pane ySplit="2" topLeftCell="A81" activePane="bottomLeft" state="frozen"/>
      <selection pane="bottomLeft" activeCell="A145" sqref="A145:A184"/>
    </sheetView>
  </sheetViews>
  <sheetFormatPr defaultColWidth="8.625" defaultRowHeight="18" customHeight="1"/>
  <cols>
    <col min="1" max="1" width="8.625" style="1"/>
    <col min="2" max="2" width="11.375" style="1" bestFit="1" customWidth="1"/>
    <col min="3" max="3" width="12.625" customWidth="1"/>
    <col min="4" max="4" width="12.625" style="1" customWidth="1"/>
    <col min="5" max="8" width="8.375" style="1" customWidth="1"/>
    <col min="9" max="9" width="12" style="1" customWidth="1"/>
    <col min="10" max="10" width="7.125" style="1" customWidth="1"/>
    <col min="11" max="11" width="9.375" style="1" customWidth="1"/>
    <col min="12" max="12" width="13.625" style="2" bestFit="1" customWidth="1"/>
    <col min="13" max="13" width="13.625" style="3" customWidth="1"/>
    <col min="14" max="16384" width="8.625" style="1"/>
  </cols>
  <sheetData>
    <row r="1" spans="1:15" ht="18" customHeight="1" thickBot="1">
      <c r="A1" s="18">
        <v>45313</v>
      </c>
      <c r="B1" s="18">
        <v>45306</v>
      </c>
      <c r="C1" s="18">
        <v>45306</v>
      </c>
      <c r="D1" s="18">
        <v>45285</v>
      </c>
      <c r="E1" s="17"/>
      <c r="F1" s="17"/>
      <c r="G1" s="17"/>
      <c r="H1" s="17"/>
      <c r="I1" s="17"/>
      <c r="J1" s="17"/>
      <c r="K1" s="17"/>
      <c r="L1" s="17"/>
      <c r="M1" s="17"/>
    </row>
    <row r="2" spans="1:15" ht="18" customHeight="1" thickBot="1">
      <c r="A2" s="39" t="s">
        <v>193</v>
      </c>
      <c r="B2" s="39" t="s">
        <v>193</v>
      </c>
      <c r="C2" s="39" t="s">
        <v>193</v>
      </c>
      <c r="D2" s="9" t="s">
        <v>7</v>
      </c>
      <c r="E2" s="10" t="s">
        <v>14</v>
      </c>
      <c r="F2" s="10" t="s">
        <v>27</v>
      </c>
      <c r="G2" s="9" t="s">
        <v>9</v>
      </c>
      <c r="H2" s="9" t="s">
        <v>8</v>
      </c>
      <c r="I2" s="9" t="s">
        <v>10</v>
      </c>
      <c r="J2" s="9" t="s">
        <v>11</v>
      </c>
      <c r="K2" s="9" t="s">
        <v>12</v>
      </c>
      <c r="L2" s="11" t="s">
        <v>13</v>
      </c>
      <c r="M2" s="12" t="s">
        <v>133</v>
      </c>
    </row>
    <row r="3" spans="1:15" ht="18" customHeight="1">
      <c r="A3" s="16"/>
      <c r="B3" s="54" t="s">
        <v>383</v>
      </c>
      <c r="C3" s="16"/>
      <c r="D3" s="20" t="s">
        <v>201</v>
      </c>
      <c r="E3" s="20" t="s">
        <v>0</v>
      </c>
      <c r="F3" s="20" t="s">
        <v>32</v>
      </c>
      <c r="G3" s="20">
        <v>28</v>
      </c>
      <c r="H3" s="20" t="s">
        <v>45</v>
      </c>
      <c r="I3" s="20">
        <v>279138</v>
      </c>
      <c r="J3" s="20" t="s">
        <v>47</v>
      </c>
      <c r="K3" s="20" t="s">
        <v>205</v>
      </c>
      <c r="L3" s="23">
        <v>33000</v>
      </c>
      <c r="M3" s="4">
        <f t="shared" ref="M3:M34" si="0">L3*165</f>
        <v>5445000</v>
      </c>
      <c r="N3" s="42"/>
      <c r="O3" s="40"/>
    </row>
    <row r="4" spans="1:15" ht="18" customHeight="1">
      <c r="A4" s="16"/>
      <c r="B4" s="53" t="s">
        <v>123</v>
      </c>
      <c r="C4" s="16"/>
      <c r="D4" s="20" t="s">
        <v>202</v>
      </c>
      <c r="E4" s="20" t="s">
        <v>19</v>
      </c>
      <c r="F4" s="20" t="s">
        <v>32</v>
      </c>
      <c r="G4" s="20">
        <v>40</v>
      </c>
      <c r="H4" s="20" t="s">
        <v>46</v>
      </c>
      <c r="I4" s="20">
        <v>116655</v>
      </c>
      <c r="J4" s="20" t="s">
        <v>60</v>
      </c>
      <c r="K4" s="20" t="s">
        <v>61</v>
      </c>
      <c r="L4" s="23">
        <v>50000</v>
      </c>
      <c r="M4" s="4">
        <f t="shared" si="0"/>
        <v>8250000</v>
      </c>
      <c r="N4" s="42"/>
      <c r="O4" s="40"/>
    </row>
    <row r="5" spans="1:15" ht="18" customHeight="1">
      <c r="A5" s="16"/>
      <c r="B5" s="55" t="s">
        <v>514</v>
      </c>
      <c r="C5" s="16"/>
      <c r="D5" s="20" t="s">
        <v>191</v>
      </c>
      <c r="E5" s="20" t="s">
        <v>24</v>
      </c>
      <c r="F5" s="20" t="s">
        <v>32</v>
      </c>
      <c r="G5" s="20">
        <v>42</v>
      </c>
      <c r="H5" s="20" t="s">
        <v>46</v>
      </c>
      <c r="I5" s="20">
        <v>326135</v>
      </c>
      <c r="J5" s="20" t="s">
        <v>65</v>
      </c>
      <c r="K5" s="20" t="s">
        <v>67</v>
      </c>
      <c r="L5" s="23">
        <v>38000</v>
      </c>
      <c r="M5" s="4">
        <f t="shared" si="0"/>
        <v>6270000</v>
      </c>
      <c r="N5" s="42"/>
      <c r="O5" s="40"/>
    </row>
    <row r="6" spans="1:15" ht="18" customHeight="1">
      <c r="A6" s="16"/>
      <c r="B6" s="55" t="s">
        <v>516</v>
      </c>
      <c r="C6" s="16"/>
      <c r="D6" s="20" t="s">
        <v>190</v>
      </c>
      <c r="E6" s="20" t="s">
        <v>24</v>
      </c>
      <c r="F6" s="20" t="s">
        <v>32</v>
      </c>
      <c r="G6" s="20">
        <v>42</v>
      </c>
      <c r="H6" s="20" t="s">
        <v>45</v>
      </c>
      <c r="I6" s="20">
        <v>326138</v>
      </c>
      <c r="J6" s="20" t="s">
        <v>65</v>
      </c>
      <c r="K6" s="20" t="s">
        <v>68</v>
      </c>
      <c r="L6" s="23">
        <v>35000</v>
      </c>
      <c r="M6" s="4">
        <f t="shared" si="0"/>
        <v>5775000</v>
      </c>
      <c r="N6" s="42"/>
      <c r="O6" s="40"/>
    </row>
    <row r="7" spans="1:15" ht="18" customHeight="1">
      <c r="A7" s="16"/>
      <c r="B7" s="55" t="s">
        <v>512</v>
      </c>
      <c r="C7" s="16"/>
      <c r="D7" s="20" t="s">
        <v>187</v>
      </c>
      <c r="E7" s="20" t="s">
        <v>24</v>
      </c>
      <c r="F7" s="20" t="s">
        <v>32</v>
      </c>
      <c r="G7" s="20">
        <v>42</v>
      </c>
      <c r="H7" s="20" t="s">
        <v>46</v>
      </c>
      <c r="I7" s="20">
        <v>326135</v>
      </c>
      <c r="J7" s="20" t="s">
        <v>65</v>
      </c>
      <c r="K7" s="20" t="s">
        <v>66</v>
      </c>
      <c r="L7" s="23">
        <v>38000</v>
      </c>
      <c r="M7" s="4">
        <f t="shared" si="0"/>
        <v>6270000</v>
      </c>
      <c r="N7" s="42"/>
      <c r="O7" s="40"/>
    </row>
    <row r="8" spans="1:15" ht="18" customHeight="1">
      <c r="A8" s="16"/>
      <c r="B8" s="55" t="s">
        <v>506</v>
      </c>
      <c r="C8" s="16"/>
      <c r="D8" s="20" t="s">
        <v>279</v>
      </c>
      <c r="E8" s="20" t="s">
        <v>0</v>
      </c>
      <c r="F8" s="20">
        <v>1994</v>
      </c>
      <c r="G8" s="20">
        <v>36</v>
      </c>
      <c r="H8" s="20" t="s">
        <v>90</v>
      </c>
      <c r="I8" s="20">
        <v>16234</v>
      </c>
      <c r="J8" s="20">
        <v>5</v>
      </c>
      <c r="K8" s="20" t="s">
        <v>109</v>
      </c>
      <c r="L8" s="23">
        <v>8500</v>
      </c>
      <c r="M8" s="4">
        <f t="shared" si="0"/>
        <v>1402500</v>
      </c>
      <c r="N8" s="42"/>
      <c r="O8" s="40"/>
    </row>
    <row r="9" spans="1:15" ht="18" customHeight="1">
      <c r="A9" s="16"/>
      <c r="B9" s="55" t="s">
        <v>495</v>
      </c>
      <c r="C9" s="16"/>
      <c r="D9" s="20" t="s">
        <v>28</v>
      </c>
      <c r="E9" s="20" t="s">
        <v>23</v>
      </c>
      <c r="F9" s="20">
        <v>2007</v>
      </c>
      <c r="G9" s="20">
        <v>36</v>
      </c>
      <c r="H9" s="20" t="s">
        <v>45</v>
      </c>
      <c r="I9" s="20">
        <v>118238</v>
      </c>
      <c r="J9" s="20" t="s">
        <v>47</v>
      </c>
      <c r="K9" s="20" t="s">
        <v>68</v>
      </c>
      <c r="L9" s="23">
        <v>29000</v>
      </c>
      <c r="M9" s="4">
        <f t="shared" si="0"/>
        <v>4785000</v>
      </c>
      <c r="N9" s="42"/>
      <c r="O9" s="40"/>
    </row>
    <row r="10" spans="1:15" ht="18" customHeight="1">
      <c r="A10" s="16"/>
      <c r="B10" s="55" t="s">
        <v>486</v>
      </c>
      <c r="C10" s="16"/>
      <c r="D10" s="20" t="s">
        <v>30</v>
      </c>
      <c r="E10" s="20" t="s">
        <v>19</v>
      </c>
      <c r="F10" s="20">
        <v>2008</v>
      </c>
      <c r="G10" s="20">
        <v>44</v>
      </c>
      <c r="H10" s="20" t="s">
        <v>45</v>
      </c>
      <c r="I10" s="20">
        <v>116688</v>
      </c>
      <c r="J10" s="20">
        <v>3</v>
      </c>
      <c r="K10" s="20" t="s">
        <v>67</v>
      </c>
      <c r="L10" s="23">
        <v>46000</v>
      </c>
      <c r="M10" s="4">
        <f t="shared" si="0"/>
        <v>7590000</v>
      </c>
      <c r="N10" s="42"/>
      <c r="O10" s="40"/>
    </row>
    <row r="11" spans="1:15" ht="18" customHeight="1">
      <c r="A11" s="16"/>
      <c r="B11" s="53" t="s">
        <v>322</v>
      </c>
      <c r="C11" s="16"/>
      <c r="D11" s="20" t="s">
        <v>200</v>
      </c>
      <c r="E11" s="20" t="s">
        <v>21</v>
      </c>
      <c r="F11" s="20" t="s">
        <v>32</v>
      </c>
      <c r="G11" s="20">
        <v>40</v>
      </c>
      <c r="H11" s="20" t="s">
        <v>37</v>
      </c>
      <c r="I11" s="20">
        <v>116520</v>
      </c>
      <c r="J11" s="20">
        <v>3</v>
      </c>
      <c r="K11" s="20" t="s">
        <v>63</v>
      </c>
      <c r="L11" s="23">
        <v>27500</v>
      </c>
      <c r="M11" s="4">
        <f t="shared" si="0"/>
        <v>4537500</v>
      </c>
      <c r="N11" s="42"/>
      <c r="O11" s="40"/>
    </row>
    <row r="12" spans="1:15" ht="18" customHeight="1">
      <c r="A12" s="16"/>
      <c r="B12" s="53" t="s">
        <v>372</v>
      </c>
      <c r="C12" s="16"/>
      <c r="D12" s="20" t="s">
        <v>199</v>
      </c>
      <c r="E12" s="20" t="s">
        <v>21</v>
      </c>
      <c r="F12" s="20">
        <v>2008</v>
      </c>
      <c r="G12" s="20">
        <v>40</v>
      </c>
      <c r="H12" s="20" t="s">
        <v>37</v>
      </c>
      <c r="I12" s="20">
        <v>116520</v>
      </c>
      <c r="J12" s="20">
        <v>3</v>
      </c>
      <c r="K12" s="20" t="s">
        <v>67</v>
      </c>
      <c r="L12" s="23">
        <v>28000</v>
      </c>
      <c r="M12" s="4">
        <f t="shared" si="0"/>
        <v>4620000</v>
      </c>
      <c r="N12" s="42"/>
      <c r="O12" s="40"/>
    </row>
    <row r="13" spans="1:15" ht="18" customHeight="1">
      <c r="A13" s="16"/>
      <c r="B13" s="53" t="s">
        <v>381</v>
      </c>
      <c r="C13" s="16"/>
      <c r="D13" s="20" t="s">
        <v>36</v>
      </c>
      <c r="E13" s="20" t="s">
        <v>23</v>
      </c>
      <c r="F13" s="20">
        <v>1989</v>
      </c>
      <c r="G13" s="20">
        <v>36</v>
      </c>
      <c r="H13" s="20" t="s">
        <v>45</v>
      </c>
      <c r="I13" s="20">
        <v>18238</v>
      </c>
      <c r="J13" s="20" t="s">
        <v>47</v>
      </c>
      <c r="K13" s="20" t="s">
        <v>68</v>
      </c>
      <c r="L13" s="23">
        <v>21500</v>
      </c>
      <c r="M13" s="4">
        <f t="shared" si="0"/>
        <v>3547500</v>
      </c>
      <c r="N13" s="42"/>
      <c r="O13" s="40"/>
    </row>
    <row r="14" spans="1:15" ht="18" customHeight="1">
      <c r="A14" s="16"/>
      <c r="B14" s="53" t="s">
        <v>336</v>
      </c>
      <c r="C14" s="16"/>
      <c r="D14" s="20" t="s">
        <v>35</v>
      </c>
      <c r="E14" s="20" t="s">
        <v>23</v>
      </c>
      <c r="F14" s="20">
        <v>1999</v>
      </c>
      <c r="G14" s="20">
        <v>36</v>
      </c>
      <c r="H14" s="20" t="s">
        <v>62</v>
      </c>
      <c r="I14" s="20">
        <v>18239</v>
      </c>
      <c r="J14" s="20" t="s">
        <v>206</v>
      </c>
      <c r="K14" s="20" t="s">
        <v>81</v>
      </c>
      <c r="L14" s="23">
        <v>23500</v>
      </c>
      <c r="M14" s="4">
        <f t="shared" si="0"/>
        <v>3877500</v>
      </c>
      <c r="N14" s="42"/>
      <c r="O14" s="40"/>
    </row>
    <row r="15" spans="1:15" ht="18" customHeight="1">
      <c r="A15" s="16"/>
      <c r="B15" s="53" t="s">
        <v>310</v>
      </c>
      <c r="C15" s="16"/>
      <c r="D15" s="20" t="s">
        <v>198</v>
      </c>
      <c r="E15" s="20" t="s">
        <v>23</v>
      </c>
      <c r="F15" s="20">
        <v>2000</v>
      </c>
      <c r="G15" s="20">
        <v>36</v>
      </c>
      <c r="H15" s="20" t="s">
        <v>62</v>
      </c>
      <c r="I15" s="20">
        <v>118209</v>
      </c>
      <c r="J15" s="20">
        <v>3</v>
      </c>
      <c r="K15" s="20" t="s">
        <v>207</v>
      </c>
      <c r="L15" s="23">
        <v>29000</v>
      </c>
      <c r="M15" s="4">
        <f t="shared" si="0"/>
        <v>4785000</v>
      </c>
      <c r="N15" s="42"/>
      <c r="O15" s="40"/>
    </row>
    <row r="16" spans="1:15" ht="18" customHeight="1">
      <c r="A16" s="16"/>
      <c r="B16" s="53" t="s">
        <v>334</v>
      </c>
      <c r="C16" s="16"/>
      <c r="D16" s="20" t="s">
        <v>33</v>
      </c>
      <c r="E16" s="20" t="s">
        <v>21</v>
      </c>
      <c r="F16" s="20">
        <v>2007</v>
      </c>
      <c r="G16" s="20">
        <v>40</v>
      </c>
      <c r="H16" s="20" t="s">
        <v>62</v>
      </c>
      <c r="I16" s="20">
        <v>116509</v>
      </c>
      <c r="J16" s="20">
        <v>3</v>
      </c>
      <c r="K16" s="20" t="s">
        <v>64</v>
      </c>
      <c r="L16" s="23">
        <v>43000</v>
      </c>
      <c r="M16" s="4">
        <f t="shared" si="0"/>
        <v>7095000</v>
      </c>
      <c r="N16" s="42"/>
      <c r="O16" s="40"/>
    </row>
    <row r="17" spans="1:15" ht="18" customHeight="1">
      <c r="A17" s="16"/>
      <c r="B17" s="53" t="s">
        <v>328</v>
      </c>
      <c r="C17" s="16"/>
      <c r="D17" s="20" t="s">
        <v>34</v>
      </c>
      <c r="E17" s="20" t="s">
        <v>23</v>
      </c>
      <c r="F17" s="20" t="s">
        <v>32</v>
      </c>
      <c r="G17" s="20">
        <v>41</v>
      </c>
      <c r="H17" s="20" t="s">
        <v>62</v>
      </c>
      <c r="I17" s="20">
        <v>218239</v>
      </c>
      <c r="J17" s="20" t="s">
        <v>47</v>
      </c>
      <c r="K17" s="20" t="s">
        <v>83</v>
      </c>
      <c r="L17" s="23">
        <v>40000</v>
      </c>
      <c r="M17" s="4">
        <f t="shared" si="0"/>
        <v>6600000</v>
      </c>
      <c r="N17" s="42"/>
      <c r="O17" s="40"/>
    </row>
    <row r="18" spans="1:15" ht="18" customHeight="1">
      <c r="A18" s="16"/>
      <c r="B18" s="53" t="s">
        <v>288</v>
      </c>
      <c r="C18" s="16"/>
      <c r="D18" s="20" t="s">
        <v>44</v>
      </c>
      <c r="E18" s="20" t="s">
        <v>17</v>
      </c>
      <c r="F18" s="20">
        <v>1999</v>
      </c>
      <c r="G18" s="20">
        <v>40</v>
      </c>
      <c r="H18" s="20" t="s">
        <v>37</v>
      </c>
      <c r="I18" s="20" t="s">
        <v>86</v>
      </c>
      <c r="J18" s="20">
        <v>3</v>
      </c>
      <c r="K18" s="20" t="s">
        <v>63</v>
      </c>
      <c r="L18" s="23">
        <v>13500</v>
      </c>
      <c r="M18" s="4">
        <f t="shared" si="0"/>
        <v>2227500</v>
      </c>
      <c r="N18" s="42"/>
      <c r="O18" s="40"/>
    </row>
    <row r="19" spans="1:15" ht="18" customHeight="1">
      <c r="A19" s="16"/>
      <c r="B19" s="53" t="s">
        <v>575</v>
      </c>
      <c r="C19" s="16"/>
      <c r="D19" s="20" t="s">
        <v>43</v>
      </c>
      <c r="E19" s="20" t="s">
        <v>18</v>
      </c>
      <c r="F19" s="20" t="s">
        <v>32</v>
      </c>
      <c r="G19" s="20">
        <v>40</v>
      </c>
      <c r="H19" s="20" t="s">
        <v>37</v>
      </c>
      <c r="I19" s="20">
        <v>114060</v>
      </c>
      <c r="J19" s="20">
        <v>3</v>
      </c>
      <c r="K19" s="20" t="s">
        <v>63</v>
      </c>
      <c r="L19" s="23">
        <v>13400</v>
      </c>
      <c r="M19" s="4">
        <f t="shared" si="0"/>
        <v>2211000</v>
      </c>
      <c r="N19" s="42"/>
      <c r="O19" s="40"/>
    </row>
    <row r="20" spans="1:15" ht="18" customHeight="1">
      <c r="A20" s="16"/>
      <c r="B20" s="53" t="s">
        <v>572</v>
      </c>
      <c r="C20" s="16"/>
      <c r="D20" s="20" t="s">
        <v>42</v>
      </c>
      <c r="E20" s="20" t="s">
        <v>18</v>
      </c>
      <c r="F20" s="20" t="s">
        <v>32</v>
      </c>
      <c r="G20" s="20">
        <v>40</v>
      </c>
      <c r="H20" s="20" t="s">
        <v>37</v>
      </c>
      <c r="I20" s="20">
        <v>114060</v>
      </c>
      <c r="J20" s="20">
        <v>3</v>
      </c>
      <c r="K20" s="20" t="s">
        <v>63</v>
      </c>
      <c r="L20" s="23">
        <v>13400</v>
      </c>
      <c r="M20" s="4">
        <f t="shared" si="0"/>
        <v>2211000</v>
      </c>
      <c r="N20" s="42"/>
      <c r="O20" s="40"/>
    </row>
    <row r="21" spans="1:15" ht="18" customHeight="1">
      <c r="A21" s="16"/>
      <c r="B21" s="53" t="s">
        <v>559</v>
      </c>
      <c r="C21" s="16"/>
      <c r="D21" s="20" t="s">
        <v>101</v>
      </c>
      <c r="E21" s="20" t="s">
        <v>4</v>
      </c>
      <c r="F21" s="20">
        <v>1991</v>
      </c>
      <c r="G21" s="20">
        <v>34</v>
      </c>
      <c r="H21" s="20" t="s">
        <v>37</v>
      </c>
      <c r="I21" s="20">
        <v>14000</v>
      </c>
      <c r="J21" s="20">
        <v>3</v>
      </c>
      <c r="K21" s="20" t="s">
        <v>81</v>
      </c>
      <c r="L21" s="23">
        <v>5500</v>
      </c>
      <c r="M21" s="4">
        <f t="shared" si="0"/>
        <v>907500</v>
      </c>
      <c r="N21" s="42"/>
      <c r="O21" s="40"/>
    </row>
    <row r="22" spans="1:15" ht="18" customHeight="1">
      <c r="A22" s="16"/>
      <c r="B22" s="53" t="s">
        <v>552</v>
      </c>
      <c r="C22" s="16"/>
      <c r="D22" s="20" t="s">
        <v>116</v>
      </c>
      <c r="E22" s="20" t="s">
        <v>49</v>
      </c>
      <c r="F22" s="20">
        <v>2001</v>
      </c>
      <c r="G22" s="20">
        <v>40</v>
      </c>
      <c r="H22" s="20" t="s">
        <v>37</v>
      </c>
      <c r="I22" s="20">
        <v>16570</v>
      </c>
      <c r="J22" s="20">
        <v>3</v>
      </c>
      <c r="K22" s="20" t="s">
        <v>63</v>
      </c>
      <c r="L22" s="23">
        <v>9800</v>
      </c>
      <c r="M22" s="4">
        <f t="shared" si="0"/>
        <v>1617000</v>
      </c>
      <c r="N22" s="42"/>
      <c r="O22" s="40"/>
    </row>
    <row r="23" spans="1:15" ht="18" customHeight="1">
      <c r="A23" s="16"/>
      <c r="B23" s="53" t="s">
        <v>550</v>
      </c>
      <c r="C23" s="16"/>
      <c r="D23" s="20" t="s">
        <v>114</v>
      </c>
      <c r="E23" s="20" t="s">
        <v>18</v>
      </c>
      <c r="F23" s="20">
        <v>1994</v>
      </c>
      <c r="G23" s="20">
        <v>40</v>
      </c>
      <c r="H23" s="20" t="s">
        <v>37</v>
      </c>
      <c r="I23" s="20">
        <v>16610</v>
      </c>
      <c r="J23" s="20">
        <v>3</v>
      </c>
      <c r="K23" s="20" t="s">
        <v>63</v>
      </c>
      <c r="L23" s="23">
        <v>12200</v>
      </c>
      <c r="M23" s="4">
        <f t="shared" si="0"/>
        <v>2013000</v>
      </c>
      <c r="N23" s="42"/>
      <c r="O23" s="40"/>
    </row>
    <row r="24" spans="1:15" ht="18" customHeight="1">
      <c r="C24" s="16"/>
      <c r="D24" s="20" t="s">
        <v>115</v>
      </c>
      <c r="E24" s="20" t="s">
        <v>442</v>
      </c>
      <c r="F24" s="20">
        <v>1997</v>
      </c>
      <c r="G24" s="20">
        <v>40</v>
      </c>
      <c r="H24" s="20" t="s">
        <v>37</v>
      </c>
      <c r="I24" s="20">
        <v>16600</v>
      </c>
      <c r="J24" s="20">
        <v>3</v>
      </c>
      <c r="K24" s="20" t="s">
        <v>63</v>
      </c>
      <c r="L24" s="23">
        <v>12000</v>
      </c>
      <c r="M24" s="4">
        <f t="shared" si="0"/>
        <v>1980000</v>
      </c>
      <c r="N24" s="42"/>
      <c r="O24" s="40"/>
    </row>
    <row r="25" spans="1:15" ht="18" customHeight="1">
      <c r="C25" s="16"/>
      <c r="D25" s="20" t="s">
        <v>113</v>
      </c>
      <c r="E25" s="20" t="s">
        <v>17</v>
      </c>
      <c r="F25" s="20">
        <v>1996</v>
      </c>
      <c r="G25" s="20">
        <v>40</v>
      </c>
      <c r="H25" s="20" t="s">
        <v>37</v>
      </c>
      <c r="I25" s="20" t="s">
        <v>86</v>
      </c>
      <c r="J25" s="20">
        <v>3</v>
      </c>
      <c r="K25" s="20" t="s">
        <v>63</v>
      </c>
      <c r="L25" s="23">
        <v>13500</v>
      </c>
      <c r="M25" s="4">
        <f t="shared" si="0"/>
        <v>2227500</v>
      </c>
      <c r="N25" s="42"/>
      <c r="O25" s="40"/>
    </row>
    <row r="26" spans="1:15" ht="18" customHeight="1">
      <c r="C26" s="16"/>
      <c r="D26" s="20" t="s">
        <v>117</v>
      </c>
      <c r="E26" s="20" t="s">
        <v>17</v>
      </c>
      <c r="F26" s="20">
        <v>2000</v>
      </c>
      <c r="G26" s="20">
        <v>40</v>
      </c>
      <c r="H26" s="20" t="s">
        <v>37</v>
      </c>
      <c r="I26" s="20">
        <v>16710</v>
      </c>
      <c r="J26" s="20">
        <v>3</v>
      </c>
      <c r="K26" s="20" t="s">
        <v>63</v>
      </c>
      <c r="L26" s="23">
        <v>13500</v>
      </c>
      <c r="M26" s="4">
        <f t="shared" si="0"/>
        <v>2227500</v>
      </c>
      <c r="N26" s="42"/>
      <c r="O26" s="40"/>
    </row>
    <row r="27" spans="1:15" ht="18" customHeight="1">
      <c r="C27" s="16"/>
      <c r="D27" s="20" t="s">
        <v>136</v>
      </c>
      <c r="E27" s="20" t="s">
        <v>21</v>
      </c>
      <c r="F27" s="20" t="s">
        <v>32</v>
      </c>
      <c r="G27" s="20">
        <v>40</v>
      </c>
      <c r="H27" s="20" t="s">
        <v>77</v>
      </c>
      <c r="I27" s="20">
        <v>116523</v>
      </c>
      <c r="J27" s="20">
        <v>3</v>
      </c>
      <c r="K27" s="20" t="s">
        <v>63</v>
      </c>
      <c r="L27" s="23">
        <v>23000</v>
      </c>
      <c r="M27" s="4">
        <f t="shared" si="0"/>
        <v>3795000</v>
      </c>
      <c r="N27" s="42"/>
      <c r="O27" s="40"/>
    </row>
    <row r="28" spans="1:15" ht="18" customHeight="1">
      <c r="C28" s="16"/>
      <c r="D28" s="20" t="s">
        <v>137</v>
      </c>
      <c r="E28" s="20" t="s">
        <v>0</v>
      </c>
      <c r="F28" s="20">
        <v>2001</v>
      </c>
      <c r="G28" s="20">
        <v>36</v>
      </c>
      <c r="H28" s="20" t="s">
        <v>37</v>
      </c>
      <c r="I28" s="20">
        <v>16200</v>
      </c>
      <c r="J28" s="20">
        <v>5</v>
      </c>
      <c r="K28" s="20" t="s">
        <v>81</v>
      </c>
      <c r="L28" s="23">
        <v>7100</v>
      </c>
      <c r="M28" s="4">
        <f t="shared" si="0"/>
        <v>1171500</v>
      </c>
      <c r="N28" s="42"/>
      <c r="O28" s="40"/>
    </row>
    <row r="29" spans="1:15" ht="18" customHeight="1">
      <c r="C29" s="16"/>
      <c r="D29" s="20" t="s">
        <v>135</v>
      </c>
      <c r="E29" s="20" t="s">
        <v>442</v>
      </c>
      <c r="F29" s="20">
        <v>2005</v>
      </c>
      <c r="G29" s="20">
        <v>40</v>
      </c>
      <c r="H29" s="20" t="s">
        <v>37</v>
      </c>
      <c r="I29" s="20">
        <v>16600</v>
      </c>
      <c r="J29" s="20">
        <v>3</v>
      </c>
      <c r="K29" s="20" t="s">
        <v>63</v>
      </c>
      <c r="L29" s="23">
        <v>12000</v>
      </c>
      <c r="M29" s="4">
        <f t="shared" si="0"/>
        <v>1980000</v>
      </c>
      <c r="N29" s="42"/>
      <c r="O29" s="40"/>
    </row>
    <row r="30" spans="1:15" ht="18" customHeight="1">
      <c r="C30" s="16"/>
      <c r="D30" s="20" t="s">
        <v>152</v>
      </c>
      <c r="E30" s="20" t="s">
        <v>0</v>
      </c>
      <c r="F30" s="20">
        <v>2006</v>
      </c>
      <c r="G30" s="20">
        <v>36</v>
      </c>
      <c r="H30" s="20" t="s">
        <v>37</v>
      </c>
      <c r="I30" s="20">
        <v>116200</v>
      </c>
      <c r="J30" s="20">
        <v>3</v>
      </c>
      <c r="K30" s="20" t="s">
        <v>82</v>
      </c>
      <c r="L30" s="23">
        <v>8500</v>
      </c>
      <c r="M30" s="4">
        <f t="shared" si="0"/>
        <v>1402500</v>
      </c>
      <c r="N30" s="42"/>
      <c r="O30" s="40"/>
    </row>
    <row r="31" spans="1:15" ht="18" customHeight="1">
      <c r="C31" s="16"/>
      <c r="D31" s="20" t="s">
        <v>211</v>
      </c>
      <c r="E31" s="20" t="s">
        <v>151</v>
      </c>
      <c r="F31" s="20" t="s">
        <v>32</v>
      </c>
      <c r="G31" s="20">
        <v>44</v>
      </c>
      <c r="H31" s="20" t="s">
        <v>37</v>
      </c>
      <c r="I31" s="20">
        <v>116660</v>
      </c>
      <c r="J31" s="20">
        <v>3</v>
      </c>
      <c r="K31" s="20" t="s">
        <v>63</v>
      </c>
      <c r="L31" s="23">
        <v>14000</v>
      </c>
      <c r="M31" s="4">
        <f t="shared" si="0"/>
        <v>2310000</v>
      </c>
      <c r="N31" s="42"/>
      <c r="O31" s="40"/>
    </row>
    <row r="32" spans="1:15" ht="18" customHeight="1">
      <c r="C32" s="16"/>
      <c r="D32" s="20" t="s">
        <v>210</v>
      </c>
      <c r="E32" s="20" t="s">
        <v>151</v>
      </c>
      <c r="F32" s="20" t="s">
        <v>32</v>
      </c>
      <c r="G32" s="20">
        <v>44</v>
      </c>
      <c r="H32" s="20" t="s">
        <v>37</v>
      </c>
      <c r="I32" s="20">
        <v>116660</v>
      </c>
      <c r="J32" s="20">
        <v>3</v>
      </c>
      <c r="K32" s="20" t="s">
        <v>63</v>
      </c>
      <c r="L32" s="23">
        <v>14500</v>
      </c>
      <c r="M32" s="4">
        <f t="shared" si="0"/>
        <v>2392500</v>
      </c>
      <c r="N32" s="42"/>
      <c r="O32" s="40"/>
    </row>
    <row r="33" spans="3:15" ht="18" customHeight="1">
      <c r="C33" s="16"/>
      <c r="D33" s="20" t="s">
        <v>204</v>
      </c>
      <c r="E33" s="20" t="s">
        <v>18</v>
      </c>
      <c r="F33" s="20">
        <v>2008</v>
      </c>
      <c r="G33" s="20">
        <v>40</v>
      </c>
      <c r="H33" s="20" t="s">
        <v>62</v>
      </c>
      <c r="I33" s="20">
        <v>116619</v>
      </c>
      <c r="J33" s="20">
        <v>3</v>
      </c>
      <c r="K33" s="20" t="s">
        <v>40</v>
      </c>
      <c r="L33" s="23">
        <v>42000</v>
      </c>
      <c r="M33" s="4">
        <f t="shared" si="0"/>
        <v>6930000</v>
      </c>
      <c r="N33" s="42"/>
      <c r="O33" s="40"/>
    </row>
    <row r="34" spans="3:15" ht="18" customHeight="1">
      <c r="C34" s="16"/>
      <c r="D34" s="20" t="s">
        <v>203</v>
      </c>
      <c r="E34" s="20" t="s">
        <v>18</v>
      </c>
      <c r="F34" s="20">
        <v>2004</v>
      </c>
      <c r="G34" s="20">
        <v>40</v>
      </c>
      <c r="H34" s="20" t="s">
        <v>37</v>
      </c>
      <c r="I34" s="20" t="s">
        <v>89</v>
      </c>
      <c r="J34" s="20">
        <v>3</v>
      </c>
      <c r="K34" s="20" t="s">
        <v>63</v>
      </c>
      <c r="L34" s="23">
        <v>11700</v>
      </c>
      <c r="M34" s="4">
        <f t="shared" si="0"/>
        <v>1930500</v>
      </c>
      <c r="N34" s="42"/>
      <c r="O34" s="40"/>
    </row>
    <row r="35" spans="3:15" ht="18" customHeight="1">
      <c r="C35" s="16"/>
      <c r="D35" s="20" t="s">
        <v>181</v>
      </c>
      <c r="E35" s="20" t="s">
        <v>18</v>
      </c>
      <c r="F35" s="20">
        <v>1991</v>
      </c>
      <c r="G35" s="20">
        <v>40</v>
      </c>
      <c r="H35" s="20" t="s">
        <v>37</v>
      </c>
      <c r="I35" s="20">
        <v>16610</v>
      </c>
      <c r="J35" s="20">
        <v>3</v>
      </c>
      <c r="K35" s="20" t="s">
        <v>63</v>
      </c>
      <c r="L35" s="23">
        <v>12500</v>
      </c>
      <c r="M35" s="4">
        <f t="shared" ref="M35:M66" si="1">L35*165</f>
        <v>2062500</v>
      </c>
      <c r="N35" s="42"/>
      <c r="O35" s="40"/>
    </row>
    <row r="36" spans="3:15" ht="18" customHeight="1">
      <c r="C36" s="16"/>
      <c r="D36" s="20" t="s">
        <v>278</v>
      </c>
      <c r="E36" s="20" t="s">
        <v>18</v>
      </c>
      <c r="F36" s="20">
        <v>1993</v>
      </c>
      <c r="G36" s="20">
        <v>40</v>
      </c>
      <c r="H36" s="20" t="s">
        <v>37</v>
      </c>
      <c r="I36" s="20">
        <v>16610</v>
      </c>
      <c r="J36" s="20">
        <v>3</v>
      </c>
      <c r="K36" s="20" t="s">
        <v>63</v>
      </c>
      <c r="L36" s="23">
        <v>12600</v>
      </c>
      <c r="M36" s="4">
        <f t="shared" si="1"/>
        <v>2079000</v>
      </c>
      <c r="N36" s="42"/>
      <c r="O36" s="40"/>
    </row>
    <row r="37" spans="3:15" ht="18" customHeight="1">
      <c r="C37" s="16"/>
      <c r="D37" s="20" t="s">
        <v>209</v>
      </c>
      <c r="E37" s="20" t="s">
        <v>39</v>
      </c>
      <c r="F37" s="20">
        <v>2005</v>
      </c>
      <c r="G37" s="20">
        <v>36</v>
      </c>
      <c r="H37" s="20" t="s">
        <v>37</v>
      </c>
      <c r="I37" s="20">
        <v>114270</v>
      </c>
      <c r="J37" s="20">
        <v>3</v>
      </c>
      <c r="K37" s="20" t="s">
        <v>63</v>
      </c>
      <c r="L37" s="23">
        <v>7400</v>
      </c>
      <c r="M37" s="4">
        <f t="shared" si="1"/>
        <v>1221000</v>
      </c>
      <c r="N37" s="42"/>
      <c r="O37" s="40"/>
    </row>
    <row r="38" spans="3:15" ht="18" customHeight="1">
      <c r="C38" s="16"/>
      <c r="D38" s="20" t="s">
        <v>179</v>
      </c>
      <c r="E38" s="20" t="s">
        <v>442</v>
      </c>
      <c r="F38" s="20">
        <v>2004</v>
      </c>
      <c r="G38" s="20">
        <v>40</v>
      </c>
      <c r="H38" s="20" t="s">
        <v>37</v>
      </c>
      <c r="I38" s="20">
        <v>16600</v>
      </c>
      <c r="J38" s="20">
        <v>3</v>
      </c>
      <c r="K38" s="20" t="s">
        <v>63</v>
      </c>
      <c r="L38" s="23">
        <v>12500</v>
      </c>
      <c r="M38" s="4">
        <f t="shared" si="1"/>
        <v>2062500</v>
      </c>
      <c r="N38" s="42"/>
      <c r="O38" s="40"/>
    </row>
    <row r="39" spans="3:15" ht="18" customHeight="1">
      <c r="C39" s="16"/>
      <c r="D39" s="20" t="s">
        <v>171</v>
      </c>
      <c r="E39" s="20" t="s">
        <v>151</v>
      </c>
      <c r="F39" s="20" t="s">
        <v>32</v>
      </c>
      <c r="G39" s="20">
        <v>44</v>
      </c>
      <c r="H39" s="20" t="s">
        <v>37</v>
      </c>
      <c r="I39" s="20">
        <v>116660</v>
      </c>
      <c r="J39" s="20">
        <v>3</v>
      </c>
      <c r="K39" s="20" t="s">
        <v>63</v>
      </c>
      <c r="L39" s="23">
        <v>17000</v>
      </c>
      <c r="M39" s="4">
        <f t="shared" si="1"/>
        <v>2805000</v>
      </c>
      <c r="N39" s="42"/>
      <c r="O39" s="40"/>
    </row>
    <row r="40" spans="3:15" ht="18" customHeight="1">
      <c r="C40" s="16"/>
      <c r="D40" s="20" t="s">
        <v>197</v>
      </c>
      <c r="E40" s="20" t="s">
        <v>19</v>
      </c>
      <c r="F40" s="20" t="s">
        <v>32</v>
      </c>
      <c r="G40" s="20">
        <v>40</v>
      </c>
      <c r="H40" s="20" t="s">
        <v>45</v>
      </c>
      <c r="I40" s="20">
        <v>16628</v>
      </c>
      <c r="J40" s="20">
        <v>3</v>
      </c>
      <c r="K40" s="20" t="s">
        <v>212</v>
      </c>
      <c r="L40" s="23">
        <v>32800</v>
      </c>
      <c r="M40" s="4">
        <f t="shared" si="1"/>
        <v>5412000</v>
      </c>
      <c r="N40" s="42"/>
      <c r="O40" s="40"/>
    </row>
    <row r="41" spans="3:15" ht="18" customHeight="1">
      <c r="C41" s="16"/>
      <c r="D41" s="20" t="s">
        <v>196</v>
      </c>
      <c r="E41" s="20" t="s">
        <v>21</v>
      </c>
      <c r="F41" s="20" t="s">
        <v>32</v>
      </c>
      <c r="G41" s="20">
        <v>40</v>
      </c>
      <c r="H41" s="20" t="s">
        <v>37</v>
      </c>
      <c r="I41" s="20">
        <v>116520</v>
      </c>
      <c r="J41" s="20">
        <v>3</v>
      </c>
      <c r="K41" s="20" t="s">
        <v>67</v>
      </c>
      <c r="L41" s="23">
        <v>26500</v>
      </c>
      <c r="M41" s="4">
        <f t="shared" si="1"/>
        <v>4372500</v>
      </c>
      <c r="N41" s="42"/>
      <c r="O41" s="40"/>
    </row>
    <row r="42" spans="3:15" ht="18" customHeight="1">
      <c r="C42" s="16"/>
      <c r="D42" s="20" t="s">
        <v>194</v>
      </c>
      <c r="E42" s="20" t="s">
        <v>21</v>
      </c>
      <c r="F42" s="20">
        <v>2006</v>
      </c>
      <c r="G42" s="20">
        <v>40</v>
      </c>
      <c r="H42" s="20" t="s">
        <v>62</v>
      </c>
      <c r="I42" s="20">
        <v>116509</v>
      </c>
      <c r="J42" s="20">
        <v>3</v>
      </c>
      <c r="K42" s="20" t="s">
        <v>79</v>
      </c>
      <c r="L42" s="23">
        <v>43000</v>
      </c>
      <c r="M42" s="4">
        <f t="shared" si="1"/>
        <v>7095000</v>
      </c>
      <c r="N42" s="42"/>
      <c r="O42" s="40"/>
    </row>
    <row r="43" spans="3:15" ht="18" customHeight="1">
      <c r="C43" s="16"/>
      <c r="D43" s="20" t="s">
        <v>195</v>
      </c>
      <c r="E43" s="20" t="s">
        <v>21</v>
      </c>
      <c r="F43" s="20">
        <v>2010</v>
      </c>
      <c r="G43" s="20">
        <v>40</v>
      </c>
      <c r="H43" s="20" t="s">
        <v>45</v>
      </c>
      <c r="I43" s="20">
        <v>116528</v>
      </c>
      <c r="J43" s="20">
        <v>3</v>
      </c>
      <c r="K43" s="20" t="s">
        <v>67</v>
      </c>
      <c r="L43" s="23">
        <v>48000</v>
      </c>
      <c r="M43" s="4">
        <f t="shared" si="1"/>
        <v>7920000</v>
      </c>
      <c r="N43" s="42"/>
      <c r="O43" s="40"/>
    </row>
    <row r="44" spans="3:15" ht="18" customHeight="1">
      <c r="C44" s="16"/>
      <c r="D44" s="20" t="s">
        <v>214</v>
      </c>
      <c r="E44" s="20" t="s">
        <v>17</v>
      </c>
      <c r="F44" s="20">
        <v>2000</v>
      </c>
      <c r="G44" s="20">
        <v>40</v>
      </c>
      <c r="H44" s="20" t="s">
        <v>37</v>
      </c>
      <c r="I44" s="20" t="s">
        <v>88</v>
      </c>
      <c r="J44" s="20">
        <v>3</v>
      </c>
      <c r="K44" s="20" t="s">
        <v>63</v>
      </c>
      <c r="L44" s="23">
        <v>13900</v>
      </c>
      <c r="M44" s="4">
        <f t="shared" si="1"/>
        <v>2293500</v>
      </c>
      <c r="N44" s="42"/>
      <c r="O44" s="40"/>
    </row>
    <row r="45" spans="3:15" ht="18" customHeight="1">
      <c r="C45" s="16"/>
      <c r="D45" s="20" t="s">
        <v>213</v>
      </c>
      <c r="E45" s="20" t="s">
        <v>18</v>
      </c>
      <c r="F45" s="20">
        <v>1999</v>
      </c>
      <c r="G45" s="20">
        <v>40</v>
      </c>
      <c r="H45" s="20" t="s">
        <v>37</v>
      </c>
      <c r="I45" s="20">
        <v>16610</v>
      </c>
      <c r="J45" s="20">
        <v>3</v>
      </c>
      <c r="K45" s="20" t="s">
        <v>63</v>
      </c>
      <c r="L45" s="23">
        <v>12500</v>
      </c>
      <c r="M45" s="4">
        <f t="shared" si="1"/>
        <v>2062500</v>
      </c>
      <c r="N45" s="42"/>
      <c r="O45" s="40"/>
    </row>
    <row r="46" spans="3:15" ht="18" customHeight="1">
      <c r="C46" s="16"/>
      <c r="D46" s="20" t="s">
        <v>276</v>
      </c>
      <c r="E46" s="20" t="s">
        <v>18</v>
      </c>
      <c r="F46" s="20">
        <v>1995</v>
      </c>
      <c r="G46" s="20">
        <v>40</v>
      </c>
      <c r="H46" s="20" t="s">
        <v>37</v>
      </c>
      <c r="I46" s="20">
        <v>16610</v>
      </c>
      <c r="J46" s="20">
        <v>3</v>
      </c>
      <c r="K46" s="20" t="s">
        <v>63</v>
      </c>
      <c r="L46" s="23">
        <v>12600</v>
      </c>
      <c r="M46" s="4">
        <f t="shared" si="1"/>
        <v>2079000</v>
      </c>
      <c r="N46" s="42"/>
      <c r="O46" s="40"/>
    </row>
    <row r="47" spans="3:15" ht="18" customHeight="1">
      <c r="C47" s="57"/>
      <c r="D47" s="20" t="s">
        <v>277</v>
      </c>
      <c r="E47" s="20" t="s">
        <v>18</v>
      </c>
      <c r="F47" s="20">
        <v>1989</v>
      </c>
      <c r="G47" s="20">
        <v>40</v>
      </c>
      <c r="H47" s="20" t="s">
        <v>37</v>
      </c>
      <c r="I47" s="20">
        <v>16610</v>
      </c>
      <c r="J47" s="20">
        <v>3</v>
      </c>
      <c r="K47" s="20" t="s">
        <v>63</v>
      </c>
      <c r="L47" s="23">
        <v>12100</v>
      </c>
      <c r="M47" s="4">
        <f t="shared" si="1"/>
        <v>1996500</v>
      </c>
      <c r="N47" s="42"/>
      <c r="O47" s="40"/>
    </row>
    <row r="48" spans="3:15" ht="18" customHeight="1">
      <c r="C48" s="16"/>
      <c r="D48" s="20" t="s">
        <v>275</v>
      </c>
      <c r="E48" s="20" t="s">
        <v>39</v>
      </c>
      <c r="F48" s="20">
        <v>2004</v>
      </c>
      <c r="G48" s="20">
        <v>36</v>
      </c>
      <c r="H48" s="20" t="s">
        <v>37</v>
      </c>
      <c r="I48" s="20">
        <v>114270</v>
      </c>
      <c r="J48" s="20">
        <v>3</v>
      </c>
      <c r="K48" s="20" t="s">
        <v>63</v>
      </c>
      <c r="L48" s="23">
        <v>7100</v>
      </c>
      <c r="M48" s="4">
        <f t="shared" si="1"/>
        <v>1171500</v>
      </c>
      <c r="N48" s="42"/>
      <c r="O48" s="40"/>
    </row>
    <row r="49" spans="3:15" ht="18" customHeight="1">
      <c r="C49" s="16"/>
      <c r="D49" s="20" t="s">
        <v>321</v>
      </c>
      <c r="E49" s="20" t="s">
        <v>99</v>
      </c>
      <c r="F49" s="20" t="s">
        <v>32</v>
      </c>
      <c r="G49" s="20">
        <v>40</v>
      </c>
      <c r="H49" s="20" t="s">
        <v>37</v>
      </c>
      <c r="I49" s="20" t="s">
        <v>87</v>
      </c>
      <c r="J49" s="20">
        <v>3</v>
      </c>
      <c r="K49" s="20" t="s">
        <v>63</v>
      </c>
      <c r="L49" s="23">
        <v>14500</v>
      </c>
      <c r="M49" s="4">
        <f t="shared" si="1"/>
        <v>2392500</v>
      </c>
      <c r="N49" s="42"/>
      <c r="O49" s="40"/>
    </row>
    <row r="50" spans="3:15" ht="18" customHeight="1">
      <c r="C50" s="16"/>
      <c r="D50" s="20" t="s">
        <v>273</v>
      </c>
      <c r="E50" s="20" t="s">
        <v>398</v>
      </c>
      <c r="F50" s="20" t="s">
        <v>32</v>
      </c>
      <c r="G50" s="20">
        <v>39</v>
      </c>
      <c r="H50" s="20" t="s">
        <v>46</v>
      </c>
      <c r="I50" s="20">
        <v>50525</v>
      </c>
      <c r="J50" s="20" t="s">
        <v>65</v>
      </c>
      <c r="K50" s="20" t="s">
        <v>63</v>
      </c>
      <c r="L50" s="23">
        <v>16500</v>
      </c>
      <c r="M50" s="4">
        <f t="shared" si="1"/>
        <v>2722500</v>
      </c>
      <c r="N50" s="42"/>
      <c r="O50" s="40"/>
    </row>
    <row r="51" spans="3:15" ht="18" customHeight="1">
      <c r="C51" s="16"/>
      <c r="D51" s="20" t="s">
        <v>271</v>
      </c>
      <c r="E51" s="20" t="s">
        <v>38</v>
      </c>
      <c r="F51" s="20" t="s">
        <v>32</v>
      </c>
      <c r="G51" s="20">
        <v>41</v>
      </c>
      <c r="H51" s="20" t="s">
        <v>91</v>
      </c>
      <c r="I51" s="20">
        <v>126301</v>
      </c>
      <c r="J51" s="20">
        <v>3</v>
      </c>
      <c r="K51" s="20" t="s">
        <v>280</v>
      </c>
      <c r="L51" s="23">
        <v>15300</v>
      </c>
      <c r="M51" s="4">
        <f t="shared" si="1"/>
        <v>2524500</v>
      </c>
      <c r="N51" s="42"/>
      <c r="O51" s="40"/>
    </row>
    <row r="52" spans="3:15" ht="18" customHeight="1">
      <c r="C52" s="16"/>
      <c r="D52" s="20" t="s">
        <v>269</v>
      </c>
      <c r="E52" s="20" t="s">
        <v>111</v>
      </c>
      <c r="F52" s="20">
        <v>2007</v>
      </c>
      <c r="G52" s="20">
        <v>40</v>
      </c>
      <c r="H52" s="20" t="s">
        <v>37</v>
      </c>
      <c r="I52" s="20">
        <v>116520</v>
      </c>
      <c r="J52" s="20">
        <v>3</v>
      </c>
      <c r="K52" s="20" t="s">
        <v>67</v>
      </c>
      <c r="L52" s="23">
        <v>27000</v>
      </c>
      <c r="M52" s="4">
        <f t="shared" si="1"/>
        <v>4455000</v>
      </c>
      <c r="N52" s="42"/>
      <c r="O52" s="40"/>
    </row>
    <row r="53" spans="3:15" ht="18" customHeight="1">
      <c r="C53" s="16"/>
      <c r="D53" s="20" t="s">
        <v>266</v>
      </c>
      <c r="E53" s="20" t="s">
        <v>111</v>
      </c>
      <c r="F53" s="20">
        <v>2006</v>
      </c>
      <c r="G53" s="20">
        <v>40</v>
      </c>
      <c r="H53" s="20" t="s">
        <v>62</v>
      </c>
      <c r="I53" s="20">
        <v>116509</v>
      </c>
      <c r="J53" s="20">
        <v>3</v>
      </c>
      <c r="K53" s="20" t="s">
        <v>112</v>
      </c>
      <c r="L53" s="23">
        <v>44000</v>
      </c>
      <c r="M53" s="4">
        <f t="shared" si="1"/>
        <v>7260000</v>
      </c>
      <c r="N53" s="42"/>
      <c r="O53" s="40"/>
    </row>
    <row r="54" spans="3:15" ht="18" customHeight="1">
      <c r="C54" s="16"/>
      <c r="D54" s="20" t="s">
        <v>379</v>
      </c>
      <c r="E54" s="20" t="s">
        <v>18</v>
      </c>
      <c r="F54" s="20">
        <v>1999</v>
      </c>
      <c r="G54" s="20">
        <v>40</v>
      </c>
      <c r="H54" s="20" t="s">
        <v>1</v>
      </c>
      <c r="I54" s="20">
        <v>16610</v>
      </c>
      <c r="J54" s="20">
        <v>3</v>
      </c>
      <c r="K54" s="20" t="s">
        <v>2</v>
      </c>
      <c r="L54" s="23">
        <v>12200</v>
      </c>
      <c r="M54" s="4">
        <f t="shared" si="1"/>
        <v>2013000</v>
      </c>
      <c r="N54" s="42"/>
      <c r="O54" s="40"/>
    </row>
    <row r="55" spans="3:15" ht="18" customHeight="1">
      <c r="C55" s="16"/>
      <c r="D55" s="20" t="s">
        <v>368</v>
      </c>
      <c r="E55" s="20" t="s">
        <v>21</v>
      </c>
      <c r="F55" s="20" t="s">
        <v>32</v>
      </c>
      <c r="G55" s="20">
        <v>40</v>
      </c>
      <c r="H55" s="20" t="s">
        <v>46</v>
      </c>
      <c r="I55" s="20" t="s">
        <v>454</v>
      </c>
      <c r="J55" s="20" t="s">
        <v>60</v>
      </c>
      <c r="K55" s="20" t="s">
        <v>80</v>
      </c>
      <c r="L55" s="23">
        <v>44000</v>
      </c>
      <c r="M55" s="4">
        <f t="shared" si="1"/>
        <v>7260000</v>
      </c>
      <c r="N55" s="42"/>
      <c r="O55" s="40"/>
    </row>
    <row r="56" spans="3:15" ht="18" customHeight="1">
      <c r="C56" s="16"/>
      <c r="D56" s="19" t="s">
        <v>402</v>
      </c>
      <c r="E56" s="20" t="s">
        <v>110</v>
      </c>
      <c r="F56" s="20">
        <v>2004</v>
      </c>
      <c r="G56" s="20">
        <v>36</v>
      </c>
      <c r="H56" s="20" t="s">
        <v>1</v>
      </c>
      <c r="I56" s="20">
        <v>114270</v>
      </c>
      <c r="J56" s="20">
        <v>3</v>
      </c>
      <c r="K56" s="20" t="s">
        <v>384</v>
      </c>
      <c r="L56" s="23">
        <v>7500</v>
      </c>
      <c r="M56" s="4">
        <f t="shared" si="1"/>
        <v>1237500</v>
      </c>
      <c r="N56" s="42"/>
      <c r="O56" s="40"/>
    </row>
    <row r="57" spans="3:15" ht="18" customHeight="1">
      <c r="C57" s="16"/>
      <c r="D57" s="19" t="s">
        <v>397</v>
      </c>
      <c r="E57" s="20" t="s">
        <v>110</v>
      </c>
      <c r="F57" s="20">
        <v>2002</v>
      </c>
      <c r="G57" s="20">
        <v>36</v>
      </c>
      <c r="H57" s="20" t="s">
        <v>1</v>
      </c>
      <c r="I57" s="20">
        <v>114270</v>
      </c>
      <c r="J57" s="20">
        <v>3</v>
      </c>
      <c r="K57" s="20" t="s">
        <v>384</v>
      </c>
      <c r="L57" s="23">
        <v>7500</v>
      </c>
      <c r="M57" s="4">
        <f t="shared" si="1"/>
        <v>1237500</v>
      </c>
      <c r="N57" s="42"/>
      <c r="O57" s="40"/>
    </row>
    <row r="58" spans="3:15" ht="18" customHeight="1">
      <c r="C58" s="16"/>
      <c r="D58" s="19" t="s">
        <v>400</v>
      </c>
      <c r="E58" s="20" t="s">
        <v>39</v>
      </c>
      <c r="F58" s="20">
        <v>2008</v>
      </c>
      <c r="G58" s="20">
        <v>36</v>
      </c>
      <c r="H58" s="20" t="s">
        <v>37</v>
      </c>
      <c r="I58" s="20">
        <v>114270</v>
      </c>
      <c r="J58" s="20">
        <v>3</v>
      </c>
      <c r="K58" s="20" t="s">
        <v>384</v>
      </c>
      <c r="L58" s="23">
        <v>7500</v>
      </c>
      <c r="M58" s="4">
        <f t="shared" si="1"/>
        <v>1237500</v>
      </c>
      <c r="N58" s="42"/>
      <c r="O58" s="40"/>
    </row>
    <row r="59" spans="3:15" ht="18" customHeight="1">
      <c r="C59" s="16"/>
      <c r="D59" s="19" t="s">
        <v>399</v>
      </c>
      <c r="E59" s="20" t="s">
        <v>398</v>
      </c>
      <c r="F59" s="20">
        <v>2006</v>
      </c>
      <c r="G59" s="20">
        <v>36</v>
      </c>
      <c r="H59" s="20" t="s">
        <v>90</v>
      </c>
      <c r="I59" s="20">
        <v>116264</v>
      </c>
      <c r="J59" s="20">
        <v>3</v>
      </c>
      <c r="K59" s="20" t="s">
        <v>390</v>
      </c>
      <c r="L59" s="23">
        <v>9000</v>
      </c>
      <c r="M59" s="4">
        <f t="shared" si="1"/>
        <v>1485000</v>
      </c>
      <c r="N59" s="42"/>
      <c r="O59" s="40"/>
    </row>
    <row r="60" spans="3:15" ht="18" customHeight="1">
      <c r="C60" s="16"/>
      <c r="D60" s="20" t="s">
        <v>366</v>
      </c>
      <c r="E60" s="20" t="s">
        <v>95</v>
      </c>
      <c r="F60" s="20" t="s">
        <v>32</v>
      </c>
      <c r="G60" s="20">
        <v>40</v>
      </c>
      <c r="H60" s="20" t="s">
        <v>62</v>
      </c>
      <c r="I60" s="20">
        <v>228239</v>
      </c>
      <c r="J60" s="20" t="s">
        <v>47</v>
      </c>
      <c r="K60" s="20" t="s">
        <v>63</v>
      </c>
      <c r="L60" s="23">
        <v>44000</v>
      </c>
      <c r="M60" s="4">
        <f t="shared" si="1"/>
        <v>7260000</v>
      </c>
      <c r="N60" s="42"/>
      <c r="O60" s="40"/>
    </row>
    <row r="61" spans="3:15" ht="18" customHeight="1">
      <c r="C61" s="16"/>
      <c r="D61" s="20" t="s">
        <v>364</v>
      </c>
      <c r="E61" s="20" t="s">
        <v>38</v>
      </c>
      <c r="F61" s="20">
        <v>1991</v>
      </c>
      <c r="G61" s="20">
        <v>36</v>
      </c>
      <c r="H61" s="20" t="s">
        <v>77</v>
      </c>
      <c r="I61" s="20">
        <v>16233</v>
      </c>
      <c r="J61" s="20">
        <v>5</v>
      </c>
      <c r="K61" s="20" t="s">
        <v>78</v>
      </c>
      <c r="L61" s="23">
        <v>7900</v>
      </c>
      <c r="M61" s="4">
        <f t="shared" si="1"/>
        <v>1303500</v>
      </c>
      <c r="N61" s="42"/>
      <c r="O61" s="40"/>
    </row>
    <row r="62" spans="3:15" ht="18" customHeight="1">
      <c r="C62" s="16"/>
      <c r="D62" s="20" t="s">
        <v>357</v>
      </c>
      <c r="E62" s="20" t="s">
        <v>0</v>
      </c>
      <c r="F62" s="20">
        <v>2005</v>
      </c>
      <c r="G62" s="20">
        <v>36</v>
      </c>
      <c r="H62" s="20" t="s">
        <v>90</v>
      </c>
      <c r="I62" s="20">
        <v>116234</v>
      </c>
      <c r="J62" s="20">
        <v>5</v>
      </c>
      <c r="K62" s="20" t="s">
        <v>81</v>
      </c>
      <c r="L62" s="23">
        <v>9700</v>
      </c>
      <c r="M62" s="4">
        <f t="shared" si="1"/>
        <v>1600500</v>
      </c>
      <c r="N62" s="42"/>
      <c r="O62" s="40"/>
    </row>
    <row r="63" spans="3:15" ht="18" customHeight="1">
      <c r="C63" s="16"/>
      <c r="D63" s="20" t="s">
        <v>361</v>
      </c>
      <c r="E63" s="20" t="s">
        <v>0</v>
      </c>
      <c r="F63" s="20" t="s">
        <v>32</v>
      </c>
      <c r="G63" s="20">
        <v>36</v>
      </c>
      <c r="H63" s="20" t="s">
        <v>90</v>
      </c>
      <c r="I63" s="20">
        <v>116234</v>
      </c>
      <c r="J63" s="20">
        <v>3</v>
      </c>
      <c r="K63" s="20" t="s">
        <v>40</v>
      </c>
      <c r="L63" s="23">
        <v>10200</v>
      </c>
      <c r="M63" s="4">
        <f t="shared" si="1"/>
        <v>1683000</v>
      </c>
      <c r="N63" s="42"/>
      <c r="O63" s="40"/>
    </row>
    <row r="64" spans="3:15" ht="18" customHeight="1">
      <c r="C64" s="16"/>
      <c r="D64" s="20" t="s">
        <v>350</v>
      </c>
      <c r="E64" s="20" t="s">
        <v>38</v>
      </c>
      <c r="F64" s="20">
        <v>1988</v>
      </c>
      <c r="G64" s="20">
        <v>31</v>
      </c>
      <c r="H64" s="20" t="s">
        <v>77</v>
      </c>
      <c r="I64" s="20">
        <v>68273</v>
      </c>
      <c r="J64" s="20">
        <v>5</v>
      </c>
      <c r="K64" s="20" t="s">
        <v>68</v>
      </c>
      <c r="L64" s="23">
        <v>7000</v>
      </c>
      <c r="M64" s="4">
        <f t="shared" si="1"/>
        <v>1155000</v>
      </c>
      <c r="N64" s="42"/>
      <c r="O64" s="40"/>
    </row>
    <row r="65" spans="3:15" ht="18" customHeight="1">
      <c r="C65" s="16"/>
      <c r="D65" s="20" t="s">
        <v>346</v>
      </c>
      <c r="E65" s="20" t="s">
        <v>38</v>
      </c>
      <c r="F65" s="20">
        <v>1986</v>
      </c>
      <c r="G65" s="20">
        <v>26</v>
      </c>
      <c r="H65" s="20" t="s">
        <v>77</v>
      </c>
      <c r="I65" s="20">
        <v>69173</v>
      </c>
      <c r="J65" s="20">
        <v>5</v>
      </c>
      <c r="K65" s="20" t="s">
        <v>82</v>
      </c>
      <c r="L65" s="23">
        <v>6000</v>
      </c>
      <c r="M65" s="4">
        <f t="shared" si="1"/>
        <v>990000</v>
      </c>
      <c r="N65" s="42"/>
      <c r="O65" s="40"/>
    </row>
    <row r="66" spans="3:15" ht="18" customHeight="1">
      <c r="C66" s="57"/>
      <c r="D66" s="20" t="s">
        <v>345</v>
      </c>
      <c r="E66" s="20" t="s">
        <v>38</v>
      </c>
      <c r="F66" s="20" t="s">
        <v>32</v>
      </c>
      <c r="G66" s="20">
        <v>31</v>
      </c>
      <c r="H66" s="20" t="s">
        <v>90</v>
      </c>
      <c r="I66" s="20">
        <v>178274</v>
      </c>
      <c r="J66" s="20">
        <v>5</v>
      </c>
      <c r="K66" s="20" t="s">
        <v>81</v>
      </c>
      <c r="L66" s="23">
        <v>8000</v>
      </c>
      <c r="M66" s="4">
        <f t="shared" si="1"/>
        <v>1320000</v>
      </c>
      <c r="N66" s="42"/>
      <c r="O66" s="40"/>
    </row>
    <row r="67" spans="3:15" ht="18" customHeight="1">
      <c r="C67" s="57"/>
      <c r="D67" s="20" t="s">
        <v>347</v>
      </c>
      <c r="E67" s="20" t="s">
        <v>38</v>
      </c>
      <c r="F67" s="20" t="s">
        <v>32</v>
      </c>
      <c r="G67" s="20">
        <v>41</v>
      </c>
      <c r="H67" s="20" t="s">
        <v>90</v>
      </c>
      <c r="I67" s="20">
        <v>126334</v>
      </c>
      <c r="J67" s="20">
        <v>5</v>
      </c>
      <c r="K67" s="20" t="s">
        <v>40</v>
      </c>
      <c r="L67" s="23">
        <v>13900</v>
      </c>
      <c r="M67" s="4">
        <f t="shared" ref="M67:M98" si="2">L67*165</f>
        <v>2293500</v>
      </c>
      <c r="N67" s="42"/>
      <c r="O67" s="40"/>
    </row>
    <row r="68" spans="3:15" ht="18" customHeight="1">
      <c r="C68" s="16"/>
      <c r="D68" s="20" t="s">
        <v>314</v>
      </c>
      <c r="E68" s="20" t="s">
        <v>18</v>
      </c>
      <c r="F68" s="20">
        <v>2005</v>
      </c>
      <c r="G68" s="20">
        <v>40</v>
      </c>
      <c r="H68" s="20" t="s">
        <v>37</v>
      </c>
      <c r="I68" s="20" t="s">
        <v>134</v>
      </c>
      <c r="J68" s="20">
        <v>3</v>
      </c>
      <c r="K68" s="20" t="s">
        <v>63</v>
      </c>
      <c r="L68" s="23">
        <v>19500</v>
      </c>
      <c r="M68" s="4">
        <f t="shared" si="2"/>
        <v>3217500</v>
      </c>
      <c r="N68" s="42"/>
      <c r="O68" s="40"/>
    </row>
    <row r="69" spans="3:15" ht="18" customHeight="1">
      <c r="C69" s="16"/>
      <c r="D69" s="20" t="s">
        <v>309</v>
      </c>
      <c r="E69" s="20" t="s">
        <v>18</v>
      </c>
      <c r="F69" s="20">
        <v>2003</v>
      </c>
      <c r="G69" s="20">
        <v>40</v>
      </c>
      <c r="H69" s="20" t="s">
        <v>77</v>
      </c>
      <c r="I69" s="20">
        <v>16613</v>
      </c>
      <c r="J69" s="20">
        <v>3</v>
      </c>
      <c r="K69" s="20" t="s">
        <v>40</v>
      </c>
      <c r="L69" s="23">
        <v>14000</v>
      </c>
      <c r="M69" s="4">
        <f t="shared" si="2"/>
        <v>2310000</v>
      </c>
      <c r="N69" s="42"/>
      <c r="O69" s="40"/>
    </row>
    <row r="70" spans="3:15" ht="18" customHeight="1">
      <c r="C70" s="16"/>
      <c r="D70" s="20" t="s">
        <v>296</v>
      </c>
      <c r="E70" s="20" t="s">
        <v>38</v>
      </c>
      <c r="F70" s="20">
        <v>2006</v>
      </c>
      <c r="G70" s="20">
        <v>36</v>
      </c>
      <c r="H70" s="20" t="s">
        <v>37</v>
      </c>
      <c r="I70" s="20">
        <v>116200</v>
      </c>
      <c r="J70" s="20">
        <v>3</v>
      </c>
      <c r="K70" s="20" t="s">
        <v>85</v>
      </c>
      <c r="L70" s="23">
        <v>8200</v>
      </c>
      <c r="M70" s="4">
        <f t="shared" si="2"/>
        <v>1353000</v>
      </c>
      <c r="N70" s="42"/>
      <c r="O70" s="40"/>
    </row>
    <row r="71" spans="3:15" ht="18" customHeight="1">
      <c r="C71" s="16"/>
      <c r="D71" s="20" t="s">
        <v>327</v>
      </c>
      <c r="E71" s="20" t="s">
        <v>398</v>
      </c>
      <c r="F71" s="20">
        <v>2004</v>
      </c>
      <c r="G71" s="20">
        <v>36</v>
      </c>
      <c r="H71" s="20" t="s">
        <v>90</v>
      </c>
      <c r="I71" s="20">
        <v>16264</v>
      </c>
      <c r="J71" s="20">
        <v>3</v>
      </c>
      <c r="K71" s="20" t="s">
        <v>84</v>
      </c>
      <c r="L71" s="23">
        <v>7600</v>
      </c>
      <c r="M71" s="4">
        <f t="shared" si="2"/>
        <v>1254000</v>
      </c>
      <c r="N71" s="42"/>
      <c r="O71" s="40"/>
    </row>
    <row r="72" spans="3:15" ht="18" customHeight="1">
      <c r="C72" s="16"/>
      <c r="D72" s="20" t="s">
        <v>323</v>
      </c>
      <c r="E72" s="20" t="s">
        <v>18</v>
      </c>
      <c r="F72" s="20" t="s">
        <v>32</v>
      </c>
      <c r="G72" s="20">
        <v>40</v>
      </c>
      <c r="H72" s="20" t="s">
        <v>37</v>
      </c>
      <c r="I72" s="20" t="s">
        <v>131</v>
      </c>
      <c r="J72" s="20">
        <v>3</v>
      </c>
      <c r="K72" s="20" t="s">
        <v>132</v>
      </c>
      <c r="L72" s="23">
        <v>19000</v>
      </c>
      <c r="M72" s="4">
        <f t="shared" si="2"/>
        <v>3135000</v>
      </c>
      <c r="N72" s="42"/>
      <c r="O72" s="40"/>
    </row>
    <row r="73" spans="3:15" ht="18" customHeight="1">
      <c r="C73" s="16"/>
      <c r="D73" s="19" t="s">
        <v>443</v>
      </c>
      <c r="E73" s="20" t="s">
        <v>93</v>
      </c>
      <c r="F73" s="20">
        <v>1997</v>
      </c>
      <c r="G73" s="20">
        <v>40</v>
      </c>
      <c r="H73" s="20" t="s">
        <v>1</v>
      </c>
      <c r="I73" s="20">
        <v>16570</v>
      </c>
      <c r="J73" s="20">
        <v>3</v>
      </c>
      <c r="K73" s="20" t="s">
        <v>2</v>
      </c>
      <c r="L73" s="23">
        <v>9600</v>
      </c>
      <c r="M73" s="4">
        <f t="shared" si="2"/>
        <v>1584000</v>
      </c>
      <c r="N73" s="42"/>
      <c r="O73" s="40"/>
    </row>
    <row r="74" spans="3:15" ht="18" customHeight="1">
      <c r="C74" s="16"/>
      <c r="D74" s="20" t="s">
        <v>306</v>
      </c>
      <c r="E74" s="20" t="s">
        <v>93</v>
      </c>
      <c r="F74" s="20">
        <v>1999</v>
      </c>
      <c r="G74" s="20">
        <v>40</v>
      </c>
      <c r="H74" s="20" t="s">
        <v>37</v>
      </c>
      <c r="I74" s="20">
        <v>16570</v>
      </c>
      <c r="J74" s="20">
        <v>3</v>
      </c>
      <c r="K74" s="20" t="s">
        <v>63</v>
      </c>
      <c r="L74" s="23">
        <v>9500</v>
      </c>
      <c r="M74" s="4">
        <f t="shared" si="2"/>
        <v>1567500</v>
      </c>
      <c r="N74" s="42"/>
      <c r="O74" s="40"/>
    </row>
    <row r="75" spans="3:15" ht="18" customHeight="1">
      <c r="C75" s="16"/>
      <c r="D75" s="20" t="s">
        <v>307</v>
      </c>
      <c r="E75" s="20" t="s">
        <v>41</v>
      </c>
      <c r="F75" s="20">
        <v>1993</v>
      </c>
      <c r="G75" s="20">
        <v>40</v>
      </c>
      <c r="H75" s="20" t="s">
        <v>37</v>
      </c>
      <c r="I75" s="20">
        <v>16610</v>
      </c>
      <c r="J75" s="20">
        <v>3</v>
      </c>
      <c r="K75" s="20" t="s">
        <v>63</v>
      </c>
      <c r="L75" s="23">
        <v>12100</v>
      </c>
      <c r="M75" s="4">
        <f t="shared" si="2"/>
        <v>1996500</v>
      </c>
      <c r="N75" s="42"/>
      <c r="O75" s="40"/>
    </row>
    <row r="76" spans="3:15" ht="18" customHeight="1">
      <c r="C76" s="16"/>
      <c r="D76" s="20" t="s">
        <v>305</v>
      </c>
      <c r="E76" s="20" t="s">
        <v>38</v>
      </c>
      <c r="F76" s="20" t="s">
        <v>32</v>
      </c>
      <c r="G76" s="20">
        <v>36</v>
      </c>
      <c r="H76" s="20" t="s">
        <v>37</v>
      </c>
      <c r="I76" s="20">
        <v>116200</v>
      </c>
      <c r="J76" s="20">
        <v>3</v>
      </c>
      <c r="K76" s="20" t="s">
        <v>67</v>
      </c>
      <c r="L76" s="23">
        <v>8500</v>
      </c>
      <c r="M76" s="4">
        <f t="shared" si="2"/>
        <v>1402500</v>
      </c>
      <c r="N76" s="42"/>
      <c r="O76" s="40"/>
    </row>
    <row r="77" spans="3:15" ht="18" customHeight="1">
      <c r="C77" s="16"/>
      <c r="D77" s="20" t="s">
        <v>293</v>
      </c>
      <c r="E77" s="20" t="s">
        <v>17</v>
      </c>
      <c r="F77" s="20">
        <v>1999</v>
      </c>
      <c r="G77" s="20">
        <v>40</v>
      </c>
      <c r="H77" s="20" t="s">
        <v>37</v>
      </c>
      <c r="I77" s="20" t="s">
        <v>87</v>
      </c>
      <c r="J77" s="20">
        <v>3</v>
      </c>
      <c r="K77" s="20" t="s">
        <v>63</v>
      </c>
      <c r="L77" s="23">
        <v>13800</v>
      </c>
      <c r="M77" s="4">
        <f t="shared" si="2"/>
        <v>2277000</v>
      </c>
      <c r="N77" s="42"/>
      <c r="O77" s="40"/>
    </row>
    <row r="78" spans="3:15" ht="18" customHeight="1">
      <c r="C78" s="16"/>
      <c r="D78" s="20" t="s">
        <v>292</v>
      </c>
      <c r="E78" s="20" t="s">
        <v>18</v>
      </c>
      <c r="F78" s="20" t="s">
        <v>32</v>
      </c>
      <c r="G78" s="20">
        <v>40</v>
      </c>
      <c r="H78" s="20" t="s">
        <v>37</v>
      </c>
      <c r="I78" s="20">
        <v>16610</v>
      </c>
      <c r="J78" s="20">
        <v>3</v>
      </c>
      <c r="K78" s="20" t="s">
        <v>63</v>
      </c>
      <c r="L78" s="23">
        <v>12100</v>
      </c>
      <c r="M78" s="4">
        <f t="shared" si="2"/>
        <v>1996500</v>
      </c>
      <c r="N78" s="42"/>
      <c r="O78" s="40"/>
    </row>
    <row r="79" spans="3:15" ht="18" customHeight="1">
      <c r="C79" s="16"/>
      <c r="D79" s="20" t="s">
        <v>291</v>
      </c>
      <c r="E79" s="20" t="s">
        <v>18</v>
      </c>
      <c r="F79" s="20" t="s">
        <v>32</v>
      </c>
      <c r="G79" s="20">
        <v>40</v>
      </c>
      <c r="H79" s="20" t="s">
        <v>37</v>
      </c>
      <c r="I79" s="20">
        <v>114060</v>
      </c>
      <c r="J79" s="20">
        <v>3</v>
      </c>
      <c r="K79" s="20" t="s">
        <v>63</v>
      </c>
      <c r="L79" s="23">
        <v>13500</v>
      </c>
      <c r="M79" s="4">
        <f t="shared" si="2"/>
        <v>2227500</v>
      </c>
      <c r="N79" s="42"/>
      <c r="O79" s="40"/>
    </row>
    <row r="80" spans="3:15" ht="18" customHeight="1">
      <c r="C80" s="16"/>
      <c r="D80" s="20" t="s">
        <v>289</v>
      </c>
      <c r="E80" s="20" t="s">
        <v>110</v>
      </c>
      <c r="F80" s="20">
        <v>2010</v>
      </c>
      <c r="G80" s="20">
        <v>39</v>
      </c>
      <c r="H80" s="20" t="s">
        <v>37</v>
      </c>
      <c r="I80" s="20">
        <v>214270</v>
      </c>
      <c r="J80" s="20">
        <v>3</v>
      </c>
      <c r="K80" s="20" t="s">
        <v>63</v>
      </c>
      <c r="L80" s="23">
        <v>9500</v>
      </c>
      <c r="M80" s="4">
        <f t="shared" si="2"/>
        <v>1567500</v>
      </c>
      <c r="N80" s="42"/>
      <c r="O80" s="40"/>
    </row>
    <row r="81" spans="3:15" ht="18" customHeight="1">
      <c r="C81" s="16"/>
      <c r="D81" s="20" t="s">
        <v>295</v>
      </c>
      <c r="E81" s="20" t="s">
        <v>97</v>
      </c>
      <c r="F81" s="20">
        <v>2000</v>
      </c>
      <c r="G81" s="20">
        <v>34</v>
      </c>
      <c r="H81" s="20" t="s">
        <v>37</v>
      </c>
      <c r="I81" s="20">
        <v>15200</v>
      </c>
      <c r="J81" s="20">
        <v>3</v>
      </c>
      <c r="K81" s="20" t="s">
        <v>82</v>
      </c>
      <c r="L81" s="23">
        <v>5200</v>
      </c>
      <c r="M81" s="4">
        <f t="shared" si="2"/>
        <v>858000</v>
      </c>
      <c r="N81" s="42"/>
      <c r="O81" s="40"/>
    </row>
    <row r="82" spans="3:15" ht="18" customHeight="1">
      <c r="C82" s="16"/>
      <c r="D82" s="20" t="s">
        <v>290</v>
      </c>
      <c r="E82" s="20" t="s">
        <v>38</v>
      </c>
      <c r="F82" s="20">
        <v>1999</v>
      </c>
      <c r="G82" s="20">
        <v>26</v>
      </c>
      <c r="H82" s="20" t="s">
        <v>37</v>
      </c>
      <c r="I82" s="20">
        <v>79160</v>
      </c>
      <c r="J82" s="20">
        <v>3</v>
      </c>
      <c r="K82" s="20" t="s">
        <v>63</v>
      </c>
      <c r="L82" s="23">
        <v>4400</v>
      </c>
      <c r="M82" s="4">
        <f t="shared" si="2"/>
        <v>726000</v>
      </c>
      <c r="N82" s="42"/>
      <c r="O82" s="40"/>
    </row>
    <row r="83" spans="3:15" ht="18" customHeight="1">
      <c r="C83" s="16"/>
      <c r="D83" s="20" t="s">
        <v>283</v>
      </c>
      <c r="E83" s="20" t="s">
        <v>106</v>
      </c>
      <c r="F83" s="20" t="s">
        <v>32</v>
      </c>
      <c r="G83" s="20">
        <v>36</v>
      </c>
      <c r="H83" s="20" t="s">
        <v>37</v>
      </c>
      <c r="I83" s="20">
        <v>116000</v>
      </c>
      <c r="J83" s="20">
        <v>3</v>
      </c>
      <c r="K83" s="20" t="s">
        <v>130</v>
      </c>
      <c r="L83" s="23">
        <v>7900</v>
      </c>
      <c r="M83" s="4">
        <f t="shared" si="2"/>
        <v>1303500</v>
      </c>
      <c r="N83" s="42"/>
      <c r="O83" s="40"/>
    </row>
    <row r="84" spans="3:15" ht="18" customHeight="1">
      <c r="C84" s="16"/>
      <c r="D84" s="20" t="s">
        <v>284</v>
      </c>
      <c r="E84" s="20" t="s">
        <v>38</v>
      </c>
      <c r="F84" s="20">
        <v>1989</v>
      </c>
      <c r="G84" s="20">
        <v>31</v>
      </c>
      <c r="H84" s="20" t="s">
        <v>77</v>
      </c>
      <c r="I84" s="20">
        <v>68273</v>
      </c>
      <c r="J84" s="20">
        <v>5</v>
      </c>
      <c r="K84" s="20" t="s">
        <v>98</v>
      </c>
      <c r="L84" s="23">
        <v>8200</v>
      </c>
      <c r="M84" s="4">
        <f t="shared" si="2"/>
        <v>1353000</v>
      </c>
      <c r="N84" s="42"/>
      <c r="O84" s="40"/>
    </row>
    <row r="85" spans="3:15" ht="18" customHeight="1">
      <c r="C85" s="16"/>
      <c r="D85" s="20" t="s">
        <v>285</v>
      </c>
      <c r="E85" s="20" t="s">
        <v>0</v>
      </c>
      <c r="F85" s="20" t="s">
        <v>32</v>
      </c>
      <c r="G85" s="20">
        <v>41</v>
      </c>
      <c r="H85" s="20" t="s">
        <v>77</v>
      </c>
      <c r="I85" s="20">
        <v>116333</v>
      </c>
      <c r="J85" s="20">
        <v>3</v>
      </c>
      <c r="K85" s="20" t="s">
        <v>83</v>
      </c>
      <c r="L85" s="23">
        <v>14000</v>
      </c>
      <c r="M85" s="4">
        <f t="shared" si="2"/>
        <v>2310000</v>
      </c>
      <c r="N85" s="42"/>
      <c r="O85" s="40"/>
    </row>
    <row r="86" spans="3:15" ht="18" customHeight="1">
      <c r="C86" s="16"/>
      <c r="D86" s="20" t="s">
        <v>281</v>
      </c>
      <c r="E86" s="20" t="s">
        <v>38</v>
      </c>
      <c r="F86" s="20">
        <v>2006</v>
      </c>
      <c r="G86" s="20">
        <v>31</v>
      </c>
      <c r="H86" s="20" t="s">
        <v>46</v>
      </c>
      <c r="I86" s="20">
        <v>178275</v>
      </c>
      <c r="J86" s="20" t="s">
        <v>47</v>
      </c>
      <c r="K86" s="20" t="s">
        <v>456</v>
      </c>
      <c r="L86" s="23">
        <v>22000</v>
      </c>
      <c r="M86" s="4">
        <f t="shared" si="2"/>
        <v>3630000</v>
      </c>
      <c r="N86" s="42"/>
      <c r="O86" s="40"/>
    </row>
    <row r="87" spans="3:15" ht="18" customHeight="1">
      <c r="C87" s="16"/>
      <c r="D87" s="19" t="s">
        <v>450</v>
      </c>
      <c r="E87" s="20" t="s">
        <v>99</v>
      </c>
      <c r="F87" s="20">
        <v>2008</v>
      </c>
      <c r="G87" s="20">
        <v>40</v>
      </c>
      <c r="H87" s="20" t="s">
        <v>1</v>
      </c>
      <c r="I87" s="20">
        <v>116710</v>
      </c>
      <c r="J87" s="20">
        <v>3</v>
      </c>
      <c r="K87" s="20"/>
      <c r="L87" s="23">
        <v>14900</v>
      </c>
      <c r="M87" s="4">
        <f t="shared" si="2"/>
        <v>2458500</v>
      </c>
      <c r="N87" s="42"/>
      <c r="O87" s="40"/>
    </row>
    <row r="88" spans="3:15" ht="18" customHeight="1">
      <c r="C88" s="16"/>
      <c r="D88" s="19" t="s">
        <v>453</v>
      </c>
      <c r="E88" s="20" t="s">
        <v>0</v>
      </c>
      <c r="F88" s="20">
        <v>2007</v>
      </c>
      <c r="G88" s="20">
        <v>36</v>
      </c>
      <c r="H88" s="20" t="s">
        <v>1</v>
      </c>
      <c r="I88" s="20">
        <v>116200</v>
      </c>
      <c r="J88" s="20">
        <v>3</v>
      </c>
      <c r="K88" s="20" t="s">
        <v>6</v>
      </c>
      <c r="L88" s="23">
        <v>8800</v>
      </c>
      <c r="M88" s="4">
        <f t="shared" si="2"/>
        <v>1452000</v>
      </c>
      <c r="N88" s="42"/>
      <c r="O88" s="40"/>
    </row>
    <row r="89" spans="3:15" ht="18" customHeight="1">
      <c r="C89" s="16"/>
      <c r="D89" s="19" t="s">
        <v>452</v>
      </c>
      <c r="E89" s="20" t="s">
        <v>38</v>
      </c>
      <c r="F89" s="20">
        <v>2004</v>
      </c>
      <c r="G89" s="20">
        <v>36</v>
      </c>
      <c r="H89" s="20" t="s">
        <v>20</v>
      </c>
      <c r="I89" s="20">
        <v>116233</v>
      </c>
      <c r="J89" s="20"/>
      <c r="K89" s="20"/>
      <c r="L89" s="23">
        <v>12900</v>
      </c>
      <c r="M89" s="4">
        <f t="shared" si="2"/>
        <v>2128500</v>
      </c>
      <c r="N89" s="42"/>
      <c r="O89" s="40"/>
    </row>
    <row r="90" spans="3:15" ht="18" customHeight="1">
      <c r="C90" s="16"/>
      <c r="D90" s="19" t="s">
        <v>449</v>
      </c>
      <c r="E90" s="20" t="s">
        <v>398</v>
      </c>
      <c r="F90" s="20">
        <v>2004</v>
      </c>
      <c r="G90" s="20">
        <v>36</v>
      </c>
      <c r="H90" s="20" t="s">
        <v>20</v>
      </c>
      <c r="I90" s="20">
        <v>116263</v>
      </c>
      <c r="J90" s="20">
        <v>3</v>
      </c>
      <c r="K90" s="20" t="s">
        <v>15</v>
      </c>
      <c r="L90" s="23">
        <v>10400</v>
      </c>
      <c r="M90" s="4">
        <f t="shared" si="2"/>
        <v>1716000</v>
      </c>
      <c r="N90" s="42"/>
      <c r="O90" s="40"/>
    </row>
    <row r="91" spans="3:15" ht="18" customHeight="1">
      <c r="C91" s="16"/>
      <c r="D91" s="19" t="s">
        <v>446</v>
      </c>
      <c r="E91" s="20" t="s">
        <v>106</v>
      </c>
      <c r="F91" s="20">
        <v>2000</v>
      </c>
      <c r="G91" s="20">
        <v>31</v>
      </c>
      <c r="H91" s="20" t="s">
        <v>1</v>
      </c>
      <c r="I91" s="20">
        <v>77080</v>
      </c>
      <c r="J91" s="20">
        <v>3</v>
      </c>
      <c r="K91" s="20" t="s">
        <v>25</v>
      </c>
      <c r="L91" s="23">
        <v>4900</v>
      </c>
      <c r="M91" s="4">
        <f t="shared" si="2"/>
        <v>808500</v>
      </c>
      <c r="N91" s="42"/>
      <c r="O91" s="40"/>
    </row>
    <row r="92" spans="3:15" ht="18" customHeight="1">
      <c r="C92" s="16"/>
      <c r="D92" s="19" t="s">
        <v>451</v>
      </c>
      <c r="E92" s="20" t="s">
        <v>99</v>
      </c>
      <c r="F92" s="20">
        <v>2007</v>
      </c>
      <c r="G92" s="20">
        <v>40</v>
      </c>
      <c r="H92" s="20" t="s">
        <v>1</v>
      </c>
      <c r="I92" s="20">
        <v>116710</v>
      </c>
      <c r="J92" s="20">
        <v>3</v>
      </c>
      <c r="K92" s="20" t="s">
        <v>2</v>
      </c>
      <c r="L92" s="23">
        <v>14900</v>
      </c>
      <c r="M92" s="4">
        <f t="shared" si="2"/>
        <v>2458500</v>
      </c>
      <c r="N92" s="42"/>
      <c r="O92" s="40"/>
    </row>
    <row r="93" spans="3:15" ht="18" customHeight="1">
      <c r="C93" s="16"/>
      <c r="D93" s="19" t="s">
        <v>448</v>
      </c>
      <c r="E93" s="20" t="s">
        <v>38</v>
      </c>
      <c r="F93" s="20">
        <v>2000</v>
      </c>
      <c r="G93" s="20">
        <v>36</v>
      </c>
      <c r="H93" s="20" t="s">
        <v>20</v>
      </c>
      <c r="I93" s="20">
        <v>16233</v>
      </c>
      <c r="J93" s="20"/>
      <c r="K93" s="20"/>
      <c r="L93" s="23">
        <v>7900</v>
      </c>
      <c r="M93" s="4">
        <f t="shared" si="2"/>
        <v>1303500</v>
      </c>
      <c r="N93" s="42"/>
      <c r="O93" s="40"/>
    </row>
    <row r="94" spans="3:15" ht="18" customHeight="1">
      <c r="C94" s="16"/>
      <c r="D94" s="19" t="s">
        <v>447</v>
      </c>
      <c r="E94" s="20" t="s">
        <v>38</v>
      </c>
      <c r="F94" s="20">
        <v>1999</v>
      </c>
      <c r="G94" s="20">
        <v>36</v>
      </c>
      <c r="H94" s="20" t="s">
        <v>3</v>
      </c>
      <c r="I94" s="20">
        <v>16234</v>
      </c>
      <c r="J94" s="20">
        <v>5</v>
      </c>
      <c r="K94" s="20" t="s">
        <v>5</v>
      </c>
      <c r="L94" s="23">
        <v>7400</v>
      </c>
      <c r="M94" s="4">
        <f t="shared" si="2"/>
        <v>1221000</v>
      </c>
      <c r="N94" s="42"/>
      <c r="O94" s="40"/>
    </row>
    <row r="95" spans="3:15" ht="18" customHeight="1">
      <c r="C95" s="16"/>
      <c r="D95" s="19" t="s">
        <v>445</v>
      </c>
      <c r="E95" s="20" t="s">
        <v>38</v>
      </c>
      <c r="F95" s="20">
        <v>1976</v>
      </c>
      <c r="G95" s="20">
        <v>36</v>
      </c>
      <c r="H95" s="20" t="s">
        <v>20</v>
      </c>
      <c r="I95" s="20">
        <v>16233</v>
      </c>
      <c r="J95" s="20">
        <v>5</v>
      </c>
      <c r="K95" s="20" t="s">
        <v>22</v>
      </c>
      <c r="L95" s="23">
        <v>7500</v>
      </c>
      <c r="M95" s="4">
        <f t="shared" si="2"/>
        <v>1237500</v>
      </c>
      <c r="N95" s="42"/>
      <c r="O95" s="40"/>
    </row>
    <row r="96" spans="3:15" ht="18" customHeight="1">
      <c r="C96" s="16"/>
      <c r="D96" s="19" t="s">
        <v>444</v>
      </c>
      <c r="E96" s="20" t="s">
        <v>38</v>
      </c>
      <c r="F96" s="20">
        <v>1991</v>
      </c>
      <c r="G96" s="20">
        <v>36</v>
      </c>
      <c r="H96" s="20" t="s">
        <v>3</v>
      </c>
      <c r="I96" s="20">
        <v>16234</v>
      </c>
      <c r="J96" s="20">
        <v>5</v>
      </c>
      <c r="K96" s="20" t="s">
        <v>16</v>
      </c>
      <c r="L96" s="23">
        <v>7300</v>
      </c>
      <c r="M96" s="4">
        <f t="shared" si="2"/>
        <v>1204500</v>
      </c>
      <c r="N96" s="42"/>
      <c r="O96" s="40"/>
    </row>
    <row r="97" spans="3:15" ht="18" customHeight="1">
      <c r="C97" s="16"/>
      <c r="D97" s="19" t="s">
        <v>440</v>
      </c>
      <c r="E97" s="20" t="s">
        <v>0</v>
      </c>
      <c r="F97" s="20">
        <v>1988</v>
      </c>
      <c r="G97" s="20">
        <v>31</v>
      </c>
      <c r="H97" s="20" t="s">
        <v>20</v>
      </c>
      <c r="I97" s="20">
        <v>68273</v>
      </c>
      <c r="J97" s="20">
        <v>5</v>
      </c>
      <c r="K97" s="20" t="s">
        <v>393</v>
      </c>
      <c r="L97" s="23">
        <v>7000</v>
      </c>
      <c r="M97" s="4">
        <f t="shared" si="2"/>
        <v>1155000</v>
      </c>
      <c r="N97" s="42"/>
      <c r="O97" s="40"/>
    </row>
    <row r="98" spans="3:15" ht="18" customHeight="1">
      <c r="C98" s="16"/>
      <c r="D98" s="19" t="s">
        <v>438</v>
      </c>
      <c r="E98" s="20" t="s">
        <v>0</v>
      </c>
      <c r="F98" s="20">
        <v>1993</v>
      </c>
      <c r="G98" s="20">
        <v>36</v>
      </c>
      <c r="H98" s="20" t="s">
        <v>3</v>
      </c>
      <c r="I98" s="20">
        <v>16234</v>
      </c>
      <c r="J98" s="20">
        <v>5</v>
      </c>
      <c r="K98" s="20" t="s">
        <v>384</v>
      </c>
      <c r="L98" s="23">
        <v>7200</v>
      </c>
      <c r="M98" s="4">
        <f t="shared" si="2"/>
        <v>1188000</v>
      </c>
      <c r="N98" s="42"/>
      <c r="O98" s="40"/>
    </row>
    <row r="99" spans="3:15" ht="18" customHeight="1">
      <c r="C99" s="16"/>
      <c r="D99" s="19" t="s">
        <v>407</v>
      </c>
      <c r="E99" s="20" t="s">
        <v>0</v>
      </c>
      <c r="F99" s="20">
        <v>2004</v>
      </c>
      <c r="G99" s="20">
        <v>36</v>
      </c>
      <c r="H99" s="20" t="s">
        <v>3</v>
      </c>
      <c r="I99" s="20">
        <v>16234</v>
      </c>
      <c r="J99" s="20">
        <v>5</v>
      </c>
      <c r="K99" s="20" t="s">
        <v>385</v>
      </c>
      <c r="L99" s="23">
        <v>7200</v>
      </c>
      <c r="M99" s="4">
        <f t="shared" ref="M99:M130" si="3">L99*165</f>
        <v>1188000</v>
      </c>
      <c r="N99" s="42"/>
      <c r="O99" s="40"/>
    </row>
    <row r="100" spans="3:15" ht="18" customHeight="1">
      <c r="C100" s="16"/>
      <c r="D100" s="19" t="s">
        <v>439</v>
      </c>
      <c r="E100" s="20" t="s">
        <v>0</v>
      </c>
      <c r="F100" s="20" t="s">
        <v>32</v>
      </c>
      <c r="G100" s="20">
        <v>36</v>
      </c>
      <c r="H100" s="20" t="s">
        <v>20</v>
      </c>
      <c r="I100" s="20">
        <v>116243</v>
      </c>
      <c r="J100" s="20">
        <v>5</v>
      </c>
      <c r="K100" s="20" t="s">
        <v>384</v>
      </c>
      <c r="L100" s="23">
        <v>17500</v>
      </c>
      <c r="M100" s="4">
        <f t="shared" si="3"/>
        <v>2887500</v>
      </c>
      <c r="N100" s="42"/>
      <c r="O100" s="40"/>
    </row>
    <row r="101" spans="3:15" ht="18" customHeight="1">
      <c r="C101" s="16"/>
      <c r="D101" s="19" t="s">
        <v>408</v>
      </c>
      <c r="E101" s="20" t="s">
        <v>0</v>
      </c>
      <c r="F101" s="20">
        <v>1991</v>
      </c>
      <c r="G101" s="20">
        <v>36</v>
      </c>
      <c r="H101" s="20" t="s">
        <v>3</v>
      </c>
      <c r="I101" s="20">
        <v>16234</v>
      </c>
      <c r="J101" s="20">
        <v>5</v>
      </c>
      <c r="K101" s="20" t="s">
        <v>385</v>
      </c>
      <c r="L101" s="23">
        <v>8200</v>
      </c>
      <c r="M101" s="4">
        <f t="shared" si="3"/>
        <v>1353000</v>
      </c>
      <c r="N101" s="42"/>
      <c r="O101" s="40"/>
    </row>
    <row r="102" spans="3:15" ht="18" customHeight="1">
      <c r="C102" s="16"/>
      <c r="D102" s="19" t="s">
        <v>437</v>
      </c>
      <c r="E102" s="20" t="s">
        <v>0</v>
      </c>
      <c r="F102" s="20">
        <v>1988</v>
      </c>
      <c r="G102" s="20">
        <v>36</v>
      </c>
      <c r="H102" s="20" t="s">
        <v>20</v>
      </c>
      <c r="I102" s="20">
        <v>16233</v>
      </c>
      <c r="J102" s="20">
        <v>5</v>
      </c>
      <c r="K102" s="20" t="s">
        <v>393</v>
      </c>
      <c r="L102" s="23">
        <v>8900</v>
      </c>
      <c r="M102" s="4">
        <f t="shared" si="3"/>
        <v>1468500</v>
      </c>
      <c r="N102" s="42"/>
      <c r="O102" s="40"/>
    </row>
    <row r="103" spans="3:15" ht="18" customHeight="1">
      <c r="C103" s="16"/>
      <c r="D103" s="19" t="s">
        <v>436</v>
      </c>
      <c r="E103" s="20" t="s">
        <v>17</v>
      </c>
      <c r="F103" s="20">
        <v>2002</v>
      </c>
      <c r="G103" s="20">
        <v>40</v>
      </c>
      <c r="H103" s="20" t="s">
        <v>1</v>
      </c>
      <c r="I103" s="20">
        <v>16710</v>
      </c>
      <c r="J103" s="20">
        <v>3</v>
      </c>
      <c r="K103" s="20" t="s">
        <v>384</v>
      </c>
      <c r="L103" s="23">
        <v>13500</v>
      </c>
      <c r="M103" s="4">
        <f t="shared" si="3"/>
        <v>2227500</v>
      </c>
      <c r="N103" s="42"/>
      <c r="O103" s="40"/>
    </row>
    <row r="104" spans="3:15" ht="18" customHeight="1">
      <c r="C104" s="16"/>
      <c r="D104" s="19" t="s">
        <v>395</v>
      </c>
      <c r="E104" s="20" t="s">
        <v>388</v>
      </c>
      <c r="F104" s="20" t="s">
        <v>32</v>
      </c>
      <c r="G104" s="20">
        <v>44</v>
      </c>
      <c r="H104" s="20" t="s">
        <v>1</v>
      </c>
      <c r="I104" s="20">
        <v>116660</v>
      </c>
      <c r="J104" s="20">
        <v>3</v>
      </c>
      <c r="K104" s="20" t="s">
        <v>384</v>
      </c>
      <c r="L104" s="23">
        <v>17000</v>
      </c>
      <c r="M104" s="4">
        <f t="shared" si="3"/>
        <v>2805000</v>
      </c>
      <c r="N104" s="42"/>
      <c r="O104" s="40"/>
    </row>
    <row r="105" spans="3:15" ht="18" customHeight="1">
      <c r="C105" s="16"/>
      <c r="D105" s="19" t="s">
        <v>434</v>
      </c>
      <c r="E105" s="20" t="s">
        <v>38</v>
      </c>
      <c r="F105" s="20">
        <v>2000</v>
      </c>
      <c r="G105" s="20">
        <v>36</v>
      </c>
      <c r="H105" s="20" t="s">
        <v>20</v>
      </c>
      <c r="I105" s="20">
        <v>16233</v>
      </c>
      <c r="J105" s="20">
        <v>5</v>
      </c>
      <c r="K105" s="20" t="s">
        <v>393</v>
      </c>
      <c r="L105" s="23">
        <v>7600</v>
      </c>
      <c r="M105" s="4">
        <f t="shared" si="3"/>
        <v>1254000</v>
      </c>
      <c r="N105" s="42"/>
      <c r="O105" s="40"/>
    </row>
    <row r="106" spans="3:15" ht="18" customHeight="1">
      <c r="C106" s="16"/>
      <c r="D106" s="19" t="s">
        <v>433</v>
      </c>
      <c r="E106" s="20" t="s">
        <v>38</v>
      </c>
      <c r="F106" s="20">
        <v>1995</v>
      </c>
      <c r="G106" s="20">
        <v>36</v>
      </c>
      <c r="H106" s="20" t="s">
        <v>20</v>
      </c>
      <c r="I106" s="20">
        <v>16233</v>
      </c>
      <c r="J106" s="20">
        <v>5</v>
      </c>
      <c r="K106" s="20" t="s">
        <v>393</v>
      </c>
      <c r="L106" s="23">
        <v>8600</v>
      </c>
      <c r="M106" s="4">
        <f t="shared" si="3"/>
        <v>1419000</v>
      </c>
      <c r="N106" s="42"/>
      <c r="O106" s="40"/>
    </row>
    <row r="107" spans="3:15" ht="18" customHeight="1">
      <c r="C107" s="16"/>
      <c r="D107" s="19" t="s">
        <v>435</v>
      </c>
      <c r="E107" s="20" t="s">
        <v>0</v>
      </c>
      <c r="F107" s="20">
        <v>1994</v>
      </c>
      <c r="G107" s="20">
        <v>36</v>
      </c>
      <c r="H107" s="20" t="s">
        <v>20</v>
      </c>
      <c r="I107" s="20">
        <v>16233</v>
      </c>
      <c r="J107" s="20">
        <v>5</v>
      </c>
      <c r="K107" s="20" t="s">
        <v>393</v>
      </c>
      <c r="L107" s="23">
        <v>8900</v>
      </c>
      <c r="M107" s="4">
        <f t="shared" si="3"/>
        <v>1468500</v>
      </c>
      <c r="N107" s="42"/>
      <c r="O107" s="40"/>
    </row>
    <row r="108" spans="3:15" ht="18" customHeight="1">
      <c r="C108" s="16"/>
      <c r="D108" s="19" t="s">
        <v>432</v>
      </c>
      <c r="E108" s="20" t="s">
        <v>38</v>
      </c>
      <c r="F108" s="20">
        <v>1989</v>
      </c>
      <c r="G108" s="20">
        <v>26</v>
      </c>
      <c r="H108" s="20" t="s">
        <v>20</v>
      </c>
      <c r="I108" s="20">
        <v>69173</v>
      </c>
      <c r="J108" s="20">
        <v>5</v>
      </c>
      <c r="K108" s="20" t="s">
        <v>393</v>
      </c>
      <c r="L108" s="23">
        <v>5700</v>
      </c>
      <c r="M108" s="4">
        <f t="shared" si="3"/>
        <v>940500</v>
      </c>
      <c r="N108" s="42"/>
      <c r="O108" s="40"/>
    </row>
    <row r="109" spans="3:15" ht="18" customHeight="1">
      <c r="C109" s="16"/>
      <c r="D109" s="19" t="s">
        <v>431</v>
      </c>
      <c r="E109" s="20" t="s">
        <v>0</v>
      </c>
      <c r="F109" s="20">
        <v>1995</v>
      </c>
      <c r="G109" s="20">
        <v>26</v>
      </c>
      <c r="H109" s="20" t="s">
        <v>20</v>
      </c>
      <c r="I109" s="20">
        <v>69173</v>
      </c>
      <c r="J109" s="20">
        <v>5</v>
      </c>
      <c r="K109" s="20" t="s">
        <v>396</v>
      </c>
      <c r="L109" s="23">
        <v>6700</v>
      </c>
      <c r="M109" s="4">
        <f t="shared" si="3"/>
        <v>1105500</v>
      </c>
      <c r="N109" s="42"/>
      <c r="O109" s="40"/>
    </row>
    <row r="110" spans="3:15" ht="18" customHeight="1">
      <c r="C110" s="16"/>
      <c r="D110" s="19" t="s">
        <v>429</v>
      </c>
      <c r="E110" s="20" t="s">
        <v>0</v>
      </c>
      <c r="F110" s="20">
        <v>1991</v>
      </c>
      <c r="G110" s="20">
        <v>36</v>
      </c>
      <c r="H110" s="20" t="s">
        <v>20</v>
      </c>
      <c r="I110" s="20">
        <v>16233</v>
      </c>
      <c r="J110" s="20">
        <v>5</v>
      </c>
      <c r="K110" s="20" t="s">
        <v>393</v>
      </c>
      <c r="L110" s="23">
        <v>7600</v>
      </c>
      <c r="M110" s="4">
        <f t="shared" si="3"/>
        <v>1254000</v>
      </c>
      <c r="N110" s="42"/>
      <c r="O110" s="40"/>
    </row>
    <row r="111" spans="3:15" ht="18" customHeight="1">
      <c r="C111" s="16"/>
      <c r="D111" s="19" t="s">
        <v>430</v>
      </c>
      <c r="E111" s="20" t="s">
        <v>398</v>
      </c>
      <c r="F111" s="20">
        <v>2005</v>
      </c>
      <c r="G111" s="20">
        <v>36</v>
      </c>
      <c r="H111" s="20" t="s">
        <v>3</v>
      </c>
      <c r="I111" s="20">
        <v>116264</v>
      </c>
      <c r="J111" s="20">
        <v>3</v>
      </c>
      <c r="K111" s="20" t="s">
        <v>396</v>
      </c>
      <c r="L111" s="23">
        <v>9000</v>
      </c>
      <c r="M111" s="4">
        <f t="shared" si="3"/>
        <v>1485000</v>
      </c>
      <c r="N111" s="42"/>
      <c r="O111" s="40"/>
    </row>
    <row r="112" spans="3:15" ht="18" customHeight="1">
      <c r="C112" s="16"/>
      <c r="D112" s="19" t="s">
        <v>427</v>
      </c>
      <c r="E112" s="20" t="s">
        <v>398</v>
      </c>
      <c r="F112" s="20">
        <v>1990</v>
      </c>
      <c r="G112" s="20">
        <v>36</v>
      </c>
      <c r="H112" s="20" t="s">
        <v>20</v>
      </c>
      <c r="I112" s="20">
        <v>16263</v>
      </c>
      <c r="J112" s="20">
        <v>5</v>
      </c>
      <c r="K112" s="20" t="s">
        <v>393</v>
      </c>
      <c r="L112" s="23">
        <v>8200</v>
      </c>
      <c r="M112" s="4">
        <f t="shared" si="3"/>
        <v>1353000</v>
      </c>
      <c r="N112" s="42"/>
      <c r="O112" s="40"/>
    </row>
    <row r="113" spans="3:15" ht="18" customHeight="1">
      <c r="C113" s="16"/>
      <c r="D113" s="19" t="s">
        <v>406</v>
      </c>
      <c r="E113" s="20" t="s">
        <v>41</v>
      </c>
      <c r="F113" s="20">
        <v>2008</v>
      </c>
      <c r="G113" s="20">
        <v>40</v>
      </c>
      <c r="H113" s="20" t="s">
        <v>1</v>
      </c>
      <c r="I113" s="20">
        <v>116610</v>
      </c>
      <c r="J113" s="20">
        <v>3</v>
      </c>
      <c r="K113" s="20" t="s">
        <v>384</v>
      </c>
      <c r="L113" s="23">
        <v>14000</v>
      </c>
      <c r="M113" s="4">
        <f t="shared" si="3"/>
        <v>2310000</v>
      </c>
      <c r="N113" s="42"/>
      <c r="O113" s="40"/>
    </row>
    <row r="114" spans="3:15" ht="18" customHeight="1">
      <c r="C114" s="16"/>
      <c r="D114" s="19" t="s">
        <v>392</v>
      </c>
      <c r="E114" s="20" t="s">
        <v>38</v>
      </c>
      <c r="F114" s="20">
        <v>1984</v>
      </c>
      <c r="G114" s="20">
        <v>26</v>
      </c>
      <c r="H114" s="20" t="s">
        <v>77</v>
      </c>
      <c r="I114" s="20">
        <v>69173</v>
      </c>
      <c r="J114" s="20" t="s">
        <v>65</v>
      </c>
      <c r="K114" s="20" t="s">
        <v>393</v>
      </c>
      <c r="L114" s="23">
        <v>5400</v>
      </c>
      <c r="M114" s="4">
        <f t="shared" si="3"/>
        <v>891000</v>
      </c>
      <c r="N114" s="42"/>
      <c r="O114" s="40"/>
    </row>
    <row r="115" spans="3:15" ht="18" customHeight="1">
      <c r="C115" s="16"/>
      <c r="D115" s="19" t="s">
        <v>428</v>
      </c>
      <c r="E115" s="20" t="s">
        <v>17</v>
      </c>
      <c r="F115" s="20" t="s">
        <v>32</v>
      </c>
      <c r="G115" s="20">
        <v>40</v>
      </c>
      <c r="H115" s="20" t="s">
        <v>1</v>
      </c>
      <c r="I115" s="20">
        <v>116710</v>
      </c>
      <c r="J115" s="20">
        <v>3</v>
      </c>
      <c r="K115" s="20" t="s">
        <v>384</v>
      </c>
      <c r="L115" s="23">
        <v>18300</v>
      </c>
      <c r="M115" s="4">
        <f t="shared" si="3"/>
        <v>3019500</v>
      </c>
      <c r="N115" s="42"/>
      <c r="O115" s="40"/>
    </row>
    <row r="116" spans="3:15" ht="18" customHeight="1">
      <c r="C116" s="16"/>
      <c r="D116" s="19" t="s">
        <v>424</v>
      </c>
      <c r="E116" s="20" t="s">
        <v>0</v>
      </c>
      <c r="F116" s="20">
        <v>1989</v>
      </c>
      <c r="G116" s="20">
        <v>26</v>
      </c>
      <c r="H116" s="20" t="s">
        <v>20</v>
      </c>
      <c r="I116" s="20">
        <v>69173</v>
      </c>
      <c r="J116" s="20">
        <v>5</v>
      </c>
      <c r="K116" s="20" t="s">
        <v>393</v>
      </c>
      <c r="L116" s="23">
        <v>6700</v>
      </c>
      <c r="M116" s="4">
        <f t="shared" si="3"/>
        <v>1105500</v>
      </c>
      <c r="N116" s="42"/>
      <c r="O116" s="40"/>
    </row>
    <row r="117" spans="3:15" ht="18" customHeight="1">
      <c r="C117" s="16"/>
      <c r="D117" s="19" t="s">
        <v>425</v>
      </c>
      <c r="E117" s="20" t="s">
        <v>17</v>
      </c>
      <c r="F117" s="20">
        <v>2001</v>
      </c>
      <c r="G117" s="20">
        <v>40</v>
      </c>
      <c r="H117" s="20" t="s">
        <v>1</v>
      </c>
      <c r="I117" s="20">
        <v>16710</v>
      </c>
      <c r="J117" s="20">
        <v>3</v>
      </c>
      <c r="K117" s="20" t="s">
        <v>384</v>
      </c>
      <c r="L117" s="23">
        <v>14400</v>
      </c>
      <c r="M117" s="4">
        <f t="shared" si="3"/>
        <v>2376000</v>
      </c>
      <c r="N117" s="42"/>
      <c r="O117" s="40"/>
    </row>
    <row r="118" spans="3:15" ht="18" customHeight="1">
      <c r="C118" s="16"/>
      <c r="D118" s="19" t="s">
        <v>394</v>
      </c>
      <c r="E118" s="20" t="s">
        <v>111</v>
      </c>
      <c r="F118" s="20" t="s">
        <v>32</v>
      </c>
      <c r="G118" s="20">
        <v>40</v>
      </c>
      <c r="H118" s="20" t="s">
        <v>62</v>
      </c>
      <c r="I118" s="20">
        <v>116519</v>
      </c>
      <c r="J118" s="20" t="s">
        <v>65</v>
      </c>
      <c r="K118" s="20" t="s">
        <v>384</v>
      </c>
      <c r="L118" s="23">
        <v>36000</v>
      </c>
      <c r="M118" s="4">
        <f t="shared" si="3"/>
        <v>5940000</v>
      </c>
      <c r="N118" s="42"/>
      <c r="O118" s="40"/>
    </row>
    <row r="119" spans="3:15" ht="18" customHeight="1">
      <c r="C119" s="16"/>
      <c r="D119" s="19" t="s">
        <v>423</v>
      </c>
      <c r="E119" s="20" t="s">
        <v>17</v>
      </c>
      <c r="F119" s="20">
        <v>2010</v>
      </c>
      <c r="G119" s="20">
        <v>40</v>
      </c>
      <c r="H119" s="20" t="s">
        <v>1</v>
      </c>
      <c r="I119" s="20">
        <v>116710</v>
      </c>
      <c r="J119" s="20">
        <v>3</v>
      </c>
      <c r="K119" s="20" t="s">
        <v>384</v>
      </c>
      <c r="L119" s="23">
        <v>15000</v>
      </c>
      <c r="M119" s="4">
        <f t="shared" si="3"/>
        <v>2475000</v>
      </c>
      <c r="N119" s="42"/>
      <c r="O119" s="40"/>
    </row>
    <row r="120" spans="3:15" ht="18" customHeight="1">
      <c r="C120" s="16"/>
      <c r="D120" s="19" t="s">
        <v>422</v>
      </c>
      <c r="E120" s="20" t="s">
        <v>4</v>
      </c>
      <c r="F120" s="20">
        <v>2006</v>
      </c>
      <c r="G120" s="20">
        <v>31</v>
      </c>
      <c r="H120" s="20" t="s">
        <v>1</v>
      </c>
      <c r="I120" s="20">
        <v>177210</v>
      </c>
      <c r="J120" s="20">
        <v>3</v>
      </c>
      <c r="K120" s="20" t="s">
        <v>396</v>
      </c>
      <c r="L120" s="23">
        <v>5900</v>
      </c>
      <c r="M120" s="4">
        <f t="shared" si="3"/>
        <v>973500</v>
      </c>
      <c r="N120" s="42"/>
      <c r="O120" s="40"/>
    </row>
    <row r="121" spans="3:15" ht="18" customHeight="1">
      <c r="C121" s="16"/>
      <c r="D121" s="19" t="s">
        <v>421</v>
      </c>
      <c r="E121" s="20" t="s">
        <v>17</v>
      </c>
      <c r="F121" s="20" t="s">
        <v>32</v>
      </c>
      <c r="G121" s="20">
        <v>40</v>
      </c>
      <c r="H121" s="20" t="s">
        <v>1</v>
      </c>
      <c r="I121" s="20">
        <v>116710</v>
      </c>
      <c r="J121" s="20">
        <v>3</v>
      </c>
      <c r="K121" s="20" t="s">
        <v>384</v>
      </c>
      <c r="L121" s="23">
        <v>18400</v>
      </c>
      <c r="M121" s="4">
        <f t="shared" si="3"/>
        <v>3036000</v>
      </c>
      <c r="N121" s="42"/>
      <c r="O121" s="40"/>
    </row>
    <row r="122" spans="3:15" ht="18" customHeight="1">
      <c r="C122" s="16"/>
      <c r="D122" s="19" t="s">
        <v>419</v>
      </c>
      <c r="E122" s="20" t="s">
        <v>17</v>
      </c>
      <c r="F122" s="20" t="s">
        <v>32</v>
      </c>
      <c r="G122" s="20">
        <v>40</v>
      </c>
      <c r="H122" s="20" t="s">
        <v>1</v>
      </c>
      <c r="I122" s="20">
        <v>116710</v>
      </c>
      <c r="J122" s="20">
        <v>3</v>
      </c>
      <c r="K122" s="20" t="s">
        <v>384</v>
      </c>
      <c r="L122" s="23">
        <v>15000</v>
      </c>
      <c r="M122" s="4">
        <f t="shared" si="3"/>
        <v>2475000</v>
      </c>
      <c r="N122" s="42"/>
      <c r="O122" s="40"/>
    </row>
    <row r="123" spans="3:15" ht="18" customHeight="1">
      <c r="C123" s="16"/>
      <c r="D123" s="19" t="s">
        <v>417</v>
      </c>
      <c r="E123" s="20" t="s">
        <v>0</v>
      </c>
      <c r="F123" s="20">
        <v>1987</v>
      </c>
      <c r="G123" s="20">
        <v>31</v>
      </c>
      <c r="H123" s="20" t="s">
        <v>20</v>
      </c>
      <c r="I123" s="20">
        <v>68273</v>
      </c>
      <c r="J123" s="20">
        <v>5</v>
      </c>
      <c r="K123" s="20" t="s">
        <v>393</v>
      </c>
      <c r="L123" s="23">
        <v>7400</v>
      </c>
      <c r="M123" s="4">
        <f t="shared" si="3"/>
        <v>1221000</v>
      </c>
      <c r="N123" s="42"/>
      <c r="O123" s="40"/>
    </row>
    <row r="124" spans="3:15" ht="18" customHeight="1">
      <c r="C124" s="16"/>
      <c r="D124" s="19" t="s">
        <v>416</v>
      </c>
      <c r="E124" s="20" t="s">
        <v>38</v>
      </c>
      <c r="F124" s="20">
        <v>1999</v>
      </c>
      <c r="G124" s="20">
        <v>26</v>
      </c>
      <c r="H124" s="20" t="s">
        <v>20</v>
      </c>
      <c r="I124" s="20">
        <v>79173</v>
      </c>
      <c r="J124" s="20">
        <v>5</v>
      </c>
      <c r="K124" s="20" t="s">
        <v>393</v>
      </c>
      <c r="L124" s="23">
        <v>5600</v>
      </c>
      <c r="M124" s="4">
        <f t="shared" si="3"/>
        <v>924000</v>
      </c>
      <c r="N124" s="42"/>
      <c r="O124" s="40"/>
    </row>
    <row r="125" spans="3:15" ht="18" customHeight="1">
      <c r="C125" s="16"/>
      <c r="D125" s="19" t="s">
        <v>418</v>
      </c>
      <c r="E125" s="20" t="s">
        <v>0</v>
      </c>
      <c r="F125" s="20">
        <v>2000</v>
      </c>
      <c r="G125" s="20">
        <v>26</v>
      </c>
      <c r="H125" s="20" t="s">
        <v>3</v>
      </c>
      <c r="I125" s="20">
        <v>79174</v>
      </c>
      <c r="J125" s="20">
        <v>5</v>
      </c>
      <c r="K125" s="20" t="s">
        <v>385</v>
      </c>
      <c r="L125" s="23">
        <v>4500</v>
      </c>
      <c r="M125" s="4">
        <f t="shared" si="3"/>
        <v>742500</v>
      </c>
      <c r="N125" s="42"/>
      <c r="O125" s="40"/>
    </row>
    <row r="126" spans="3:15" ht="18" customHeight="1">
      <c r="C126" s="16"/>
      <c r="D126" s="19" t="s">
        <v>420</v>
      </c>
      <c r="E126" s="20" t="s">
        <v>0</v>
      </c>
      <c r="F126" s="20">
        <v>1988</v>
      </c>
      <c r="G126" s="20">
        <v>31</v>
      </c>
      <c r="H126" s="20" t="s">
        <v>3</v>
      </c>
      <c r="I126" s="20">
        <v>68274</v>
      </c>
      <c r="J126" s="20">
        <v>5</v>
      </c>
      <c r="K126" s="20" t="s">
        <v>396</v>
      </c>
      <c r="L126" s="23">
        <v>6500</v>
      </c>
      <c r="M126" s="4">
        <f t="shared" si="3"/>
        <v>1072500</v>
      </c>
      <c r="N126" s="42"/>
      <c r="O126" s="40"/>
    </row>
    <row r="127" spans="3:15" ht="18" customHeight="1">
      <c r="C127" s="16"/>
      <c r="D127" s="19" t="s">
        <v>414</v>
      </c>
      <c r="E127" s="20" t="s">
        <v>0</v>
      </c>
      <c r="F127" s="20">
        <v>1990</v>
      </c>
      <c r="G127" s="20">
        <v>26</v>
      </c>
      <c r="H127" s="20" t="s">
        <v>3</v>
      </c>
      <c r="I127" s="20">
        <v>69174</v>
      </c>
      <c r="J127" s="20">
        <v>5</v>
      </c>
      <c r="K127" s="20" t="s">
        <v>385</v>
      </c>
      <c r="L127" s="23">
        <v>5800</v>
      </c>
      <c r="M127" s="4">
        <f t="shared" si="3"/>
        <v>957000</v>
      </c>
      <c r="N127" s="42"/>
      <c r="O127" s="40"/>
    </row>
    <row r="128" spans="3:15" ht="18" customHeight="1">
      <c r="C128" s="16"/>
      <c r="D128" s="19" t="s">
        <v>413</v>
      </c>
      <c r="E128" s="20" t="s">
        <v>106</v>
      </c>
      <c r="F128" s="20">
        <v>2002</v>
      </c>
      <c r="G128" s="20">
        <v>31</v>
      </c>
      <c r="H128" s="20" t="s">
        <v>1</v>
      </c>
      <c r="I128" s="20">
        <v>77080</v>
      </c>
      <c r="J128" s="20">
        <v>3</v>
      </c>
      <c r="K128" s="20" t="s">
        <v>385</v>
      </c>
      <c r="L128" s="23">
        <v>4900</v>
      </c>
      <c r="M128" s="4">
        <f t="shared" si="3"/>
        <v>808500</v>
      </c>
      <c r="N128" s="42"/>
      <c r="O128" s="40"/>
    </row>
    <row r="129" spans="3:15" ht="18" customHeight="1">
      <c r="C129" s="16"/>
      <c r="D129" s="19" t="s">
        <v>415</v>
      </c>
      <c r="E129" s="20" t="s">
        <v>38</v>
      </c>
      <c r="F129" s="20" t="s">
        <v>32</v>
      </c>
      <c r="G129" s="20">
        <v>36</v>
      </c>
      <c r="H129" s="20" t="s">
        <v>20</v>
      </c>
      <c r="I129" s="20">
        <v>126203</v>
      </c>
      <c r="J129" s="20">
        <v>3</v>
      </c>
      <c r="K129" s="20" t="s">
        <v>396</v>
      </c>
      <c r="L129" s="23">
        <v>12500</v>
      </c>
      <c r="M129" s="4">
        <f t="shared" si="3"/>
        <v>2062500</v>
      </c>
      <c r="N129" s="42"/>
      <c r="O129" s="40"/>
    </row>
    <row r="130" spans="3:15" ht="18" customHeight="1">
      <c r="C130" s="16"/>
      <c r="D130" s="19" t="s">
        <v>391</v>
      </c>
      <c r="E130" s="20" t="s">
        <v>388</v>
      </c>
      <c r="F130" s="20" t="s">
        <v>32</v>
      </c>
      <c r="G130" s="20">
        <v>44</v>
      </c>
      <c r="H130" s="20" t="s">
        <v>1</v>
      </c>
      <c r="I130" s="20">
        <v>116660</v>
      </c>
      <c r="J130" s="20">
        <v>3</v>
      </c>
      <c r="K130" s="20" t="s">
        <v>384</v>
      </c>
      <c r="L130" s="23">
        <v>14500</v>
      </c>
      <c r="M130" s="4">
        <f t="shared" si="3"/>
        <v>2392500</v>
      </c>
      <c r="N130" s="42"/>
      <c r="O130" s="40"/>
    </row>
    <row r="131" spans="3:15" ht="18" customHeight="1">
      <c r="C131" s="16"/>
      <c r="D131" s="19" t="s">
        <v>411</v>
      </c>
      <c r="E131" s="20" t="s">
        <v>110</v>
      </c>
      <c r="F131" s="20" t="s">
        <v>32</v>
      </c>
      <c r="G131" s="20">
        <v>39</v>
      </c>
      <c r="H131" s="20" t="s">
        <v>1</v>
      </c>
      <c r="I131" s="20">
        <v>214270</v>
      </c>
      <c r="J131" s="20">
        <v>3</v>
      </c>
      <c r="K131" s="20" t="s">
        <v>384</v>
      </c>
      <c r="L131" s="23">
        <v>9500</v>
      </c>
      <c r="M131" s="4">
        <f t="shared" ref="M131:M139" si="4">L131*165</f>
        <v>1567500</v>
      </c>
      <c r="N131" s="42"/>
      <c r="O131" s="40"/>
    </row>
    <row r="132" spans="3:15" ht="18" customHeight="1">
      <c r="C132" s="16"/>
      <c r="D132" s="19" t="s">
        <v>412</v>
      </c>
      <c r="E132" s="20" t="s">
        <v>0</v>
      </c>
      <c r="F132" s="20">
        <v>1991</v>
      </c>
      <c r="G132" s="20">
        <v>26</v>
      </c>
      <c r="H132" s="20" t="s">
        <v>20</v>
      </c>
      <c r="I132" s="20">
        <v>69173</v>
      </c>
      <c r="J132" s="20">
        <v>5</v>
      </c>
      <c r="K132" s="20" t="s">
        <v>393</v>
      </c>
      <c r="L132" s="23">
        <v>5300</v>
      </c>
      <c r="M132" s="4">
        <f t="shared" si="4"/>
        <v>874500</v>
      </c>
      <c r="N132" s="42"/>
      <c r="O132" s="40"/>
    </row>
    <row r="133" spans="3:15" ht="18" customHeight="1">
      <c r="C133" s="16"/>
      <c r="D133" s="19" t="s">
        <v>386</v>
      </c>
      <c r="E133" s="20" t="s">
        <v>107</v>
      </c>
      <c r="F133" s="20" t="s">
        <v>32</v>
      </c>
      <c r="G133" s="20">
        <v>40</v>
      </c>
      <c r="H133" s="20" t="s">
        <v>46</v>
      </c>
      <c r="I133" s="20">
        <v>116655</v>
      </c>
      <c r="J133" s="20" t="s">
        <v>60</v>
      </c>
      <c r="K133" s="20" t="s">
        <v>384</v>
      </c>
      <c r="L133" s="23">
        <v>32000</v>
      </c>
      <c r="M133" s="4">
        <f t="shared" si="4"/>
        <v>5280000</v>
      </c>
      <c r="N133" s="42"/>
      <c r="O133" s="40"/>
    </row>
    <row r="134" spans="3:15" ht="18" customHeight="1">
      <c r="C134" s="16"/>
      <c r="D134" s="19" t="s">
        <v>409</v>
      </c>
      <c r="E134" s="20" t="s">
        <v>38</v>
      </c>
      <c r="F134" s="20" t="s">
        <v>32</v>
      </c>
      <c r="G134" s="20">
        <v>41</v>
      </c>
      <c r="H134" s="20" t="s">
        <v>1</v>
      </c>
      <c r="I134" s="20">
        <v>116300</v>
      </c>
      <c r="J134" s="20">
        <v>3</v>
      </c>
      <c r="K134" s="20" t="s">
        <v>384</v>
      </c>
      <c r="L134" s="23">
        <v>10500</v>
      </c>
      <c r="M134" s="4">
        <f t="shared" si="4"/>
        <v>1732500</v>
      </c>
      <c r="N134" s="42"/>
      <c r="O134" s="40"/>
    </row>
    <row r="135" spans="3:15" ht="18" customHeight="1">
      <c r="C135" s="16"/>
      <c r="D135" s="19" t="s">
        <v>410</v>
      </c>
      <c r="E135" s="20" t="s">
        <v>398</v>
      </c>
      <c r="F135" s="20" t="s">
        <v>32</v>
      </c>
      <c r="G135" s="20">
        <v>40</v>
      </c>
      <c r="H135" s="20" t="s">
        <v>1</v>
      </c>
      <c r="I135" s="20">
        <v>116400</v>
      </c>
      <c r="J135" s="20">
        <v>3</v>
      </c>
      <c r="K135" s="20" t="s">
        <v>404</v>
      </c>
      <c r="L135" s="23">
        <v>10500</v>
      </c>
      <c r="M135" s="4">
        <f t="shared" si="4"/>
        <v>1732500</v>
      </c>
      <c r="N135" s="42"/>
      <c r="O135" s="40"/>
    </row>
    <row r="136" spans="3:15" ht="18" customHeight="1">
      <c r="C136" s="16"/>
      <c r="D136" s="19" t="s">
        <v>387</v>
      </c>
      <c r="E136" s="20" t="s">
        <v>38</v>
      </c>
      <c r="F136" s="20">
        <v>2005</v>
      </c>
      <c r="G136" s="20">
        <v>36</v>
      </c>
      <c r="H136" s="20" t="s">
        <v>91</v>
      </c>
      <c r="I136" s="20">
        <v>116231</v>
      </c>
      <c r="J136" s="20">
        <v>5</v>
      </c>
      <c r="K136" s="20" t="s">
        <v>384</v>
      </c>
      <c r="L136" s="23">
        <v>12500</v>
      </c>
      <c r="M136" s="4">
        <f t="shared" si="4"/>
        <v>2062500</v>
      </c>
      <c r="N136" s="42"/>
      <c r="O136" s="40"/>
    </row>
    <row r="137" spans="3:15" ht="18" customHeight="1">
      <c r="C137" s="16"/>
      <c r="D137" s="19" t="s">
        <v>389</v>
      </c>
      <c r="E137" s="20" t="s">
        <v>38</v>
      </c>
      <c r="F137" s="20">
        <v>2008</v>
      </c>
      <c r="G137" s="20">
        <v>36</v>
      </c>
      <c r="H137" s="20" t="s">
        <v>37</v>
      </c>
      <c r="I137" s="20">
        <v>116200</v>
      </c>
      <c r="J137" s="20">
        <v>3</v>
      </c>
      <c r="K137" s="20" t="s">
        <v>390</v>
      </c>
      <c r="L137" s="23">
        <v>8400</v>
      </c>
      <c r="M137" s="4">
        <f t="shared" si="4"/>
        <v>1386000</v>
      </c>
      <c r="N137" s="42"/>
      <c r="O137" s="40"/>
    </row>
    <row r="138" spans="3:15" ht="18" customHeight="1">
      <c r="C138" s="16"/>
      <c r="D138" s="19" t="s">
        <v>403</v>
      </c>
      <c r="E138" s="20" t="s">
        <v>41</v>
      </c>
      <c r="F138" s="20" t="s">
        <v>32</v>
      </c>
      <c r="G138" s="20">
        <v>40</v>
      </c>
      <c r="H138" s="20" t="s">
        <v>62</v>
      </c>
      <c r="I138" s="20">
        <v>116619</v>
      </c>
      <c r="J138" s="20">
        <v>3</v>
      </c>
      <c r="K138" s="20" t="s">
        <v>404</v>
      </c>
      <c r="L138" s="23">
        <v>42500</v>
      </c>
      <c r="M138" s="4">
        <f t="shared" si="4"/>
        <v>7012500</v>
      </c>
      <c r="N138" s="42"/>
      <c r="O138" s="40"/>
    </row>
    <row r="139" spans="3:15" ht="18" customHeight="1" thickBot="1">
      <c r="C139" s="34"/>
      <c r="D139" s="24" t="s">
        <v>405</v>
      </c>
      <c r="E139" s="29" t="s">
        <v>38</v>
      </c>
      <c r="F139" s="29">
        <v>2004</v>
      </c>
      <c r="G139" s="29">
        <v>36</v>
      </c>
      <c r="H139" s="29" t="s">
        <v>77</v>
      </c>
      <c r="I139" s="29">
        <v>116203</v>
      </c>
      <c r="J139" s="29">
        <v>5</v>
      </c>
      <c r="K139" s="29" t="s">
        <v>385</v>
      </c>
      <c r="L139" s="70">
        <v>9900</v>
      </c>
      <c r="M139" s="8">
        <f t="shared" si="4"/>
        <v>1633500</v>
      </c>
      <c r="N139" s="42"/>
      <c r="O139" s="40"/>
    </row>
    <row r="140" spans="3:15" ht="18" customHeight="1">
      <c r="I140" s="1" t="s">
        <v>96</v>
      </c>
      <c r="J140" s="1">
        <v>137</v>
      </c>
      <c r="L140" s="2">
        <f>SUM(L3:L139)</f>
        <v>2128000</v>
      </c>
      <c r="M140" s="3">
        <f>SUM(M3:M139)</f>
        <v>351120000</v>
      </c>
    </row>
    <row r="145" spans="1:14" ht="18" customHeight="1">
      <c r="A145" s="19" t="s">
        <v>649</v>
      </c>
      <c r="C145" s="26" t="s">
        <v>514</v>
      </c>
      <c r="E145" s="20" t="s">
        <v>38</v>
      </c>
      <c r="F145" s="55">
        <v>1997</v>
      </c>
      <c r="G145" s="20">
        <v>36</v>
      </c>
      <c r="H145" s="20" t="s">
        <v>90</v>
      </c>
      <c r="I145" s="53">
        <v>16234</v>
      </c>
      <c r="J145" s="20">
        <v>5</v>
      </c>
      <c r="K145" s="61" t="s">
        <v>469</v>
      </c>
      <c r="L145" s="28">
        <v>7500</v>
      </c>
      <c r="M145" s="46">
        <f t="shared" ref="M145:M176" si="5">L145*170</f>
        <v>1275000</v>
      </c>
      <c r="N145" s="3"/>
    </row>
    <row r="146" spans="1:14" ht="18" customHeight="1">
      <c r="A146" s="19" t="s">
        <v>648</v>
      </c>
      <c r="C146" s="27" t="s">
        <v>516</v>
      </c>
      <c r="E146" s="20" t="s">
        <v>38</v>
      </c>
      <c r="F146" s="20">
        <v>1996</v>
      </c>
      <c r="G146" s="20">
        <v>36</v>
      </c>
      <c r="H146" s="20" t="s">
        <v>90</v>
      </c>
      <c r="I146" s="53">
        <v>16234</v>
      </c>
      <c r="J146" s="20">
        <v>5</v>
      </c>
      <c r="K146" s="61" t="s">
        <v>469</v>
      </c>
      <c r="L146" s="28">
        <v>7500</v>
      </c>
      <c r="M146" s="46">
        <f t="shared" si="5"/>
        <v>1275000</v>
      </c>
      <c r="N146" s="3"/>
    </row>
    <row r="147" spans="1:14" ht="18" customHeight="1">
      <c r="A147" s="19" t="s">
        <v>647</v>
      </c>
      <c r="C147" s="27" t="s">
        <v>515</v>
      </c>
      <c r="E147" s="20" t="s">
        <v>111</v>
      </c>
      <c r="F147" s="53">
        <v>2004</v>
      </c>
      <c r="G147" s="20">
        <v>40</v>
      </c>
      <c r="H147" s="20" t="s">
        <v>45</v>
      </c>
      <c r="I147" s="53">
        <v>116518</v>
      </c>
      <c r="J147" s="20" t="s">
        <v>65</v>
      </c>
      <c r="K147" s="61" t="s">
        <v>460</v>
      </c>
      <c r="L147" s="28">
        <v>38000</v>
      </c>
      <c r="M147" s="46">
        <f t="shared" si="5"/>
        <v>6460000</v>
      </c>
      <c r="N147" s="3"/>
    </row>
    <row r="148" spans="1:14" ht="18" customHeight="1">
      <c r="A148" s="19" t="s">
        <v>646</v>
      </c>
      <c r="C148" s="27" t="s">
        <v>513</v>
      </c>
      <c r="E148" s="20" t="s">
        <v>111</v>
      </c>
      <c r="F148" s="53">
        <v>1996</v>
      </c>
      <c r="G148" s="20">
        <v>40</v>
      </c>
      <c r="H148" s="20" t="s">
        <v>45</v>
      </c>
      <c r="I148" s="53">
        <v>16518</v>
      </c>
      <c r="J148" s="20" t="s">
        <v>65</v>
      </c>
      <c r="K148" s="61" t="s">
        <v>478</v>
      </c>
      <c r="L148" s="28">
        <v>31000</v>
      </c>
      <c r="M148" s="46">
        <f t="shared" si="5"/>
        <v>5270000</v>
      </c>
      <c r="N148" s="3"/>
    </row>
    <row r="149" spans="1:14" ht="18" customHeight="1">
      <c r="A149" s="19" t="s">
        <v>645</v>
      </c>
      <c r="C149" s="27" t="s">
        <v>511</v>
      </c>
      <c r="E149" s="20" t="s">
        <v>93</v>
      </c>
      <c r="F149" s="53">
        <v>2006</v>
      </c>
      <c r="G149" s="20">
        <v>40</v>
      </c>
      <c r="H149" s="20" t="s">
        <v>37</v>
      </c>
      <c r="I149" s="53">
        <v>16570</v>
      </c>
      <c r="J149" s="20">
        <v>3</v>
      </c>
      <c r="K149" s="61" t="s">
        <v>469</v>
      </c>
      <c r="L149" s="28">
        <v>9600</v>
      </c>
      <c r="M149" s="46">
        <f t="shared" si="5"/>
        <v>1632000</v>
      </c>
      <c r="N149" s="3"/>
    </row>
    <row r="150" spans="1:14" ht="18" customHeight="1">
      <c r="A150" s="19" t="s">
        <v>644</v>
      </c>
      <c r="C150" s="27" t="s">
        <v>509</v>
      </c>
      <c r="E150" s="20" t="s">
        <v>41</v>
      </c>
      <c r="F150" s="20" t="s">
        <v>32</v>
      </c>
      <c r="G150" s="20">
        <v>40</v>
      </c>
      <c r="H150" s="20" t="s">
        <v>62</v>
      </c>
      <c r="I150" s="53">
        <v>116619</v>
      </c>
      <c r="J150" s="20">
        <v>3</v>
      </c>
      <c r="K150" s="61" t="s">
        <v>510</v>
      </c>
      <c r="L150" s="28">
        <v>42000</v>
      </c>
      <c r="M150" s="46">
        <f t="shared" si="5"/>
        <v>7140000</v>
      </c>
      <c r="N150" s="3"/>
    </row>
    <row r="151" spans="1:14" ht="18" customHeight="1">
      <c r="A151" s="19" t="s">
        <v>643</v>
      </c>
      <c r="C151" s="27" t="s">
        <v>512</v>
      </c>
      <c r="E151" s="20" t="s">
        <v>38</v>
      </c>
      <c r="F151" s="53">
        <v>2006</v>
      </c>
      <c r="G151" s="20">
        <v>36</v>
      </c>
      <c r="H151" s="20" t="s">
        <v>90</v>
      </c>
      <c r="I151" s="53">
        <v>116234</v>
      </c>
      <c r="J151" s="20">
        <v>5</v>
      </c>
      <c r="K151" s="61" t="s">
        <v>485</v>
      </c>
      <c r="L151" s="28">
        <v>9800</v>
      </c>
      <c r="M151" s="46">
        <f t="shared" si="5"/>
        <v>1666000</v>
      </c>
      <c r="N151" s="3"/>
    </row>
    <row r="152" spans="1:14" ht="18" customHeight="1">
      <c r="A152" s="19" t="s">
        <v>642</v>
      </c>
      <c r="C152" s="26" t="s">
        <v>507</v>
      </c>
      <c r="E152" s="20" t="s">
        <v>38</v>
      </c>
      <c r="F152" s="20">
        <v>1995</v>
      </c>
      <c r="G152" s="20">
        <v>36</v>
      </c>
      <c r="H152" s="20" t="s">
        <v>90</v>
      </c>
      <c r="I152" s="53">
        <v>16234</v>
      </c>
      <c r="J152" s="20">
        <v>5</v>
      </c>
      <c r="K152" s="61" t="s">
        <v>459</v>
      </c>
      <c r="L152" s="28">
        <v>7500</v>
      </c>
      <c r="M152" s="46">
        <f t="shared" si="5"/>
        <v>1275000</v>
      </c>
      <c r="N152" s="3"/>
    </row>
    <row r="153" spans="1:14" ht="18" customHeight="1">
      <c r="A153" s="19" t="s">
        <v>641</v>
      </c>
      <c r="C153" s="27" t="s">
        <v>508</v>
      </c>
      <c r="E153" s="20" t="s">
        <v>38</v>
      </c>
      <c r="F153" s="53">
        <v>1990</v>
      </c>
      <c r="G153" s="20">
        <v>36</v>
      </c>
      <c r="H153" s="20" t="s">
        <v>90</v>
      </c>
      <c r="I153" s="53">
        <v>16234</v>
      </c>
      <c r="J153" s="20">
        <v>5</v>
      </c>
      <c r="K153" s="61" t="s">
        <v>459</v>
      </c>
      <c r="L153" s="28">
        <v>7400</v>
      </c>
      <c r="M153" s="46">
        <f t="shared" si="5"/>
        <v>1258000</v>
      </c>
      <c r="N153" s="3"/>
    </row>
    <row r="154" spans="1:14" ht="18" customHeight="1">
      <c r="A154" s="19" t="s">
        <v>640</v>
      </c>
      <c r="C154" s="27" t="s">
        <v>506</v>
      </c>
      <c r="E154" s="20" t="s">
        <v>107</v>
      </c>
      <c r="F154" s="53">
        <v>2005</v>
      </c>
      <c r="G154" s="20">
        <v>35</v>
      </c>
      <c r="H154" s="20" t="s">
        <v>108</v>
      </c>
      <c r="I154" s="53">
        <v>168622</v>
      </c>
      <c r="J154" s="20">
        <v>3</v>
      </c>
      <c r="K154" s="61" t="s">
        <v>459</v>
      </c>
      <c r="L154" s="28">
        <v>9000</v>
      </c>
      <c r="M154" s="46">
        <f t="shared" si="5"/>
        <v>1530000</v>
      </c>
      <c r="N154" s="3"/>
    </row>
    <row r="155" spans="1:14" ht="18" customHeight="1">
      <c r="A155" s="19" t="s">
        <v>638</v>
      </c>
      <c r="C155" s="26" t="s">
        <v>504</v>
      </c>
      <c r="E155" s="20" t="s">
        <v>38</v>
      </c>
      <c r="F155" s="20">
        <v>2010</v>
      </c>
      <c r="G155" s="20">
        <v>36</v>
      </c>
      <c r="H155" s="20" t="s">
        <v>37</v>
      </c>
      <c r="I155" s="53">
        <v>116200</v>
      </c>
      <c r="J155" s="20">
        <v>5</v>
      </c>
      <c r="K155" s="61" t="s">
        <v>485</v>
      </c>
      <c r="L155" s="28">
        <v>8200</v>
      </c>
      <c r="M155" s="46">
        <f t="shared" si="5"/>
        <v>1394000</v>
      </c>
      <c r="N155" s="3"/>
    </row>
    <row r="156" spans="1:14" ht="18" customHeight="1">
      <c r="A156" s="19" t="s">
        <v>637</v>
      </c>
      <c r="C156" s="26" t="s">
        <v>502</v>
      </c>
      <c r="E156" s="20" t="s">
        <v>38</v>
      </c>
      <c r="F156" s="53">
        <v>2007</v>
      </c>
      <c r="G156" s="20">
        <v>36</v>
      </c>
      <c r="H156" s="20" t="s">
        <v>37</v>
      </c>
      <c r="I156" s="53">
        <v>116200</v>
      </c>
      <c r="J156" s="20">
        <v>3</v>
      </c>
      <c r="K156" s="20" t="s">
        <v>396</v>
      </c>
      <c r="L156" s="28">
        <v>8000</v>
      </c>
      <c r="M156" s="46">
        <f t="shared" si="5"/>
        <v>1360000</v>
      </c>
      <c r="N156" s="3"/>
    </row>
    <row r="157" spans="1:14" ht="18" customHeight="1">
      <c r="A157" s="19" t="s">
        <v>639</v>
      </c>
      <c r="C157" s="26" t="s">
        <v>505</v>
      </c>
      <c r="E157" s="20" t="s">
        <v>110</v>
      </c>
      <c r="F157" s="20" t="s">
        <v>32</v>
      </c>
      <c r="G157" s="20">
        <v>40</v>
      </c>
      <c r="H157" s="20" t="s">
        <v>37</v>
      </c>
      <c r="I157" s="53">
        <v>16570</v>
      </c>
      <c r="J157" s="20">
        <v>3</v>
      </c>
      <c r="K157" s="61" t="s">
        <v>485</v>
      </c>
      <c r="L157" s="28">
        <v>9400</v>
      </c>
      <c r="M157" s="46">
        <f t="shared" si="5"/>
        <v>1598000</v>
      </c>
      <c r="N157" s="3"/>
    </row>
    <row r="158" spans="1:14" ht="18" customHeight="1">
      <c r="A158" s="19" t="s">
        <v>636</v>
      </c>
      <c r="C158" s="27" t="s">
        <v>503</v>
      </c>
      <c r="E158" s="20" t="s">
        <v>38</v>
      </c>
      <c r="F158" s="53">
        <v>1993</v>
      </c>
      <c r="G158" s="20">
        <v>36</v>
      </c>
      <c r="H158" s="20" t="s">
        <v>90</v>
      </c>
      <c r="I158" s="53">
        <v>16264</v>
      </c>
      <c r="J158" s="20">
        <v>5</v>
      </c>
      <c r="K158" s="61" t="s">
        <v>459</v>
      </c>
      <c r="L158" s="28">
        <v>7600</v>
      </c>
      <c r="M158" s="46">
        <f t="shared" si="5"/>
        <v>1292000</v>
      </c>
      <c r="N158" s="3"/>
    </row>
    <row r="159" spans="1:14" ht="18" customHeight="1">
      <c r="A159" s="19" t="s">
        <v>634</v>
      </c>
      <c r="C159" s="26" t="s">
        <v>497</v>
      </c>
      <c r="E159" s="20" t="s">
        <v>38</v>
      </c>
      <c r="F159" s="20" t="s">
        <v>32</v>
      </c>
      <c r="G159" s="20">
        <v>26</v>
      </c>
      <c r="H159" s="20" t="s">
        <v>45</v>
      </c>
      <c r="I159" s="53">
        <v>69158</v>
      </c>
      <c r="J159" s="20">
        <v>3</v>
      </c>
      <c r="K159" s="61" t="s">
        <v>393</v>
      </c>
      <c r="L159" s="28">
        <v>16500</v>
      </c>
      <c r="M159" s="46">
        <f t="shared" si="5"/>
        <v>2805000</v>
      </c>
    </row>
    <row r="160" spans="1:14" ht="18" customHeight="1">
      <c r="A160" s="19" t="s">
        <v>632</v>
      </c>
      <c r="C160" s="26" t="s">
        <v>496</v>
      </c>
      <c r="E160" s="20" t="s">
        <v>38</v>
      </c>
      <c r="F160" s="20">
        <v>2007</v>
      </c>
      <c r="G160" s="20">
        <v>36</v>
      </c>
      <c r="H160" s="20" t="s">
        <v>37</v>
      </c>
      <c r="I160" s="62">
        <v>116200</v>
      </c>
      <c r="J160" s="20">
        <v>3</v>
      </c>
      <c r="K160" s="61" t="s">
        <v>469</v>
      </c>
      <c r="L160" s="28">
        <v>8000</v>
      </c>
      <c r="M160" s="46">
        <f t="shared" si="5"/>
        <v>1360000</v>
      </c>
      <c r="N160" s="3"/>
    </row>
    <row r="161" spans="1:14" ht="18" customHeight="1">
      <c r="A161" s="19" t="s">
        <v>633</v>
      </c>
      <c r="C161" s="26" t="s">
        <v>499</v>
      </c>
      <c r="E161" s="20" t="s">
        <v>472</v>
      </c>
      <c r="F161" s="20" t="s">
        <v>32</v>
      </c>
      <c r="G161" s="20">
        <v>42</v>
      </c>
      <c r="H161" s="20" t="s">
        <v>90</v>
      </c>
      <c r="I161" s="53">
        <v>326934</v>
      </c>
      <c r="J161" s="20">
        <v>3</v>
      </c>
      <c r="K161" s="61" t="s">
        <v>469</v>
      </c>
      <c r="L161" s="28">
        <v>24900</v>
      </c>
      <c r="M161" s="46">
        <f t="shared" si="5"/>
        <v>4233000</v>
      </c>
      <c r="N161" s="3"/>
    </row>
    <row r="162" spans="1:14" ht="18" customHeight="1">
      <c r="A162" s="19" t="s">
        <v>635</v>
      </c>
      <c r="C162" s="27" t="s">
        <v>498</v>
      </c>
      <c r="E162" s="20" t="s">
        <v>38</v>
      </c>
      <c r="F162" s="53">
        <v>1998</v>
      </c>
      <c r="G162" s="20">
        <v>26</v>
      </c>
      <c r="H162" s="20" t="s">
        <v>90</v>
      </c>
      <c r="I162" s="53">
        <v>69174</v>
      </c>
      <c r="J162" s="20">
        <v>3</v>
      </c>
      <c r="K162" s="61" t="s">
        <v>464</v>
      </c>
      <c r="L162" s="28">
        <v>5000</v>
      </c>
      <c r="M162" s="46">
        <f t="shared" si="5"/>
        <v>850000</v>
      </c>
      <c r="N162" s="3"/>
    </row>
    <row r="163" spans="1:14" ht="18" customHeight="1">
      <c r="A163" s="19" t="s">
        <v>607</v>
      </c>
      <c r="C163" s="27" t="s">
        <v>500</v>
      </c>
      <c r="E163" s="20" t="s">
        <v>97</v>
      </c>
      <c r="F163" s="20" t="s">
        <v>32</v>
      </c>
      <c r="G163" s="20">
        <v>36</v>
      </c>
      <c r="H163" s="20" t="s">
        <v>45</v>
      </c>
      <c r="I163" s="53">
        <v>118138</v>
      </c>
      <c r="J163" s="20" t="s">
        <v>65</v>
      </c>
      <c r="K163" s="61" t="s">
        <v>501</v>
      </c>
      <c r="L163" s="28">
        <v>28000</v>
      </c>
      <c r="M163" s="46">
        <f t="shared" si="5"/>
        <v>4760000</v>
      </c>
      <c r="N163" s="3"/>
    </row>
    <row r="164" spans="1:14" ht="18" customHeight="1">
      <c r="A164" s="19" t="s">
        <v>606</v>
      </c>
      <c r="C164" s="27" t="s">
        <v>493</v>
      </c>
      <c r="E164" s="20" t="s">
        <v>99</v>
      </c>
      <c r="F164" s="20" t="s">
        <v>32</v>
      </c>
      <c r="G164" s="20">
        <v>40</v>
      </c>
      <c r="H164" s="20" t="s">
        <v>77</v>
      </c>
      <c r="I164" s="53">
        <v>16713</v>
      </c>
      <c r="J164" s="20">
        <v>3</v>
      </c>
      <c r="K164" s="61" t="s">
        <v>469</v>
      </c>
      <c r="L164" s="28">
        <v>14500</v>
      </c>
      <c r="M164" s="46">
        <f t="shared" si="5"/>
        <v>2465000</v>
      </c>
      <c r="N164" s="3"/>
    </row>
    <row r="165" spans="1:14" ht="18" customHeight="1">
      <c r="A165" s="19" t="s">
        <v>605</v>
      </c>
      <c r="C165" s="27" t="s">
        <v>595</v>
      </c>
      <c r="E165" s="20" t="s">
        <v>99</v>
      </c>
      <c r="F165" s="55">
        <v>2006</v>
      </c>
      <c r="G165" s="20">
        <v>40</v>
      </c>
      <c r="H165" s="20" t="s">
        <v>37</v>
      </c>
      <c r="I165" s="55">
        <v>16710</v>
      </c>
      <c r="J165" s="20">
        <v>3</v>
      </c>
      <c r="K165" s="61" t="s">
        <v>469</v>
      </c>
      <c r="L165" s="28">
        <v>14300</v>
      </c>
      <c r="M165" s="46">
        <f t="shared" si="5"/>
        <v>2431000</v>
      </c>
      <c r="N165" s="3"/>
    </row>
    <row r="166" spans="1:14" ht="18" customHeight="1">
      <c r="A166" s="19" t="s">
        <v>599</v>
      </c>
      <c r="C166" s="27" t="s">
        <v>492</v>
      </c>
      <c r="E166" s="20" t="s">
        <v>111</v>
      </c>
      <c r="F166" s="55">
        <v>1998</v>
      </c>
      <c r="G166" s="20">
        <v>40</v>
      </c>
      <c r="H166" s="20" t="s">
        <v>37</v>
      </c>
      <c r="I166" s="53">
        <v>16520</v>
      </c>
      <c r="J166" s="20">
        <v>3</v>
      </c>
      <c r="K166" s="61" t="s">
        <v>469</v>
      </c>
      <c r="L166" s="28">
        <v>33000</v>
      </c>
      <c r="M166" s="46">
        <f t="shared" si="5"/>
        <v>5610000</v>
      </c>
      <c r="N166" s="3"/>
    </row>
    <row r="167" spans="1:14" ht="18" customHeight="1">
      <c r="A167" s="19" t="s">
        <v>630</v>
      </c>
      <c r="C167" s="27" t="s">
        <v>494</v>
      </c>
      <c r="E167" s="20" t="s">
        <v>107</v>
      </c>
      <c r="F167" s="20" t="s">
        <v>32</v>
      </c>
      <c r="G167" s="20">
        <v>40</v>
      </c>
      <c r="H167" s="20" t="s">
        <v>46</v>
      </c>
      <c r="I167" s="53">
        <v>116655</v>
      </c>
      <c r="J167" s="20" t="s">
        <v>60</v>
      </c>
      <c r="K167" s="61" t="s">
        <v>467</v>
      </c>
      <c r="L167" s="28">
        <v>55000</v>
      </c>
      <c r="M167" s="46">
        <f t="shared" si="5"/>
        <v>9350000</v>
      </c>
      <c r="N167" s="3"/>
    </row>
    <row r="168" spans="1:14" ht="18" customHeight="1">
      <c r="A168" s="19" t="s">
        <v>629</v>
      </c>
      <c r="C168" s="27" t="s">
        <v>488</v>
      </c>
      <c r="E168" s="20" t="s">
        <v>38</v>
      </c>
      <c r="F168" s="20">
        <v>2008</v>
      </c>
      <c r="G168" s="20">
        <v>36</v>
      </c>
      <c r="H168" s="20" t="s">
        <v>77</v>
      </c>
      <c r="I168" s="55">
        <v>116243</v>
      </c>
      <c r="J168" s="20">
        <v>3</v>
      </c>
      <c r="K168" s="61" t="s">
        <v>489</v>
      </c>
      <c r="L168" s="28">
        <v>17500</v>
      </c>
      <c r="M168" s="46">
        <f t="shared" si="5"/>
        <v>2975000</v>
      </c>
      <c r="N168" s="3"/>
    </row>
    <row r="169" spans="1:14" ht="18" customHeight="1">
      <c r="A169" s="19" t="s">
        <v>626</v>
      </c>
      <c r="C169" s="27" t="s">
        <v>490</v>
      </c>
      <c r="E169" s="20" t="s">
        <v>38</v>
      </c>
      <c r="F169" s="20" t="s">
        <v>32</v>
      </c>
      <c r="G169" s="20">
        <v>36</v>
      </c>
      <c r="H169" s="20" t="s">
        <v>77</v>
      </c>
      <c r="I169" s="53">
        <v>16263</v>
      </c>
      <c r="J169" s="20">
        <v>3</v>
      </c>
      <c r="K169" s="61" t="s">
        <v>491</v>
      </c>
      <c r="L169" s="28">
        <v>8500</v>
      </c>
      <c r="M169" s="46">
        <f t="shared" si="5"/>
        <v>1445000</v>
      </c>
      <c r="N169" s="3"/>
    </row>
    <row r="170" spans="1:14" ht="18" customHeight="1">
      <c r="A170" s="19" t="s">
        <v>628</v>
      </c>
      <c r="C170" s="26" t="s">
        <v>484</v>
      </c>
      <c r="E170" s="20" t="s">
        <v>38</v>
      </c>
      <c r="F170" s="55">
        <v>1996</v>
      </c>
      <c r="G170" s="20">
        <v>36</v>
      </c>
      <c r="H170" s="20" t="s">
        <v>90</v>
      </c>
      <c r="I170" s="53">
        <v>16264</v>
      </c>
      <c r="J170" s="20">
        <v>3</v>
      </c>
      <c r="K170" s="61" t="s">
        <v>485</v>
      </c>
      <c r="L170" s="28">
        <v>7900</v>
      </c>
      <c r="M170" s="46">
        <f t="shared" si="5"/>
        <v>1343000</v>
      </c>
      <c r="N170" s="3"/>
    </row>
    <row r="171" spans="1:14" ht="18" customHeight="1">
      <c r="A171" s="19" t="s">
        <v>627</v>
      </c>
      <c r="C171" s="27" t="s">
        <v>487</v>
      </c>
      <c r="E171" s="20" t="s">
        <v>41</v>
      </c>
      <c r="F171" s="55">
        <v>1982</v>
      </c>
      <c r="G171" s="20">
        <v>40</v>
      </c>
      <c r="H171" s="20" t="s">
        <v>37</v>
      </c>
      <c r="I171" s="55">
        <v>16800</v>
      </c>
      <c r="J171" s="20">
        <v>3</v>
      </c>
      <c r="K171" s="61" t="s">
        <v>469</v>
      </c>
      <c r="L171" s="28">
        <v>12500</v>
      </c>
      <c r="M171" s="46">
        <f t="shared" si="5"/>
        <v>2125000</v>
      </c>
      <c r="N171" s="3"/>
    </row>
    <row r="172" spans="1:14" ht="18" customHeight="1">
      <c r="A172" s="19" t="s">
        <v>612</v>
      </c>
      <c r="C172" s="26" t="s">
        <v>486</v>
      </c>
      <c r="E172" s="20" t="s">
        <v>441</v>
      </c>
      <c r="F172" s="20" t="s">
        <v>32</v>
      </c>
      <c r="G172" s="20">
        <v>43</v>
      </c>
      <c r="H172" s="20" t="s">
        <v>77</v>
      </c>
      <c r="I172" s="53">
        <v>126603</v>
      </c>
      <c r="J172" s="20">
        <v>3</v>
      </c>
      <c r="K172" s="61" t="s">
        <v>469</v>
      </c>
      <c r="L172" s="28">
        <v>17200</v>
      </c>
      <c r="M172" s="46">
        <f t="shared" si="5"/>
        <v>2924000</v>
      </c>
      <c r="N172" s="3"/>
    </row>
    <row r="173" spans="1:14" ht="18" customHeight="1">
      <c r="A173" s="19" t="s">
        <v>623</v>
      </c>
      <c r="C173" s="27" t="s">
        <v>482</v>
      </c>
      <c r="E173" s="20" t="s">
        <v>41</v>
      </c>
      <c r="F173" s="20" t="s">
        <v>32</v>
      </c>
      <c r="G173" s="20">
        <v>40</v>
      </c>
      <c r="H173" s="20" t="s">
        <v>45</v>
      </c>
      <c r="I173" s="53">
        <v>116618</v>
      </c>
      <c r="J173" s="20">
        <v>3</v>
      </c>
      <c r="K173" s="61" t="s">
        <v>483</v>
      </c>
      <c r="L173" s="28">
        <v>39500</v>
      </c>
      <c r="M173" s="46">
        <f t="shared" si="5"/>
        <v>6715000</v>
      </c>
      <c r="N173" s="3"/>
    </row>
    <row r="174" spans="1:14" ht="18" customHeight="1">
      <c r="A174" s="19" t="s">
        <v>624</v>
      </c>
      <c r="C174" s="26" t="s">
        <v>480</v>
      </c>
      <c r="E174" s="20" t="s">
        <v>38</v>
      </c>
      <c r="F174" s="20" t="s">
        <v>32</v>
      </c>
      <c r="G174" s="20">
        <v>36</v>
      </c>
      <c r="H174" s="20" t="s">
        <v>37</v>
      </c>
      <c r="I174" s="53">
        <v>116200</v>
      </c>
      <c r="J174" s="20">
        <v>3</v>
      </c>
      <c r="K174" s="61" t="s">
        <v>459</v>
      </c>
      <c r="L174" s="28">
        <v>8500</v>
      </c>
      <c r="M174" s="46">
        <f t="shared" si="5"/>
        <v>1445000</v>
      </c>
      <c r="N174" s="3"/>
    </row>
    <row r="175" spans="1:14" ht="18" customHeight="1">
      <c r="A175" s="19" t="s">
        <v>621</v>
      </c>
      <c r="C175" s="26" t="s">
        <v>481</v>
      </c>
      <c r="E175" s="20" t="s">
        <v>111</v>
      </c>
      <c r="F175" s="53">
        <v>2007</v>
      </c>
      <c r="G175" s="20">
        <v>40</v>
      </c>
      <c r="H175" s="20" t="s">
        <v>62</v>
      </c>
      <c r="I175" s="53">
        <v>116509</v>
      </c>
      <c r="J175" s="20">
        <v>3</v>
      </c>
      <c r="K175" s="61" t="s">
        <v>475</v>
      </c>
      <c r="L175" s="28">
        <v>42000</v>
      </c>
      <c r="M175" s="46">
        <f t="shared" si="5"/>
        <v>7140000</v>
      </c>
      <c r="N175" s="3"/>
    </row>
    <row r="176" spans="1:14" ht="18" customHeight="1">
      <c r="A176" s="78"/>
      <c r="C176" s="26" t="s">
        <v>474</v>
      </c>
      <c r="E176" s="20" t="s">
        <v>111</v>
      </c>
      <c r="F176" s="20" t="s">
        <v>32</v>
      </c>
      <c r="G176" s="20">
        <v>40</v>
      </c>
      <c r="H176" s="20" t="s">
        <v>62</v>
      </c>
      <c r="I176" s="53">
        <v>116509</v>
      </c>
      <c r="J176" s="20">
        <v>3</v>
      </c>
      <c r="K176" s="61" t="s">
        <v>475</v>
      </c>
      <c r="L176" s="28">
        <v>42000</v>
      </c>
      <c r="M176" s="46">
        <f t="shared" si="5"/>
        <v>7140000</v>
      </c>
      <c r="N176" s="3"/>
    </row>
    <row r="177" spans="1:14" ht="18" customHeight="1">
      <c r="A177" s="19" t="s">
        <v>620</v>
      </c>
      <c r="C177" s="26" t="s">
        <v>477</v>
      </c>
      <c r="E177" s="20" t="s">
        <v>97</v>
      </c>
      <c r="F177" s="20" t="s">
        <v>32</v>
      </c>
      <c r="G177" s="20">
        <v>34</v>
      </c>
      <c r="H177" s="20" t="s">
        <v>77</v>
      </c>
      <c r="I177" s="53">
        <v>15223</v>
      </c>
      <c r="J177" s="20">
        <v>3</v>
      </c>
      <c r="K177" s="61" t="s">
        <v>478</v>
      </c>
      <c r="L177" s="28">
        <v>6200</v>
      </c>
      <c r="M177" s="46">
        <f t="shared" ref="M177:M201" si="6">L177*170</f>
        <v>1054000</v>
      </c>
      <c r="N177" s="3"/>
    </row>
    <row r="178" spans="1:14" ht="18" customHeight="1">
      <c r="A178" s="19" t="s">
        <v>619</v>
      </c>
      <c r="C178" s="26" t="s">
        <v>473</v>
      </c>
      <c r="E178" s="20" t="s">
        <v>97</v>
      </c>
      <c r="F178" s="53">
        <v>2005</v>
      </c>
      <c r="G178" s="20">
        <v>36</v>
      </c>
      <c r="H178" s="20" t="s">
        <v>91</v>
      </c>
      <c r="I178" s="53">
        <v>116201</v>
      </c>
      <c r="J178" s="20">
        <v>3</v>
      </c>
      <c r="K178" s="61" t="s">
        <v>459</v>
      </c>
      <c r="L178" s="28">
        <v>1000</v>
      </c>
      <c r="M178" s="46">
        <f t="shared" si="6"/>
        <v>170000</v>
      </c>
      <c r="N178" s="3"/>
    </row>
    <row r="179" spans="1:14" ht="18" customHeight="1">
      <c r="A179" s="19" t="s">
        <v>618</v>
      </c>
      <c r="C179" s="26" t="s">
        <v>476</v>
      </c>
      <c r="E179" s="20" t="s">
        <v>97</v>
      </c>
      <c r="F179" s="53">
        <v>2007</v>
      </c>
      <c r="G179" s="20">
        <v>36</v>
      </c>
      <c r="H179" s="20" t="s">
        <v>90</v>
      </c>
      <c r="I179" s="53">
        <v>116234</v>
      </c>
      <c r="J179" s="20">
        <v>3</v>
      </c>
      <c r="K179" s="61" t="s">
        <v>469</v>
      </c>
      <c r="L179" s="28">
        <v>9600</v>
      </c>
      <c r="M179" s="46">
        <f t="shared" si="6"/>
        <v>1632000</v>
      </c>
      <c r="N179" s="3"/>
    </row>
    <row r="180" spans="1:14" ht="18" customHeight="1">
      <c r="A180" s="19" t="s">
        <v>617</v>
      </c>
      <c r="C180" s="26" t="s">
        <v>479</v>
      </c>
      <c r="E180" s="20" t="s">
        <v>38</v>
      </c>
      <c r="F180" s="20" t="s">
        <v>32</v>
      </c>
      <c r="G180" s="20">
        <v>36</v>
      </c>
      <c r="H180" s="20" t="s">
        <v>90</v>
      </c>
      <c r="I180" s="53">
        <v>116234</v>
      </c>
      <c r="J180" s="20">
        <v>3</v>
      </c>
      <c r="K180" s="61" t="s">
        <v>469</v>
      </c>
      <c r="L180" s="28">
        <v>9600</v>
      </c>
      <c r="M180" s="46">
        <f t="shared" si="6"/>
        <v>1632000</v>
      </c>
      <c r="N180" s="3"/>
    </row>
    <row r="181" spans="1:14" ht="18" customHeight="1">
      <c r="A181" s="19" t="s">
        <v>613</v>
      </c>
      <c r="C181" s="27" t="s">
        <v>471</v>
      </c>
      <c r="E181" s="20" t="s">
        <v>472</v>
      </c>
      <c r="F181" s="20" t="s">
        <v>32</v>
      </c>
      <c r="G181" s="20">
        <v>42</v>
      </c>
      <c r="H181" s="20" t="s">
        <v>77</v>
      </c>
      <c r="I181" s="55">
        <v>326933</v>
      </c>
      <c r="J181" s="20">
        <v>3</v>
      </c>
      <c r="K181" s="61" t="s">
        <v>469</v>
      </c>
      <c r="L181" s="28">
        <v>21500</v>
      </c>
      <c r="M181" s="46">
        <f t="shared" si="6"/>
        <v>3655000</v>
      </c>
      <c r="N181" s="3"/>
    </row>
    <row r="182" spans="1:14" ht="18" customHeight="1">
      <c r="A182" s="19" t="s">
        <v>616</v>
      </c>
      <c r="C182" s="27" t="s">
        <v>468</v>
      </c>
      <c r="E182" s="20" t="s">
        <v>38</v>
      </c>
      <c r="F182" s="20">
        <v>2004</v>
      </c>
      <c r="G182" s="20">
        <v>36</v>
      </c>
      <c r="H182" s="20" t="s">
        <v>90</v>
      </c>
      <c r="I182" s="53">
        <v>116264</v>
      </c>
      <c r="J182" s="20">
        <v>3</v>
      </c>
      <c r="K182" s="61" t="s">
        <v>469</v>
      </c>
      <c r="L182" s="28">
        <v>9000</v>
      </c>
      <c r="M182" s="46">
        <f t="shared" si="6"/>
        <v>1530000</v>
      </c>
      <c r="N182" s="3"/>
    </row>
    <row r="183" spans="1:14" ht="18" customHeight="1">
      <c r="A183" s="19" t="s">
        <v>610</v>
      </c>
      <c r="C183" s="27" t="s">
        <v>466</v>
      </c>
      <c r="E183" s="20" t="s">
        <v>97</v>
      </c>
      <c r="F183" s="20" t="s">
        <v>32</v>
      </c>
      <c r="G183" s="20">
        <v>36</v>
      </c>
      <c r="H183" s="20" t="s">
        <v>45</v>
      </c>
      <c r="I183" s="53">
        <v>18948</v>
      </c>
      <c r="J183" s="20">
        <v>3</v>
      </c>
      <c r="K183" s="61" t="s">
        <v>467</v>
      </c>
      <c r="L183" s="28">
        <v>59000</v>
      </c>
      <c r="M183" s="46">
        <f t="shared" si="6"/>
        <v>10030000</v>
      </c>
      <c r="N183" s="3"/>
    </row>
    <row r="184" spans="1:14" ht="18" customHeight="1">
      <c r="A184" s="19" t="s">
        <v>609</v>
      </c>
      <c r="C184" s="27" t="s">
        <v>465</v>
      </c>
      <c r="E184" s="20" t="s">
        <v>38</v>
      </c>
      <c r="F184" s="53">
        <v>2006</v>
      </c>
      <c r="G184" s="20">
        <v>31</v>
      </c>
      <c r="H184" s="20" t="s">
        <v>62</v>
      </c>
      <c r="I184" s="53">
        <v>178279</v>
      </c>
      <c r="J184" s="20">
        <v>3</v>
      </c>
      <c r="K184" s="61" t="s">
        <v>462</v>
      </c>
      <c r="L184" s="28">
        <v>17100</v>
      </c>
      <c r="M184" s="46">
        <f t="shared" si="6"/>
        <v>2907000</v>
      </c>
      <c r="N184" s="3"/>
    </row>
    <row r="185" spans="1:14" ht="18" customHeight="1">
      <c r="C185" s="27" t="s">
        <v>470</v>
      </c>
      <c r="E185" s="20" t="s">
        <v>38</v>
      </c>
      <c r="F185" s="53">
        <v>2005</v>
      </c>
      <c r="G185" s="20">
        <v>26</v>
      </c>
      <c r="H185" s="20" t="s">
        <v>91</v>
      </c>
      <c r="I185" s="53">
        <v>179161</v>
      </c>
      <c r="J185" s="20">
        <v>3</v>
      </c>
      <c r="K185" s="61" t="s">
        <v>459</v>
      </c>
      <c r="L185" s="28">
        <v>6800</v>
      </c>
      <c r="M185" s="46">
        <f t="shared" si="6"/>
        <v>1156000</v>
      </c>
      <c r="N185" s="3"/>
    </row>
    <row r="186" spans="1:14" ht="18" customHeight="1">
      <c r="C186" s="27" t="s">
        <v>461</v>
      </c>
      <c r="E186" s="20" t="s">
        <v>97</v>
      </c>
      <c r="F186" s="53">
        <v>1984</v>
      </c>
      <c r="G186" s="20">
        <v>36</v>
      </c>
      <c r="H186" s="20" t="s">
        <v>45</v>
      </c>
      <c r="I186" s="53">
        <v>18038</v>
      </c>
      <c r="J186" s="20">
        <v>3</v>
      </c>
      <c r="K186" s="61" t="s">
        <v>462</v>
      </c>
      <c r="L186" s="28">
        <v>21000</v>
      </c>
      <c r="M186" s="46">
        <f t="shared" si="6"/>
        <v>3570000</v>
      </c>
      <c r="N186" s="3"/>
    </row>
    <row r="187" spans="1:14" ht="18" customHeight="1">
      <c r="C187" s="27" t="s">
        <v>463</v>
      </c>
      <c r="E187" s="20" t="s">
        <v>38</v>
      </c>
      <c r="F187" s="53">
        <v>2010</v>
      </c>
      <c r="G187" s="20">
        <v>31</v>
      </c>
      <c r="H187" s="20" t="s">
        <v>90</v>
      </c>
      <c r="I187" s="53">
        <v>178384</v>
      </c>
      <c r="J187" s="20">
        <v>3</v>
      </c>
      <c r="K187" s="61" t="s">
        <v>464</v>
      </c>
      <c r="L187" s="28">
        <v>14000</v>
      </c>
      <c r="M187" s="46">
        <f t="shared" si="6"/>
        <v>2380000</v>
      </c>
      <c r="N187" s="3"/>
    </row>
    <row r="188" spans="1:14" ht="18" customHeight="1">
      <c r="C188" s="26" t="s">
        <v>343</v>
      </c>
      <c r="E188" s="20" t="s">
        <v>38</v>
      </c>
      <c r="F188" s="20" t="s">
        <v>32</v>
      </c>
      <c r="G188" s="20">
        <v>36</v>
      </c>
      <c r="H188" s="20" t="s">
        <v>77</v>
      </c>
      <c r="I188" s="53">
        <v>126283</v>
      </c>
      <c r="J188" s="20">
        <v>5</v>
      </c>
      <c r="K188" s="61" t="s">
        <v>459</v>
      </c>
      <c r="L188" s="28">
        <v>22000</v>
      </c>
      <c r="M188" s="46">
        <f t="shared" si="6"/>
        <v>3740000</v>
      </c>
      <c r="N188" s="3"/>
    </row>
    <row r="189" spans="1:14" ht="18" customHeight="1">
      <c r="C189" s="26" t="s">
        <v>342</v>
      </c>
      <c r="E189" s="20" t="s">
        <v>111</v>
      </c>
      <c r="F189" s="53">
        <v>2001</v>
      </c>
      <c r="G189" s="20">
        <v>40</v>
      </c>
      <c r="H189" s="20" t="s">
        <v>77</v>
      </c>
      <c r="I189" s="53">
        <v>116523</v>
      </c>
      <c r="J189" s="20">
        <v>3</v>
      </c>
      <c r="K189" s="61" t="s">
        <v>469</v>
      </c>
      <c r="L189" s="28">
        <v>25000</v>
      </c>
      <c r="M189" s="46">
        <f t="shared" si="6"/>
        <v>4250000</v>
      </c>
      <c r="N189" s="3"/>
    </row>
    <row r="190" spans="1:14" ht="18" customHeight="1">
      <c r="C190" s="26" t="s">
        <v>341</v>
      </c>
      <c r="E190" s="20" t="s">
        <v>41</v>
      </c>
      <c r="F190" s="55">
        <v>2002</v>
      </c>
      <c r="G190" s="20">
        <v>40</v>
      </c>
      <c r="H190" s="20" t="s">
        <v>37</v>
      </c>
      <c r="I190" s="53">
        <v>16610</v>
      </c>
      <c r="J190" s="20">
        <v>3</v>
      </c>
      <c r="K190" s="61" t="s">
        <v>469</v>
      </c>
      <c r="L190" s="28">
        <v>12200</v>
      </c>
      <c r="M190" s="46">
        <f t="shared" si="6"/>
        <v>2074000</v>
      </c>
      <c r="N190" s="3"/>
    </row>
    <row r="191" spans="1:14" ht="18" customHeight="1">
      <c r="C191" s="27" t="s">
        <v>340</v>
      </c>
      <c r="E191" s="20" t="s">
        <v>41</v>
      </c>
      <c r="F191" s="53">
        <v>2000</v>
      </c>
      <c r="G191" s="20">
        <v>40</v>
      </c>
      <c r="H191" s="20" t="s">
        <v>37</v>
      </c>
      <c r="I191" s="53" t="s">
        <v>89</v>
      </c>
      <c r="J191" s="20">
        <v>3</v>
      </c>
      <c r="K191" s="61" t="s">
        <v>469</v>
      </c>
      <c r="L191" s="28">
        <v>11600</v>
      </c>
      <c r="M191" s="46">
        <f t="shared" si="6"/>
        <v>1972000</v>
      </c>
      <c r="N191" s="3"/>
    </row>
    <row r="192" spans="1:14" ht="18" customHeight="1">
      <c r="C192" s="27" t="s">
        <v>338</v>
      </c>
      <c r="E192" s="20" t="s">
        <v>107</v>
      </c>
      <c r="F192" s="53">
        <v>2004</v>
      </c>
      <c r="G192" s="20">
        <v>40</v>
      </c>
      <c r="H192" s="20" t="s">
        <v>45</v>
      </c>
      <c r="I192" s="53">
        <v>16628</v>
      </c>
      <c r="J192" s="20">
        <v>3</v>
      </c>
      <c r="K192" s="61" t="s">
        <v>475</v>
      </c>
      <c r="L192" s="28">
        <v>28800</v>
      </c>
      <c r="M192" s="46">
        <f t="shared" si="6"/>
        <v>4896000</v>
      </c>
      <c r="N192" s="3"/>
    </row>
    <row r="193" spans="3:14" ht="18" customHeight="1">
      <c r="C193" s="27" t="s">
        <v>337</v>
      </c>
      <c r="E193" s="20" t="s">
        <v>41</v>
      </c>
      <c r="F193" s="53">
        <v>1995</v>
      </c>
      <c r="G193" s="20">
        <v>40</v>
      </c>
      <c r="H193" s="20" t="s">
        <v>37</v>
      </c>
      <c r="I193" s="53">
        <v>16610</v>
      </c>
      <c r="J193" s="20">
        <v>3</v>
      </c>
      <c r="K193" s="61" t="s">
        <v>469</v>
      </c>
      <c r="L193" s="28">
        <v>12200</v>
      </c>
      <c r="M193" s="46">
        <f t="shared" si="6"/>
        <v>2074000</v>
      </c>
      <c r="N193" s="3"/>
    </row>
    <row r="194" spans="3:14" ht="18" customHeight="1">
      <c r="C194" s="27" t="s">
        <v>339</v>
      </c>
      <c r="E194" s="20" t="s">
        <v>41</v>
      </c>
      <c r="F194" s="53">
        <v>1999</v>
      </c>
      <c r="G194" s="20">
        <v>40</v>
      </c>
      <c r="H194" s="20" t="s">
        <v>37</v>
      </c>
      <c r="I194" s="53">
        <v>14060</v>
      </c>
      <c r="J194" s="20">
        <v>3</v>
      </c>
      <c r="K194" s="61" t="s">
        <v>469</v>
      </c>
      <c r="L194" s="28">
        <v>12600</v>
      </c>
      <c r="M194" s="46">
        <f t="shared" si="6"/>
        <v>2142000</v>
      </c>
      <c r="N194" s="3"/>
    </row>
    <row r="195" spans="3:14" ht="18" customHeight="1">
      <c r="C195" s="26" t="s">
        <v>336</v>
      </c>
      <c r="E195" s="20" t="s">
        <v>38</v>
      </c>
      <c r="F195" s="53">
        <v>2005</v>
      </c>
      <c r="G195" s="20">
        <v>26</v>
      </c>
      <c r="H195" s="20" t="s">
        <v>90</v>
      </c>
      <c r="I195" s="53">
        <v>179174</v>
      </c>
      <c r="J195" s="20">
        <v>5</v>
      </c>
      <c r="K195" s="61" t="s">
        <v>464</v>
      </c>
      <c r="L195" s="28">
        <v>6700</v>
      </c>
      <c r="M195" s="46">
        <f t="shared" si="6"/>
        <v>1139000</v>
      </c>
      <c r="N195" s="3"/>
    </row>
    <row r="196" spans="3:14" ht="18" customHeight="1">
      <c r="C196" s="26" t="s">
        <v>335</v>
      </c>
      <c r="E196" s="20" t="s">
        <v>99</v>
      </c>
      <c r="F196" s="53">
        <v>2004</v>
      </c>
      <c r="G196" s="20">
        <v>40</v>
      </c>
      <c r="H196" s="20" t="s">
        <v>37</v>
      </c>
      <c r="I196" s="53" t="s">
        <v>587</v>
      </c>
      <c r="J196" s="20">
        <v>3</v>
      </c>
      <c r="K196" s="61" t="s">
        <v>469</v>
      </c>
      <c r="L196" s="28">
        <v>14000</v>
      </c>
      <c r="M196" s="46">
        <f t="shared" si="6"/>
        <v>2380000</v>
      </c>
      <c r="N196" s="3"/>
    </row>
    <row r="197" spans="3:14" ht="18" customHeight="1">
      <c r="C197" s="26" t="s">
        <v>332</v>
      </c>
      <c r="E197" s="20" t="s">
        <v>18</v>
      </c>
      <c r="F197" s="53">
        <v>1999</v>
      </c>
      <c r="G197" s="20">
        <v>40</v>
      </c>
      <c r="H197" s="20" t="s">
        <v>37</v>
      </c>
      <c r="I197" s="53">
        <v>16610</v>
      </c>
      <c r="J197" s="20">
        <v>3</v>
      </c>
      <c r="K197" s="61" t="s">
        <v>469</v>
      </c>
      <c r="L197" s="28">
        <v>12100</v>
      </c>
      <c r="M197" s="46">
        <f t="shared" si="6"/>
        <v>2057000</v>
      </c>
      <c r="N197" s="3"/>
    </row>
    <row r="198" spans="3:14" ht="18" customHeight="1">
      <c r="C198" s="26" t="s">
        <v>333</v>
      </c>
      <c r="E198" s="20" t="s">
        <v>99</v>
      </c>
      <c r="F198" s="20" t="s">
        <v>32</v>
      </c>
      <c r="G198" s="20">
        <v>40</v>
      </c>
      <c r="H198" s="20" t="s">
        <v>37</v>
      </c>
      <c r="I198" s="53">
        <v>116710</v>
      </c>
      <c r="J198" s="20">
        <v>3</v>
      </c>
      <c r="K198" s="61" t="s">
        <v>469</v>
      </c>
      <c r="L198" s="28">
        <v>13600</v>
      </c>
      <c r="M198" s="46">
        <f t="shared" si="6"/>
        <v>2312000</v>
      </c>
      <c r="N198" s="3"/>
    </row>
    <row r="199" spans="3:14" ht="18" customHeight="1">
      <c r="C199" s="27" t="s">
        <v>334</v>
      </c>
      <c r="E199" s="20" t="s">
        <v>38</v>
      </c>
      <c r="F199" s="53">
        <v>1999</v>
      </c>
      <c r="G199" s="20">
        <v>26</v>
      </c>
      <c r="H199" s="20" t="s">
        <v>77</v>
      </c>
      <c r="I199" s="53">
        <v>79173</v>
      </c>
      <c r="J199" s="20">
        <v>5</v>
      </c>
      <c r="K199" s="61" t="s">
        <v>459</v>
      </c>
      <c r="L199" s="28">
        <v>6500</v>
      </c>
      <c r="M199" s="46">
        <f t="shared" si="6"/>
        <v>1105000</v>
      </c>
      <c r="N199" s="3"/>
    </row>
    <row r="200" spans="3:14" ht="18" customHeight="1">
      <c r="C200" s="27" t="s">
        <v>329</v>
      </c>
      <c r="E200" s="20" t="s">
        <v>38</v>
      </c>
      <c r="F200" s="53">
        <v>1990</v>
      </c>
      <c r="G200" s="20">
        <v>31</v>
      </c>
      <c r="H200" s="20" t="s">
        <v>77</v>
      </c>
      <c r="I200" s="53">
        <v>68273</v>
      </c>
      <c r="J200" s="20">
        <v>5</v>
      </c>
      <c r="K200" s="61" t="s">
        <v>460</v>
      </c>
      <c r="L200" s="28">
        <v>7200</v>
      </c>
      <c r="M200" s="46">
        <f t="shared" si="6"/>
        <v>1224000</v>
      </c>
      <c r="N200" s="3"/>
    </row>
    <row r="201" spans="3:14" ht="18" customHeight="1" thickBot="1">
      <c r="C201" s="58" t="s">
        <v>330</v>
      </c>
      <c r="D201" s="7"/>
      <c r="E201" s="29" t="s">
        <v>38</v>
      </c>
      <c r="F201" s="63">
        <v>1989</v>
      </c>
      <c r="G201" s="29">
        <v>31</v>
      </c>
      <c r="H201" s="29" t="s">
        <v>77</v>
      </c>
      <c r="I201" s="63">
        <v>68273</v>
      </c>
      <c r="J201" s="29">
        <v>5</v>
      </c>
      <c r="K201" s="64" t="s">
        <v>469</v>
      </c>
      <c r="L201" s="30">
        <v>7200</v>
      </c>
      <c r="M201" s="52">
        <f t="shared" si="6"/>
        <v>1224000</v>
      </c>
      <c r="N201" s="3"/>
    </row>
    <row r="202" spans="3:14" ht="18" customHeight="1">
      <c r="C202" s="1"/>
      <c r="D202"/>
      <c r="E202" s="66"/>
      <c r="F202" s="66"/>
      <c r="G202" s="66"/>
      <c r="H202" s="66"/>
      <c r="I202" s="66" t="s">
        <v>100</v>
      </c>
      <c r="J202" s="66">
        <v>57</v>
      </c>
      <c r="K202" s="66"/>
      <c r="L202" s="67">
        <f>SUM(L145:L201)</f>
        <v>963800</v>
      </c>
      <c r="M202" s="68">
        <f>SUM(M145:M201)</f>
        <v>163846000</v>
      </c>
      <c r="N202" s="3"/>
    </row>
    <row r="203" spans="3:14" ht="18" customHeight="1">
      <c r="E203" s="66"/>
      <c r="F203" s="66"/>
      <c r="G203" s="66"/>
      <c r="H203" s="66"/>
      <c r="I203" s="66"/>
      <c r="J203" s="66"/>
      <c r="K203" s="66"/>
      <c r="L203" s="68"/>
      <c r="M203" s="69"/>
    </row>
  </sheetData>
  <autoFilter ref="D2:M33" xr:uid="{7A1E0A86-443F-4CBF-AA3B-BBB2D8C44931}">
    <sortState xmlns:xlrd2="http://schemas.microsoft.com/office/spreadsheetml/2017/richdata2" ref="D2:M2">
      <sortCondition ref="D2:D33"/>
    </sortState>
  </autoFilter>
  <phoneticPr fontId="1"/>
  <dataValidations count="3">
    <dataValidation type="list" allowBlank="1" showInputMessage="1" showErrorMessage="1" sqref="H3:H139 H145:H201" xr:uid="{547DB09E-5036-4BCC-9682-134D490B80AD}">
      <formula1>"SS,SW,SY,SR,SP,WG,YG,RG,PT,その他"</formula1>
    </dataValidation>
    <dataValidation type="list" allowBlank="1" showInputMessage="1" showErrorMessage="1" sqref="E3:E139 E145:E201" xr:uid="{C7572CDB-B34D-446F-9F32-A97DF5938346}">
      <formula1>"SUB,DJ,GMT,DAYTONA,DD,YACHT,EX,EX2,SEA DWELLER,DEEP SEA,SKY,OP,DATE,その他"</formula1>
    </dataValidation>
    <dataValidation type="list" allowBlank="1" showInputMessage="1" showErrorMessage="1" sqref="J3:J139 J145:J201" xr:uid="{F268EFDD-9F6E-43F9-969B-083A3DBC5172}">
      <formula1>"3,5,PRESIDENT,O-FLEX,STRAP,その他"</formula1>
    </dataValidation>
  </dataValidations>
  <printOptions horizontalCentered="1"/>
  <pageMargins left="0.23622047244094491" right="0.23622047244094491" top="0" bottom="0" header="0.31496062992125984" footer="0.31496062992125984"/>
  <pageSetup paperSize="9" scale="83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0C89-C74D-471F-8B2F-3B3D0E3175AF}">
  <sheetPr>
    <tabColor theme="5" tint="0.79998168889431442"/>
    <pageSetUpPr fitToPage="1"/>
  </sheetPr>
  <dimension ref="A1:X1005"/>
  <sheetViews>
    <sheetView zoomScaleNormal="100" workbookViewId="0">
      <pane ySplit="2" topLeftCell="A197" activePane="bottomLeft" state="frozen"/>
      <selection pane="bottomLeft" activeCell="C336" sqref="C336"/>
    </sheetView>
  </sheetViews>
  <sheetFormatPr defaultColWidth="8.625" defaultRowHeight="17.25" customHeight="1"/>
  <cols>
    <col min="1" max="1" width="2.75" style="60" bestFit="1" customWidth="1"/>
    <col min="2" max="2" width="13.875" style="20" customWidth="1"/>
    <col min="3" max="3" width="14.875" style="20" bestFit="1" customWidth="1"/>
    <col min="4" max="6" width="8.375" style="20" customWidth="1"/>
    <col min="7" max="7" width="13.125" style="20" customWidth="1"/>
    <col min="8" max="8" width="11.875" style="20" bestFit="1" customWidth="1"/>
    <col min="9" max="9" width="13.125" style="20" customWidth="1"/>
    <col min="10" max="10" width="15" style="23" customWidth="1"/>
    <col min="11" max="11" width="15" style="4" customWidth="1"/>
    <col min="12" max="12" width="9.625" style="40" bestFit="1" customWidth="1"/>
    <col min="13" max="13" width="8.25" style="41" bestFit="1" customWidth="1"/>
    <col min="14" max="16384" width="8.625" style="1"/>
  </cols>
  <sheetData>
    <row r="1" spans="1:24" ht="17.25" customHeight="1">
      <c r="A1" s="87" t="s">
        <v>26</v>
      </c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24" ht="17.25" customHeight="1">
      <c r="B2" s="59" t="s">
        <v>7</v>
      </c>
      <c r="C2" s="33" t="s">
        <v>14</v>
      </c>
      <c r="D2" s="33" t="s">
        <v>27</v>
      </c>
      <c r="E2" s="33" t="s">
        <v>9</v>
      </c>
      <c r="F2" s="33" t="s">
        <v>8</v>
      </c>
      <c r="G2" s="33" t="s">
        <v>10</v>
      </c>
      <c r="H2" s="33" t="s">
        <v>11</v>
      </c>
      <c r="I2" s="33" t="s">
        <v>12</v>
      </c>
      <c r="J2" s="35" t="s">
        <v>13</v>
      </c>
      <c r="K2" s="37" t="s">
        <v>166</v>
      </c>
      <c r="L2" s="42" t="s">
        <v>167</v>
      </c>
      <c r="M2" s="40" t="s">
        <v>168</v>
      </c>
    </row>
    <row r="3" spans="1:24" ht="17.25" customHeight="1">
      <c r="A3" s="60">
        <v>1</v>
      </c>
      <c r="B3" s="20" t="s">
        <v>215</v>
      </c>
      <c r="C3" s="20" t="s">
        <v>110</v>
      </c>
      <c r="D3" s="20">
        <v>2002</v>
      </c>
      <c r="E3" s="20" t="s">
        <v>598</v>
      </c>
      <c r="F3" s="13" t="s">
        <v>37</v>
      </c>
      <c r="G3" s="20">
        <v>114270</v>
      </c>
      <c r="H3" s="20">
        <v>3</v>
      </c>
      <c r="I3" s="20" t="s">
        <v>469</v>
      </c>
      <c r="J3" s="28">
        <v>7900</v>
      </c>
      <c r="K3" s="46">
        <f t="shared" ref="K3:K14" si="0">J3*170</f>
        <v>1343000</v>
      </c>
      <c r="L3" s="42"/>
      <c r="M3" s="40"/>
      <c r="N3" s="1">
        <f>VLOOKUP(B3, '1月15日test'!$B$3:$N500, 9, FALSE)</f>
        <v>7900</v>
      </c>
      <c r="O3" s="1">
        <v>7900</v>
      </c>
      <c r="P3" s="1" t="str">
        <f>IF(J3=O3,"","違う")</f>
        <v/>
      </c>
      <c r="W3" s="1">
        <v>0</v>
      </c>
      <c r="X3" s="1" t="s">
        <v>685</v>
      </c>
    </row>
    <row r="4" spans="1:24" ht="17.25" customHeight="1">
      <c r="A4" s="60">
        <v>2</v>
      </c>
      <c r="B4" s="20" t="s">
        <v>192</v>
      </c>
      <c r="C4" s="20" t="s">
        <v>93</v>
      </c>
      <c r="D4" s="20">
        <v>2002</v>
      </c>
      <c r="E4" s="20" t="s">
        <v>603</v>
      </c>
      <c r="F4" s="13" t="s">
        <v>37</v>
      </c>
      <c r="G4" s="20">
        <v>16570</v>
      </c>
      <c r="H4" s="20">
        <v>3</v>
      </c>
      <c r="I4" s="71" t="s">
        <v>651</v>
      </c>
      <c r="J4" s="28">
        <v>10200</v>
      </c>
      <c r="K4" s="46">
        <f t="shared" si="0"/>
        <v>1734000</v>
      </c>
      <c r="L4" s="42"/>
      <c r="M4" s="40"/>
      <c r="N4" s="1">
        <f>VLOOKUP(B4, '1月15日test'!$B$3:$N501, 9, FALSE)</f>
        <v>10200</v>
      </c>
      <c r="O4" s="1">
        <v>10200</v>
      </c>
      <c r="P4" s="1" t="str">
        <f t="shared" ref="P4:P67" si="1">IF(J4=O4,"","違う")</f>
        <v/>
      </c>
      <c r="W4" s="1">
        <v>1</v>
      </c>
      <c r="X4" s="1" t="s">
        <v>686</v>
      </c>
    </row>
    <row r="5" spans="1:24" ht="17.25" customHeight="1">
      <c r="A5" s="60">
        <v>3</v>
      </c>
      <c r="B5" s="20" t="s">
        <v>216</v>
      </c>
      <c r="C5" s="20" t="s">
        <v>441</v>
      </c>
      <c r="D5" s="20">
        <v>1991</v>
      </c>
      <c r="E5" s="20" t="s">
        <v>603</v>
      </c>
      <c r="F5" s="13" t="s">
        <v>37</v>
      </c>
      <c r="G5" s="20">
        <v>16600</v>
      </c>
      <c r="H5" s="20">
        <v>3</v>
      </c>
      <c r="I5" s="20" t="s">
        <v>469</v>
      </c>
      <c r="J5" s="28">
        <v>12000</v>
      </c>
      <c r="K5" s="46">
        <f t="shared" si="0"/>
        <v>2040000</v>
      </c>
      <c r="L5" s="42"/>
      <c r="M5" s="40"/>
      <c r="N5" s="1">
        <f>VLOOKUP(B5, '1月15日test'!$B$3:$N502, 9, FALSE)</f>
        <v>12000</v>
      </c>
      <c r="O5" s="1">
        <v>12000</v>
      </c>
      <c r="P5" s="1" t="str">
        <f t="shared" si="1"/>
        <v/>
      </c>
      <c r="W5" s="1">
        <v>2</v>
      </c>
      <c r="X5" s="1" t="s">
        <v>687</v>
      </c>
    </row>
    <row r="6" spans="1:24" ht="17.25" customHeight="1">
      <c r="A6" s="60">
        <v>4</v>
      </c>
      <c r="B6" s="20" t="s">
        <v>217</v>
      </c>
      <c r="C6" s="20" t="s">
        <v>41</v>
      </c>
      <c r="D6" s="20">
        <v>1986</v>
      </c>
      <c r="E6" s="20" t="s">
        <v>603</v>
      </c>
      <c r="F6" s="13" t="s">
        <v>37</v>
      </c>
      <c r="G6" s="20">
        <v>16800</v>
      </c>
      <c r="H6" s="20">
        <v>3</v>
      </c>
      <c r="I6" s="20" t="s">
        <v>469</v>
      </c>
      <c r="J6" s="28">
        <v>13000</v>
      </c>
      <c r="K6" s="46">
        <f t="shared" si="0"/>
        <v>2210000</v>
      </c>
      <c r="L6" s="42"/>
      <c r="M6" s="40"/>
      <c r="N6" s="1">
        <f>VLOOKUP(B6, '1月15日test'!$B$3:$N503, 9, FALSE)</f>
        <v>13000</v>
      </c>
      <c r="O6" s="1">
        <v>13000</v>
      </c>
      <c r="P6" s="1" t="str">
        <f t="shared" si="1"/>
        <v/>
      </c>
      <c r="W6" s="1">
        <v>3</v>
      </c>
      <c r="X6" s="1" t="s">
        <v>688</v>
      </c>
    </row>
    <row r="7" spans="1:24" ht="17.25" customHeight="1">
      <c r="A7" s="60">
        <v>5</v>
      </c>
      <c r="B7" s="20" t="s">
        <v>218</v>
      </c>
      <c r="C7" s="20" t="s">
        <v>41</v>
      </c>
      <c r="E7" s="20" t="s">
        <v>603</v>
      </c>
      <c r="F7" s="13" t="s">
        <v>45</v>
      </c>
      <c r="G7" s="20">
        <v>116618</v>
      </c>
      <c r="H7" s="20">
        <v>3</v>
      </c>
      <c r="I7" s="71" t="s">
        <v>653</v>
      </c>
      <c r="J7" s="28">
        <v>40000</v>
      </c>
      <c r="K7" s="46">
        <f t="shared" si="0"/>
        <v>6800000</v>
      </c>
      <c r="L7" s="42"/>
      <c r="M7" s="40"/>
      <c r="N7" s="1">
        <f>VLOOKUP(B7, '1月15日test'!$B$3:$N504, 9, FALSE)</f>
        <v>40000</v>
      </c>
      <c r="O7" s="1">
        <v>40000</v>
      </c>
      <c r="P7" s="1" t="str">
        <f t="shared" si="1"/>
        <v/>
      </c>
      <c r="W7" s="1">
        <v>4</v>
      </c>
      <c r="X7" s="1" t="s">
        <v>689</v>
      </c>
    </row>
    <row r="8" spans="1:24" ht="17.25" customHeight="1">
      <c r="A8" s="60">
        <v>6</v>
      </c>
      <c r="B8" s="20" t="s">
        <v>29</v>
      </c>
      <c r="C8" s="20" t="s">
        <v>41</v>
      </c>
      <c r="E8" s="20" t="s">
        <v>603</v>
      </c>
      <c r="F8" s="13" t="s">
        <v>45</v>
      </c>
      <c r="G8" s="20">
        <v>116618</v>
      </c>
      <c r="H8" s="20">
        <v>3</v>
      </c>
      <c r="I8" s="71" t="s">
        <v>653</v>
      </c>
      <c r="J8" s="28">
        <v>40000</v>
      </c>
      <c r="K8" s="46">
        <f t="shared" si="0"/>
        <v>6800000</v>
      </c>
      <c r="L8" s="42"/>
      <c r="M8" s="40"/>
      <c r="N8" s="1">
        <f>VLOOKUP(B8, '1月15日test'!$B$3:$N505, 9, FALSE)</f>
        <v>40000</v>
      </c>
      <c r="O8" s="1">
        <v>40000</v>
      </c>
      <c r="P8" s="1" t="str">
        <f t="shared" si="1"/>
        <v/>
      </c>
      <c r="W8" s="1">
        <v>5</v>
      </c>
      <c r="X8" s="1" t="s">
        <v>690</v>
      </c>
    </row>
    <row r="9" spans="1:24" ht="17.25" customHeight="1">
      <c r="A9" s="60">
        <v>7</v>
      </c>
      <c r="B9" s="20" t="s">
        <v>58</v>
      </c>
      <c r="C9" s="20" t="s">
        <v>97</v>
      </c>
      <c r="E9" s="20" t="s">
        <v>598</v>
      </c>
      <c r="F9" s="13" t="s">
        <v>46</v>
      </c>
      <c r="G9" s="20">
        <v>118135</v>
      </c>
      <c r="H9" s="20" t="s">
        <v>65</v>
      </c>
      <c r="I9" s="71" t="s">
        <v>650</v>
      </c>
      <c r="J9" s="28">
        <v>24500</v>
      </c>
      <c r="K9" s="46">
        <f t="shared" si="0"/>
        <v>4165000</v>
      </c>
      <c r="L9" s="42"/>
      <c r="M9" s="40"/>
      <c r="N9" s="1">
        <f>VLOOKUP(B9, '1月15日test'!$B$3:$N506, 9, FALSE)</f>
        <v>24500</v>
      </c>
      <c r="O9" s="1">
        <v>24500</v>
      </c>
      <c r="P9" s="1" t="str">
        <f t="shared" si="1"/>
        <v/>
      </c>
      <c r="W9" s="1">
        <v>6</v>
      </c>
      <c r="X9" s="1" t="s">
        <v>691</v>
      </c>
    </row>
    <row r="10" spans="1:24" ht="17.25" customHeight="1">
      <c r="A10" s="60">
        <v>8</v>
      </c>
      <c r="B10" s="19" t="s">
        <v>649</v>
      </c>
      <c r="C10" s="20" t="s">
        <v>472</v>
      </c>
      <c r="E10" s="20" t="s">
        <v>601</v>
      </c>
      <c r="F10" s="13" t="s">
        <v>46</v>
      </c>
      <c r="G10" s="20">
        <v>326135</v>
      </c>
      <c r="H10" s="20" t="s">
        <v>65</v>
      </c>
      <c r="I10" s="71" t="s">
        <v>654</v>
      </c>
      <c r="J10" s="28">
        <v>38000</v>
      </c>
      <c r="K10" s="46">
        <f t="shared" si="0"/>
        <v>6460000</v>
      </c>
      <c r="L10" s="42"/>
      <c r="M10" s="40"/>
      <c r="N10" s="1" t="e">
        <f>VLOOKUP(B10, '1月15日test'!$B$3:$N507, 9, FALSE)</f>
        <v>#N/A</v>
      </c>
      <c r="O10" s="1" t="e">
        <v>#N/A</v>
      </c>
      <c r="P10" s="1" t="e">
        <f t="shared" si="1"/>
        <v>#N/A</v>
      </c>
      <c r="W10" s="1">
        <v>7</v>
      </c>
      <c r="X10" s="1" t="s">
        <v>694</v>
      </c>
    </row>
    <row r="11" spans="1:24" ht="17.25" customHeight="1">
      <c r="A11" s="60">
        <v>9</v>
      </c>
      <c r="B11" s="20" t="s">
        <v>57</v>
      </c>
      <c r="C11" s="20" t="s">
        <v>472</v>
      </c>
      <c r="E11" s="20" t="s">
        <v>601</v>
      </c>
      <c r="F11" s="13" t="s">
        <v>46</v>
      </c>
      <c r="G11" s="20">
        <v>326135</v>
      </c>
      <c r="H11" s="20" t="s">
        <v>65</v>
      </c>
      <c r="I11" s="71" t="s">
        <v>654</v>
      </c>
      <c r="J11" s="28">
        <v>38000</v>
      </c>
      <c r="K11" s="46">
        <f t="shared" si="0"/>
        <v>6460000</v>
      </c>
      <c r="L11" s="42"/>
      <c r="M11" s="40"/>
      <c r="N11" s="1">
        <f>VLOOKUP(B11, '1月15日test'!$B$3:$N508, 9, FALSE)</f>
        <v>38000</v>
      </c>
      <c r="O11" s="1">
        <v>38000</v>
      </c>
      <c r="P11" s="1" t="str">
        <f t="shared" si="1"/>
        <v/>
      </c>
      <c r="W11" s="1">
        <v>8</v>
      </c>
      <c r="X11" s="1" t="s">
        <v>692</v>
      </c>
    </row>
    <row r="12" spans="1:24" ht="17.25" customHeight="1">
      <c r="A12" s="60">
        <v>10</v>
      </c>
      <c r="B12" s="20" t="s">
        <v>56</v>
      </c>
      <c r="C12" s="20" t="s">
        <v>472</v>
      </c>
      <c r="E12" s="20" t="s">
        <v>601</v>
      </c>
      <c r="F12" s="13" t="s">
        <v>46</v>
      </c>
      <c r="G12" s="20">
        <v>326135</v>
      </c>
      <c r="H12" s="20" t="s">
        <v>65</v>
      </c>
      <c r="I12" s="71" t="s">
        <v>654</v>
      </c>
      <c r="J12" s="28">
        <v>38000</v>
      </c>
      <c r="K12" s="46">
        <f t="shared" si="0"/>
        <v>6460000</v>
      </c>
      <c r="L12" s="42"/>
      <c r="M12" s="40"/>
      <c r="N12" s="1">
        <f>VLOOKUP(B12, '1月15日test'!$B$3:$N509, 9, FALSE)</f>
        <v>38000</v>
      </c>
      <c r="O12" s="1">
        <v>38000</v>
      </c>
      <c r="P12" s="1" t="str">
        <f t="shared" si="1"/>
        <v/>
      </c>
      <c r="W12" s="1">
        <v>9</v>
      </c>
      <c r="X12" s="1" t="s">
        <v>693</v>
      </c>
    </row>
    <row r="13" spans="1:24" ht="17.25" customHeight="1">
      <c r="A13" s="60">
        <v>11</v>
      </c>
      <c r="B13" s="20" t="s">
        <v>189</v>
      </c>
      <c r="C13" s="20" t="s">
        <v>472</v>
      </c>
      <c r="E13" s="20" t="s">
        <v>601</v>
      </c>
      <c r="F13" s="13" t="s">
        <v>45</v>
      </c>
      <c r="G13" s="20">
        <v>326138</v>
      </c>
      <c r="H13" s="20" t="s">
        <v>65</v>
      </c>
      <c r="I13" s="71" t="s">
        <v>651</v>
      </c>
      <c r="J13" s="28">
        <v>35000</v>
      </c>
      <c r="K13" s="46">
        <f t="shared" si="0"/>
        <v>5950000</v>
      </c>
      <c r="L13" s="42"/>
      <c r="M13" s="40"/>
      <c r="N13" s="1">
        <f>VLOOKUP(B13, '1月15日test'!$B$3:$N510, 9, FALSE)</f>
        <v>35000</v>
      </c>
      <c r="O13" s="1">
        <v>35000</v>
      </c>
      <c r="P13" s="1" t="str">
        <f t="shared" si="1"/>
        <v/>
      </c>
    </row>
    <row r="14" spans="1:24" ht="17.25" customHeight="1">
      <c r="A14" s="60">
        <v>12</v>
      </c>
      <c r="B14" s="20" t="s">
        <v>188</v>
      </c>
      <c r="C14" s="20" t="s">
        <v>472</v>
      </c>
      <c r="E14" s="20" t="s">
        <v>601</v>
      </c>
      <c r="F14" s="13" t="s">
        <v>45</v>
      </c>
      <c r="G14" s="20">
        <v>326138</v>
      </c>
      <c r="H14" s="20" t="s">
        <v>65</v>
      </c>
      <c r="I14" s="71" t="s">
        <v>651</v>
      </c>
      <c r="J14" s="28">
        <v>35000</v>
      </c>
      <c r="K14" s="46">
        <f t="shared" si="0"/>
        <v>5950000</v>
      </c>
      <c r="L14" s="42"/>
      <c r="M14" s="40"/>
      <c r="N14" s="1">
        <f>VLOOKUP(B14, '1月15日test'!$B$3:$N511, 9, FALSE)</f>
        <v>35000</v>
      </c>
      <c r="O14" s="1">
        <v>35000</v>
      </c>
      <c r="P14" s="1" t="str">
        <f t="shared" si="1"/>
        <v/>
      </c>
    </row>
    <row r="15" spans="1:24" ht="17.25" customHeight="1">
      <c r="A15" s="60">
        <v>13</v>
      </c>
      <c r="B15" s="25" t="s">
        <v>382</v>
      </c>
      <c r="C15" s="20" t="s">
        <v>111</v>
      </c>
      <c r="D15" s="20">
        <v>1993</v>
      </c>
      <c r="E15" s="20" t="s">
        <v>603</v>
      </c>
      <c r="F15" s="13" t="s">
        <v>45</v>
      </c>
      <c r="G15" s="20">
        <v>16528</v>
      </c>
      <c r="H15" s="20">
        <v>3</v>
      </c>
      <c r="I15" s="71" t="s">
        <v>654</v>
      </c>
      <c r="J15" s="28">
        <v>52000</v>
      </c>
      <c r="K15" s="46">
        <f>J15*170</f>
        <v>8840000</v>
      </c>
      <c r="L15" s="42"/>
      <c r="M15" s="40"/>
      <c r="N15" s="1">
        <f>VLOOKUP(B15, '1月15日test'!$B$3:$N512, 9, FALSE)</f>
        <v>52000</v>
      </c>
      <c r="O15" s="1">
        <v>52000</v>
      </c>
      <c r="P15" s="1" t="str">
        <f t="shared" si="1"/>
        <v/>
      </c>
    </row>
    <row r="16" spans="1:24" ht="17.25" customHeight="1">
      <c r="A16" s="60">
        <v>14</v>
      </c>
      <c r="B16" s="76" t="s">
        <v>55</v>
      </c>
      <c r="C16" s="20" t="s">
        <v>111</v>
      </c>
      <c r="D16" s="20">
        <v>1995</v>
      </c>
      <c r="E16" s="20" t="s">
        <v>603</v>
      </c>
      <c r="F16" s="13" t="s">
        <v>45</v>
      </c>
      <c r="G16" s="20">
        <v>16528</v>
      </c>
      <c r="H16" s="20">
        <v>3</v>
      </c>
      <c r="I16" s="20" t="s">
        <v>469</v>
      </c>
      <c r="J16" s="28">
        <v>50000</v>
      </c>
      <c r="K16" s="46">
        <f t="shared" ref="K16:K79" si="2">J16*170</f>
        <v>8500000</v>
      </c>
      <c r="L16" s="42"/>
      <c r="M16" s="40"/>
      <c r="N16" s="1">
        <f>VLOOKUP(B16, '1月15日test'!$B$3:$N513, 9, FALSE)</f>
        <v>50000</v>
      </c>
      <c r="O16" s="1">
        <v>50000</v>
      </c>
      <c r="P16" s="1" t="str">
        <f t="shared" si="1"/>
        <v/>
      </c>
    </row>
    <row r="17" spans="1:16" ht="17.25" customHeight="1">
      <c r="A17" s="60">
        <v>15</v>
      </c>
      <c r="B17" s="20" t="s">
        <v>54</v>
      </c>
      <c r="C17" s="20" t="s">
        <v>111</v>
      </c>
      <c r="D17" s="20">
        <v>2004</v>
      </c>
      <c r="E17" s="20" t="s">
        <v>603</v>
      </c>
      <c r="F17" s="13" t="s">
        <v>37</v>
      </c>
      <c r="G17" s="20">
        <v>116520</v>
      </c>
      <c r="H17" s="20">
        <v>3</v>
      </c>
      <c r="I17" s="71" t="s">
        <v>651</v>
      </c>
      <c r="J17" s="28">
        <v>27800</v>
      </c>
      <c r="K17" s="46">
        <f t="shared" si="2"/>
        <v>4726000</v>
      </c>
      <c r="L17" s="42"/>
      <c r="M17" s="40"/>
      <c r="N17" s="1">
        <f>VLOOKUP(B17, '1月15日test'!$B$3:$N514, 9, FALSE)</f>
        <v>27800</v>
      </c>
      <c r="O17" s="1">
        <v>27800</v>
      </c>
      <c r="P17" s="1" t="str">
        <f t="shared" si="1"/>
        <v/>
      </c>
    </row>
    <row r="18" spans="1:16" ht="17.25" customHeight="1">
      <c r="A18" s="60">
        <v>16</v>
      </c>
      <c r="B18" s="76" t="s">
        <v>53</v>
      </c>
      <c r="C18" s="20" t="s">
        <v>97</v>
      </c>
      <c r="D18" s="20">
        <v>2001</v>
      </c>
      <c r="E18" s="20" t="s">
        <v>598</v>
      </c>
      <c r="F18" s="13" t="s">
        <v>62</v>
      </c>
      <c r="G18" s="20">
        <v>118239</v>
      </c>
      <c r="H18" s="20">
        <v>3</v>
      </c>
      <c r="I18" s="20" t="s">
        <v>459</v>
      </c>
      <c r="J18" s="28">
        <v>32000</v>
      </c>
      <c r="K18" s="46">
        <f t="shared" si="2"/>
        <v>5440000</v>
      </c>
      <c r="L18" s="42"/>
      <c r="M18" s="40"/>
      <c r="N18" s="1">
        <f>VLOOKUP(B18, '1月15日test'!$B$3:$N515, 9, FALSE)</f>
        <v>32000</v>
      </c>
      <c r="O18" s="1">
        <v>32000</v>
      </c>
      <c r="P18" s="1" t="str">
        <f t="shared" si="1"/>
        <v/>
      </c>
    </row>
    <row r="19" spans="1:16" ht="17.25" customHeight="1">
      <c r="A19" s="60">
        <v>17</v>
      </c>
      <c r="B19" s="20" t="s">
        <v>219</v>
      </c>
      <c r="C19" s="20" t="s">
        <v>111</v>
      </c>
      <c r="D19" s="20">
        <v>2009</v>
      </c>
      <c r="E19" s="20" t="s">
        <v>603</v>
      </c>
      <c r="F19" s="13" t="s">
        <v>37</v>
      </c>
      <c r="G19" s="20">
        <v>116520</v>
      </c>
      <c r="H19" s="20">
        <v>3</v>
      </c>
      <c r="I19" s="20" t="s">
        <v>469</v>
      </c>
      <c r="J19" s="28">
        <v>27500</v>
      </c>
      <c r="K19" s="46">
        <f t="shared" si="2"/>
        <v>4675000</v>
      </c>
      <c r="L19" s="42"/>
      <c r="M19" s="40"/>
      <c r="N19" s="1">
        <f>VLOOKUP(B19, '1月15日test'!$B$3:$N516, 9, FALSE)</f>
        <v>27500</v>
      </c>
      <c r="O19" s="1">
        <v>27500</v>
      </c>
      <c r="P19" s="1" t="str">
        <f t="shared" si="1"/>
        <v/>
      </c>
    </row>
    <row r="20" spans="1:16" ht="17.25" customHeight="1">
      <c r="A20" s="60">
        <v>18</v>
      </c>
      <c r="B20" s="20" t="s">
        <v>220</v>
      </c>
      <c r="C20" s="20" t="s">
        <v>111</v>
      </c>
      <c r="D20" s="20">
        <v>2004</v>
      </c>
      <c r="E20" s="20" t="s">
        <v>603</v>
      </c>
      <c r="F20" s="13" t="s">
        <v>37</v>
      </c>
      <c r="G20" s="20">
        <v>116520</v>
      </c>
      <c r="H20" s="20">
        <v>3</v>
      </c>
      <c r="I20" s="20" t="s">
        <v>478</v>
      </c>
      <c r="J20" s="28">
        <v>28500</v>
      </c>
      <c r="K20" s="46">
        <f t="shared" si="2"/>
        <v>4845000</v>
      </c>
      <c r="L20" s="42"/>
      <c r="M20" s="40"/>
      <c r="N20" s="1">
        <f>VLOOKUP(B20, '1月15日test'!$B$3:$N517, 9, FALSE)</f>
        <v>28500</v>
      </c>
      <c r="O20" s="1">
        <v>28500</v>
      </c>
      <c r="P20" s="1" t="str">
        <f t="shared" si="1"/>
        <v/>
      </c>
    </row>
    <row r="21" spans="1:16" ht="17.25" customHeight="1">
      <c r="A21" s="60">
        <v>19</v>
      </c>
      <c r="B21" s="19" t="s">
        <v>648</v>
      </c>
      <c r="C21" s="20" t="s">
        <v>97</v>
      </c>
      <c r="D21" s="20">
        <v>2007</v>
      </c>
      <c r="E21" s="20" t="s">
        <v>598</v>
      </c>
      <c r="F21" s="13" t="s">
        <v>45</v>
      </c>
      <c r="G21" s="20">
        <v>118238</v>
      </c>
      <c r="H21" s="20" t="s">
        <v>47</v>
      </c>
      <c r="I21" s="20" t="s">
        <v>460</v>
      </c>
      <c r="J21" s="28">
        <v>29000</v>
      </c>
      <c r="K21" s="46">
        <f t="shared" si="2"/>
        <v>4930000</v>
      </c>
      <c r="L21" s="42"/>
      <c r="M21" s="40"/>
      <c r="N21" s="1" t="e">
        <f>VLOOKUP(B21, '1月15日test'!$B$3:$N518, 9, FALSE)</f>
        <v>#N/A</v>
      </c>
      <c r="O21" s="1" t="e">
        <v>#N/A</v>
      </c>
      <c r="P21" s="1" t="e">
        <f t="shared" si="1"/>
        <v>#N/A</v>
      </c>
    </row>
    <row r="22" spans="1:16" ht="17.25" customHeight="1">
      <c r="A22" s="60">
        <v>20</v>
      </c>
      <c r="B22" s="25" t="s">
        <v>221</v>
      </c>
      <c r="C22" s="20" t="s">
        <v>97</v>
      </c>
      <c r="D22" s="20">
        <v>2003</v>
      </c>
      <c r="E22" s="20" t="s">
        <v>603</v>
      </c>
      <c r="F22" s="13" t="s">
        <v>37</v>
      </c>
      <c r="G22" s="20">
        <v>116520</v>
      </c>
      <c r="H22" s="20">
        <v>3</v>
      </c>
      <c r="I22" s="71" t="s">
        <v>651</v>
      </c>
      <c r="J22" s="28">
        <v>27500</v>
      </c>
      <c r="K22" s="46">
        <f t="shared" si="2"/>
        <v>4675000</v>
      </c>
      <c r="L22" s="42"/>
      <c r="M22" s="40"/>
      <c r="N22" s="1">
        <f>VLOOKUP(B22, '1月15日test'!$B$3:$N519, 9, FALSE)</f>
        <v>27500</v>
      </c>
      <c r="O22" s="1">
        <v>27500</v>
      </c>
      <c r="P22" s="1" t="str">
        <f t="shared" si="1"/>
        <v/>
      </c>
    </row>
    <row r="23" spans="1:16" ht="17.25" customHeight="1">
      <c r="A23" s="60">
        <v>21</v>
      </c>
      <c r="B23" s="25" t="s">
        <v>222</v>
      </c>
      <c r="C23" s="20" t="s">
        <v>97</v>
      </c>
      <c r="D23" s="53">
        <v>2010</v>
      </c>
      <c r="E23" s="20" t="s">
        <v>603</v>
      </c>
      <c r="F23" s="13" t="s">
        <v>37</v>
      </c>
      <c r="G23" s="20">
        <v>116520</v>
      </c>
      <c r="H23" s="20">
        <v>3</v>
      </c>
      <c r="I23" s="71" t="s">
        <v>651</v>
      </c>
      <c r="J23" s="28">
        <v>27500</v>
      </c>
      <c r="K23" s="46">
        <f t="shared" si="2"/>
        <v>4675000</v>
      </c>
      <c r="L23" s="42"/>
      <c r="M23" s="40"/>
      <c r="N23" s="1">
        <f>VLOOKUP(B23, '1月15日test'!$B$3:$N520, 9, FALSE)</f>
        <v>27500</v>
      </c>
      <c r="O23" s="1">
        <v>27500</v>
      </c>
      <c r="P23" s="1" t="str">
        <f t="shared" si="1"/>
        <v/>
      </c>
    </row>
    <row r="24" spans="1:16" ht="17.25" customHeight="1">
      <c r="A24" s="60">
        <v>22</v>
      </c>
      <c r="B24" s="25" t="s">
        <v>223</v>
      </c>
      <c r="C24" s="20" t="s">
        <v>97</v>
      </c>
      <c r="D24" s="53">
        <v>2005</v>
      </c>
      <c r="E24" s="20" t="s">
        <v>603</v>
      </c>
      <c r="F24" s="13" t="s">
        <v>37</v>
      </c>
      <c r="G24" s="20">
        <v>116520</v>
      </c>
      <c r="H24" s="20">
        <v>3</v>
      </c>
      <c r="I24" s="71" t="s">
        <v>654</v>
      </c>
      <c r="J24" s="28">
        <v>28500</v>
      </c>
      <c r="K24" s="46">
        <f t="shared" si="2"/>
        <v>4845000</v>
      </c>
      <c r="L24" s="42"/>
      <c r="M24" s="40"/>
      <c r="N24" s="1">
        <f>VLOOKUP(B24, '1月15日test'!$B$3:$N521, 9, FALSE)</f>
        <v>28500</v>
      </c>
      <c r="O24" s="1">
        <v>28500</v>
      </c>
      <c r="P24" s="1" t="str">
        <f t="shared" si="1"/>
        <v/>
      </c>
    </row>
    <row r="25" spans="1:16" ht="17.25" customHeight="1">
      <c r="A25" s="60">
        <v>23</v>
      </c>
      <c r="B25" s="25" t="s">
        <v>52</v>
      </c>
      <c r="C25" s="20" t="s">
        <v>41</v>
      </c>
      <c r="D25" s="53">
        <v>2018</v>
      </c>
      <c r="E25" s="20" t="s">
        <v>603</v>
      </c>
      <c r="F25" s="13" t="s">
        <v>37</v>
      </c>
      <c r="G25" s="20">
        <v>114060</v>
      </c>
      <c r="H25" s="20">
        <v>3</v>
      </c>
      <c r="I25" s="71" t="s">
        <v>651</v>
      </c>
      <c r="J25" s="28">
        <v>13400</v>
      </c>
      <c r="K25" s="46">
        <f t="shared" si="2"/>
        <v>2278000</v>
      </c>
      <c r="L25" s="42"/>
      <c r="M25" s="40"/>
      <c r="N25" s="1">
        <f>VLOOKUP(B25, '1月15日test'!$B$3:$N522, 9, FALSE)</f>
        <v>13400</v>
      </c>
      <c r="O25" s="1">
        <v>13400</v>
      </c>
      <c r="P25" s="1" t="str">
        <f t="shared" si="1"/>
        <v/>
      </c>
    </row>
    <row r="26" spans="1:16" ht="17.25" customHeight="1">
      <c r="A26" s="60">
        <v>24</v>
      </c>
      <c r="B26" s="25" t="s">
        <v>224</v>
      </c>
      <c r="C26" s="20" t="s">
        <v>99</v>
      </c>
      <c r="D26" s="20">
        <v>2001</v>
      </c>
      <c r="E26" s="20" t="s">
        <v>603</v>
      </c>
      <c r="F26" s="13" t="s">
        <v>37</v>
      </c>
      <c r="G26" s="20">
        <v>16710</v>
      </c>
      <c r="H26" s="20">
        <v>3</v>
      </c>
      <c r="I26" s="71" t="s">
        <v>651</v>
      </c>
      <c r="J26" s="28">
        <v>13900</v>
      </c>
      <c r="K26" s="46">
        <f t="shared" si="2"/>
        <v>2363000</v>
      </c>
      <c r="L26" s="42"/>
      <c r="M26" s="40"/>
      <c r="N26" s="1">
        <f>VLOOKUP(B26, '1月15日test'!$B$3:$N523, 9, FALSE)</f>
        <v>13900</v>
      </c>
      <c r="O26" s="1">
        <v>13900</v>
      </c>
      <c r="P26" s="1" t="str">
        <f t="shared" si="1"/>
        <v/>
      </c>
    </row>
    <row r="27" spans="1:16" ht="17.25" customHeight="1">
      <c r="A27" s="60">
        <v>25</v>
      </c>
      <c r="B27" s="25" t="s">
        <v>225</v>
      </c>
      <c r="C27" s="20" t="s">
        <v>99</v>
      </c>
      <c r="D27" s="20">
        <v>2002</v>
      </c>
      <c r="E27" s="20" t="s">
        <v>603</v>
      </c>
      <c r="F27" s="13" t="s">
        <v>37</v>
      </c>
      <c r="G27" s="20">
        <v>16710</v>
      </c>
      <c r="H27" s="20">
        <v>3</v>
      </c>
      <c r="I27" s="71" t="s">
        <v>651</v>
      </c>
      <c r="J27" s="28">
        <v>13900</v>
      </c>
      <c r="K27" s="46">
        <f t="shared" si="2"/>
        <v>2363000</v>
      </c>
      <c r="L27" s="42"/>
      <c r="M27" s="40"/>
      <c r="N27" s="1">
        <f>VLOOKUP(B27, '1月15日test'!$B$3:$N524, 9, FALSE)</f>
        <v>13900</v>
      </c>
      <c r="O27" s="1">
        <v>13900</v>
      </c>
      <c r="P27" s="1" t="str">
        <f t="shared" si="1"/>
        <v/>
      </c>
    </row>
    <row r="28" spans="1:16" ht="17.25" customHeight="1">
      <c r="A28" s="60">
        <v>26</v>
      </c>
      <c r="B28" s="25" t="s">
        <v>51</v>
      </c>
      <c r="C28" s="20" t="s">
        <v>97</v>
      </c>
      <c r="D28" s="20">
        <v>2000</v>
      </c>
      <c r="E28" s="20" t="s">
        <v>598</v>
      </c>
      <c r="F28" s="13" t="s">
        <v>62</v>
      </c>
      <c r="G28" s="20">
        <v>118239</v>
      </c>
      <c r="H28" s="20">
        <v>3</v>
      </c>
      <c r="I28" s="20" t="s">
        <v>459</v>
      </c>
      <c r="J28" s="28">
        <v>32000</v>
      </c>
      <c r="K28" s="46">
        <f t="shared" si="2"/>
        <v>5440000</v>
      </c>
      <c r="L28" s="42"/>
      <c r="M28" s="40"/>
      <c r="N28" s="1">
        <f>VLOOKUP(B28, '1月15日test'!$B$3:$N525, 9, FALSE)</f>
        <v>32000</v>
      </c>
      <c r="O28" s="1">
        <v>32000</v>
      </c>
      <c r="P28" s="1" t="str">
        <f t="shared" si="1"/>
        <v/>
      </c>
    </row>
    <row r="29" spans="1:16" ht="17.25" customHeight="1">
      <c r="A29" s="60">
        <v>27</v>
      </c>
      <c r="B29" s="25" t="s">
        <v>50</v>
      </c>
      <c r="C29" s="20" t="s">
        <v>97</v>
      </c>
      <c r="D29" s="20">
        <v>1995</v>
      </c>
      <c r="E29" s="20" t="s">
        <v>598</v>
      </c>
      <c r="F29" s="13" t="s">
        <v>59</v>
      </c>
      <c r="G29" s="20">
        <v>18346</v>
      </c>
      <c r="H29" s="20">
        <v>3</v>
      </c>
      <c r="I29" s="20" t="s">
        <v>459</v>
      </c>
      <c r="J29" s="28">
        <v>34000</v>
      </c>
      <c r="K29" s="46">
        <f t="shared" si="2"/>
        <v>5780000</v>
      </c>
      <c r="L29" s="42"/>
      <c r="M29" s="40"/>
      <c r="N29" s="1">
        <f>VLOOKUP(B29, '1月15日test'!$B$3:$N526, 9, FALSE)</f>
        <v>34000</v>
      </c>
      <c r="O29" s="1">
        <v>34000</v>
      </c>
      <c r="P29" s="1" t="str">
        <f t="shared" si="1"/>
        <v/>
      </c>
    </row>
    <row r="30" spans="1:16" ht="17.25" customHeight="1">
      <c r="A30" s="60">
        <v>28</v>
      </c>
      <c r="B30" s="25" t="s">
        <v>226</v>
      </c>
      <c r="C30" s="20" t="s">
        <v>97</v>
      </c>
      <c r="D30" s="20">
        <v>2000</v>
      </c>
      <c r="E30" s="20" t="s">
        <v>598</v>
      </c>
      <c r="F30" s="13" t="s">
        <v>59</v>
      </c>
      <c r="G30" s="20">
        <v>118206</v>
      </c>
      <c r="H30" s="20">
        <v>3</v>
      </c>
      <c r="I30" s="71" t="s">
        <v>659</v>
      </c>
      <c r="J30" s="28">
        <v>36000</v>
      </c>
      <c r="K30" s="46">
        <f t="shared" si="2"/>
        <v>6120000</v>
      </c>
      <c r="L30" s="42"/>
      <c r="M30" s="40"/>
      <c r="N30" s="1">
        <f>VLOOKUP(B30, '1月15日test'!$B$3:$N527, 9, FALSE)</f>
        <v>36000</v>
      </c>
      <c r="O30" s="1">
        <v>36000</v>
      </c>
      <c r="P30" s="1" t="str">
        <f t="shared" si="1"/>
        <v/>
      </c>
    </row>
    <row r="31" spans="1:16" ht="17.25" customHeight="1">
      <c r="A31" s="60">
        <v>29</v>
      </c>
      <c r="B31" s="27" t="s">
        <v>647</v>
      </c>
      <c r="C31" s="20" t="s">
        <v>97</v>
      </c>
      <c r="D31" s="20">
        <v>1999</v>
      </c>
      <c r="E31" s="20" t="s">
        <v>598</v>
      </c>
      <c r="F31" s="13" t="s">
        <v>62</v>
      </c>
      <c r="G31" s="20">
        <v>18239</v>
      </c>
      <c r="H31" s="20">
        <v>3</v>
      </c>
      <c r="I31" s="20" t="s">
        <v>459</v>
      </c>
      <c r="J31" s="28">
        <v>23500</v>
      </c>
      <c r="K31" s="46">
        <f t="shared" si="2"/>
        <v>3995000</v>
      </c>
      <c r="L31" s="42"/>
      <c r="M31" s="40"/>
      <c r="N31" s="1" t="e">
        <f>VLOOKUP(B31, '1月15日test'!$B$3:$N528, 9, FALSE)</f>
        <v>#N/A</v>
      </c>
      <c r="O31" s="1" t="e">
        <v>#N/A</v>
      </c>
      <c r="P31" s="1" t="e">
        <f t="shared" si="1"/>
        <v>#N/A</v>
      </c>
    </row>
    <row r="32" spans="1:16" ht="17.25" customHeight="1">
      <c r="A32" s="60">
        <v>30</v>
      </c>
      <c r="B32" s="27" t="s">
        <v>646</v>
      </c>
      <c r="C32" s="20" t="s">
        <v>97</v>
      </c>
      <c r="D32" s="20">
        <v>2182</v>
      </c>
      <c r="E32" s="20" t="s">
        <v>615</v>
      </c>
      <c r="F32" s="13" t="s">
        <v>62</v>
      </c>
      <c r="G32" s="20">
        <v>218239</v>
      </c>
      <c r="H32" s="20">
        <v>3</v>
      </c>
      <c r="I32" s="20" t="s">
        <v>469</v>
      </c>
      <c r="J32" s="28">
        <v>40000</v>
      </c>
      <c r="K32" s="46">
        <f t="shared" si="2"/>
        <v>6800000</v>
      </c>
      <c r="L32" s="42"/>
      <c r="M32" s="40"/>
      <c r="N32" s="1" t="e">
        <f>VLOOKUP(B32, '1月15日test'!$B$3:$N529, 9, FALSE)</f>
        <v>#N/A</v>
      </c>
      <c r="O32" s="1" t="e">
        <v>#N/A</v>
      </c>
      <c r="P32" s="1" t="e">
        <f t="shared" si="1"/>
        <v>#N/A</v>
      </c>
    </row>
    <row r="33" spans="1:17" s="107" customFormat="1" ht="17.25" customHeight="1">
      <c r="A33" s="98">
        <v>31</v>
      </c>
      <c r="B33" s="108" t="s">
        <v>69</v>
      </c>
      <c r="C33" s="100" t="s">
        <v>97</v>
      </c>
      <c r="D33" s="100">
        <v>1993</v>
      </c>
      <c r="E33" s="100" t="s">
        <v>598</v>
      </c>
      <c r="F33" s="101" t="s">
        <v>62</v>
      </c>
      <c r="G33" s="100">
        <v>18239</v>
      </c>
      <c r="H33" s="100">
        <v>3</v>
      </c>
      <c r="I33" s="100" t="s">
        <v>459</v>
      </c>
      <c r="J33" s="103">
        <v>24200</v>
      </c>
      <c r="K33" s="104">
        <f t="shared" si="2"/>
        <v>4114000</v>
      </c>
      <c r="L33" s="105"/>
      <c r="M33" s="106"/>
      <c r="N33" s="107">
        <f>VLOOKUP(B33, '1月15日test'!$B$3:$N530, 9, FALSE)</f>
        <v>23500</v>
      </c>
      <c r="O33" s="107">
        <v>23500</v>
      </c>
      <c r="P33" s="107" t="str">
        <f t="shared" si="1"/>
        <v>違う</v>
      </c>
      <c r="Q33" s="107" t="s">
        <v>702</v>
      </c>
    </row>
    <row r="34" spans="1:17" ht="17.25" customHeight="1">
      <c r="A34" s="60">
        <v>32</v>
      </c>
      <c r="B34" s="25" t="s">
        <v>227</v>
      </c>
      <c r="C34" s="20" t="s">
        <v>99</v>
      </c>
      <c r="D34" s="53">
        <v>2005</v>
      </c>
      <c r="E34" s="20" t="s">
        <v>603</v>
      </c>
      <c r="F34" s="13" t="s">
        <v>37</v>
      </c>
      <c r="G34" s="20">
        <v>16710</v>
      </c>
      <c r="H34" s="20">
        <v>3</v>
      </c>
      <c r="I34" s="20" t="s">
        <v>469</v>
      </c>
      <c r="J34" s="28">
        <v>13500</v>
      </c>
      <c r="K34" s="46">
        <f t="shared" si="2"/>
        <v>2295000</v>
      </c>
      <c r="L34" s="42"/>
      <c r="M34" s="40"/>
      <c r="N34" s="1">
        <f>VLOOKUP(B34, '1月15日test'!$B$3:$N531, 9, FALSE)</f>
        <v>13500</v>
      </c>
      <c r="O34" s="1">
        <v>13500</v>
      </c>
      <c r="P34" s="1" t="str">
        <f t="shared" si="1"/>
        <v/>
      </c>
    </row>
    <row r="35" spans="1:17" ht="17.25" customHeight="1">
      <c r="A35" s="60">
        <v>33</v>
      </c>
      <c r="B35" s="25" t="s">
        <v>228</v>
      </c>
      <c r="C35" s="20" t="s">
        <v>99</v>
      </c>
      <c r="D35" s="53">
        <v>2002</v>
      </c>
      <c r="E35" s="20" t="s">
        <v>603</v>
      </c>
      <c r="F35" s="13" t="s">
        <v>37</v>
      </c>
      <c r="G35" s="20">
        <v>16710</v>
      </c>
      <c r="H35" s="20">
        <v>3</v>
      </c>
      <c r="I35" s="20" t="s">
        <v>469</v>
      </c>
      <c r="J35" s="28">
        <v>13500</v>
      </c>
      <c r="K35" s="46">
        <f t="shared" si="2"/>
        <v>2295000</v>
      </c>
      <c r="L35" s="42"/>
      <c r="M35" s="40"/>
      <c r="N35" s="1">
        <f>VLOOKUP(B35, '1月15日test'!$B$3:$N532, 9, FALSE)</f>
        <v>13500</v>
      </c>
      <c r="O35" s="1">
        <v>13500</v>
      </c>
      <c r="P35" s="1" t="str">
        <f t="shared" si="1"/>
        <v/>
      </c>
    </row>
    <row r="36" spans="1:17" ht="17.25" customHeight="1">
      <c r="A36" s="60">
        <v>34</v>
      </c>
      <c r="B36" s="25" t="s">
        <v>70</v>
      </c>
      <c r="C36" s="20" t="s">
        <v>99</v>
      </c>
      <c r="D36" s="20">
        <v>2001</v>
      </c>
      <c r="E36" s="20" t="s">
        <v>603</v>
      </c>
      <c r="F36" s="13" t="s">
        <v>37</v>
      </c>
      <c r="G36" s="20">
        <v>16710</v>
      </c>
      <c r="H36" s="20">
        <v>3</v>
      </c>
      <c r="I36" s="20" t="s">
        <v>469</v>
      </c>
      <c r="J36" s="28">
        <v>13500</v>
      </c>
      <c r="K36" s="46">
        <f t="shared" si="2"/>
        <v>2295000</v>
      </c>
      <c r="L36" s="42"/>
      <c r="M36" s="40"/>
      <c r="N36" s="1">
        <f>VLOOKUP(B36, '1月15日test'!$B$3:$N533, 9, FALSE)</f>
        <v>13500</v>
      </c>
      <c r="O36" s="1">
        <v>13500</v>
      </c>
      <c r="P36" s="1" t="str">
        <f t="shared" si="1"/>
        <v/>
      </c>
    </row>
    <row r="37" spans="1:17" ht="17.25" customHeight="1">
      <c r="A37" s="60">
        <v>35</v>
      </c>
      <c r="B37" s="25" t="s">
        <v>71</v>
      </c>
      <c r="C37" s="20" t="s">
        <v>99</v>
      </c>
      <c r="D37" s="20">
        <v>1996</v>
      </c>
      <c r="E37" s="20" t="s">
        <v>603</v>
      </c>
      <c r="F37" s="13" t="s">
        <v>37</v>
      </c>
      <c r="G37" s="20">
        <v>16700</v>
      </c>
      <c r="H37" s="20">
        <v>3</v>
      </c>
      <c r="I37" s="20" t="s">
        <v>469</v>
      </c>
      <c r="J37" s="28">
        <v>13500</v>
      </c>
      <c r="K37" s="46">
        <f t="shared" si="2"/>
        <v>2295000</v>
      </c>
      <c r="L37" s="42"/>
      <c r="M37" s="40"/>
      <c r="N37" s="1">
        <f>VLOOKUP(B37, '1月15日test'!$B$3:$N534, 9, FALSE)</f>
        <v>13500</v>
      </c>
      <c r="O37" s="1">
        <v>13500</v>
      </c>
      <c r="P37" s="1" t="str">
        <f t="shared" si="1"/>
        <v/>
      </c>
    </row>
    <row r="38" spans="1:17" ht="17.25" customHeight="1">
      <c r="A38" s="60">
        <v>36</v>
      </c>
      <c r="B38" s="25" t="s">
        <v>229</v>
      </c>
      <c r="C38" s="20" t="s">
        <v>99</v>
      </c>
      <c r="D38" s="20">
        <v>1991</v>
      </c>
      <c r="E38" s="20" t="s">
        <v>603</v>
      </c>
      <c r="F38" s="13" t="s">
        <v>37</v>
      </c>
      <c r="G38" s="20">
        <v>16700</v>
      </c>
      <c r="H38" s="20">
        <v>3</v>
      </c>
      <c r="I38" s="20" t="s">
        <v>469</v>
      </c>
      <c r="J38" s="28">
        <v>13500</v>
      </c>
      <c r="K38" s="46">
        <f t="shared" si="2"/>
        <v>2295000</v>
      </c>
      <c r="L38" s="42"/>
      <c r="M38" s="40"/>
      <c r="N38" s="1">
        <f>VLOOKUP(B38, '1月15日test'!$B$3:$N535, 9, FALSE)</f>
        <v>13500</v>
      </c>
      <c r="O38" s="1">
        <v>13500</v>
      </c>
      <c r="P38" s="1" t="str">
        <f t="shared" si="1"/>
        <v/>
      </c>
    </row>
    <row r="39" spans="1:17" ht="17.25" customHeight="1">
      <c r="A39" s="60">
        <v>37</v>
      </c>
      <c r="B39" s="25" t="s">
        <v>230</v>
      </c>
      <c r="C39" s="20" t="s">
        <v>99</v>
      </c>
      <c r="D39" s="20">
        <v>1997</v>
      </c>
      <c r="E39" s="20" t="s">
        <v>603</v>
      </c>
      <c r="F39" s="13" t="s">
        <v>37</v>
      </c>
      <c r="G39" s="20">
        <v>16700</v>
      </c>
      <c r="H39" s="20">
        <v>3</v>
      </c>
      <c r="I39" s="71" t="s">
        <v>651</v>
      </c>
      <c r="J39" s="28">
        <v>13900</v>
      </c>
      <c r="K39" s="46">
        <f t="shared" si="2"/>
        <v>2363000</v>
      </c>
      <c r="L39" s="42"/>
      <c r="M39" s="40"/>
      <c r="N39" s="1">
        <f>VLOOKUP(B39, '1月15日test'!$B$3:$N536, 9, FALSE)</f>
        <v>13900</v>
      </c>
      <c r="O39" s="1">
        <v>13900</v>
      </c>
      <c r="P39" s="1" t="str">
        <f t="shared" si="1"/>
        <v/>
      </c>
    </row>
    <row r="40" spans="1:17" ht="17.25" customHeight="1">
      <c r="A40" s="60">
        <v>38</v>
      </c>
      <c r="B40" s="25" t="s">
        <v>153</v>
      </c>
      <c r="C40" s="20" t="s">
        <v>111</v>
      </c>
      <c r="D40" s="20">
        <v>2004</v>
      </c>
      <c r="E40" s="20" t="s">
        <v>603</v>
      </c>
      <c r="F40" s="13" t="s">
        <v>62</v>
      </c>
      <c r="G40" s="20">
        <v>116509</v>
      </c>
      <c r="H40" s="20">
        <v>3</v>
      </c>
      <c r="I40" s="71" t="s">
        <v>650</v>
      </c>
      <c r="J40" s="28">
        <v>45000</v>
      </c>
      <c r="K40" s="46">
        <f t="shared" si="2"/>
        <v>7650000</v>
      </c>
      <c r="L40" s="42"/>
      <c r="M40" s="40"/>
      <c r="N40" s="1">
        <f>VLOOKUP(B40, '1月15日test'!$B$3:$N537, 9, FALSE)</f>
        <v>45000</v>
      </c>
      <c r="O40" s="1">
        <v>45000</v>
      </c>
      <c r="P40" s="1" t="str">
        <f t="shared" si="1"/>
        <v/>
      </c>
    </row>
    <row r="41" spans="1:17" ht="17.25" customHeight="1">
      <c r="A41" s="60">
        <v>39</v>
      </c>
      <c r="B41" s="25" t="s">
        <v>154</v>
      </c>
      <c r="C41" s="20" t="s">
        <v>41</v>
      </c>
      <c r="D41" s="20">
        <v>1995</v>
      </c>
      <c r="E41" s="20" t="s">
        <v>603</v>
      </c>
      <c r="F41" s="13" t="s">
        <v>37</v>
      </c>
      <c r="G41" s="20">
        <v>14060</v>
      </c>
      <c r="H41" s="20">
        <v>3</v>
      </c>
      <c r="I41" s="20" t="s">
        <v>469</v>
      </c>
      <c r="J41" s="28">
        <v>11900</v>
      </c>
      <c r="K41" s="46">
        <f t="shared" si="2"/>
        <v>2023000</v>
      </c>
      <c r="L41" s="42"/>
      <c r="M41" s="40"/>
      <c r="N41" s="1">
        <f>VLOOKUP(B41, '1月15日test'!$B$3:$N538, 9, FALSE)</f>
        <v>11900</v>
      </c>
      <c r="O41" s="1">
        <v>11900</v>
      </c>
      <c r="P41" s="1" t="str">
        <f t="shared" si="1"/>
        <v/>
      </c>
    </row>
    <row r="42" spans="1:17" ht="17.25" customHeight="1">
      <c r="A42" s="60">
        <v>40</v>
      </c>
      <c r="B42" s="25" t="s">
        <v>165</v>
      </c>
      <c r="C42" s="20" t="s">
        <v>111</v>
      </c>
      <c r="D42" s="20">
        <v>2008</v>
      </c>
      <c r="E42" s="20" t="s">
        <v>603</v>
      </c>
      <c r="F42" s="13" t="s">
        <v>37</v>
      </c>
      <c r="G42" s="20">
        <v>116520</v>
      </c>
      <c r="H42" s="20">
        <v>3</v>
      </c>
      <c r="I42" s="20" t="s">
        <v>469</v>
      </c>
      <c r="J42" s="28">
        <v>27800</v>
      </c>
      <c r="K42" s="46">
        <f t="shared" si="2"/>
        <v>4726000</v>
      </c>
      <c r="L42" s="42"/>
      <c r="M42" s="40"/>
      <c r="N42" s="1">
        <f>VLOOKUP(B42, '1月15日test'!$B$3:$N539, 9, FALSE)</f>
        <v>27800</v>
      </c>
      <c r="O42" s="1">
        <v>27800</v>
      </c>
      <c r="P42" s="1" t="str">
        <f t="shared" si="1"/>
        <v/>
      </c>
    </row>
    <row r="43" spans="1:17" ht="17.25" customHeight="1">
      <c r="A43" s="60">
        <v>41</v>
      </c>
      <c r="B43" s="25" t="s">
        <v>155</v>
      </c>
      <c r="C43" s="20" t="s">
        <v>99</v>
      </c>
      <c r="D43" s="53">
        <v>1998</v>
      </c>
      <c r="E43" s="20" t="s">
        <v>603</v>
      </c>
      <c r="F43" s="13" t="s">
        <v>37</v>
      </c>
      <c r="G43" s="20">
        <v>16700</v>
      </c>
      <c r="H43" s="20">
        <v>3</v>
      </c>
      <c r="I43" s="20" t="s">
        <v>469</v>
      </c>
      <c r="J43" s="28">
        <v>13500</v>
      </c>
      <c r="K43" s="46">
        <f t="shared" si="2"/>
        <v>2295000</v>
      </c>
      <c r="L43" s="42"/>
      <c r="M43" s="40"/>
      <c r="N43" s="1">
        <f>VLOOKUP(B43, '1月15日test'!$B$3:$N540, 9, FALSE)</f>
        <v>13500</v>
      </c>
      <c r="O43" s="1">
        <v>13500</v>
      </c>
      <c r="P43" s="1" t="str">
        <f t="shared" si="1"/>
        <v/>
      </c>
    </row>
    <row r="44" spans="1:17" ht="17.25" customHeight="1">
      <c r="A44" s="60">
        <v>42</v>
      </c>
      <c r="B44" s="25" t="s">
        <v>156</v>
      </c>
      <c r="C44" s="20" t="s">
        <v>111</v>
      </c>
      <c r="D44" s="20">
        <v>2002</v>
      </c>
      <c r="E44" s="20" t="s">
        <v>603</v>
      </c>
      <c r="F44" s="13" t="s">
        <v>77</v>
      </c>
      <c r="G44" s="20">
        <v>116523</v>
      </c>
      <c r="H44" s="20">
        <v>3</v>
      </c>
      <c r="I44" s="71" t="s">
        <v>652</v>
      </c>
      <c r="J44" s="28">
        <v>24000</v>
      </c>
      <c r="K44" s="46">
        <f t="shared" si="2"/>
        <v>4080000</v>
      </c>
      <c r="L44" s="42"/>
      <c r="M44" s="40"/>
      <c r="N44" s="1">
        <f>VLOOKUP(B44, '1月15日test'!$B$3:$N541, 9, FALSE)</f>
        <v>24000</v>
      </c>
      <c r="O44" s="1">
        <v>24000</v>
      </c>
      <c r="P44" s="1" t="str">
        <f t="shared" si="1"/>
        <v/>
      </c>
    </row>
    <row r="45" spans="1:17" ht="17.25" customHeight="1">
      <c r="A45" s="60">
        <v>43</v>
      </c>
      <c r="B45" s="27" t="s">
        <v>645</v>
      </c>
      <c r="C45" s="20" t="s">
        <v>99</v>
      </c>
      <c r="D45" s="20">
        <v>1999</v>
      </c>
      <c r="E45" s="20" t="s">
        <v>603</v>
      </c>
      <c r="F45" s="13" t="s">
        <v>37</v>
      </c>
      <c r="G45" s="20">
        <v>16700</v>
      </c>
      <c r="H45" s="20">
        <v>3</v>
      </c>
      <c r="I45" s="20" t="s">
        <v>469</v>
      </c>
      <c r="J45" s="28">
        <v>13500</v>
      </c>
      <c r="K45" s="46">
        <f t="shared" si="2"/>
        <v>2295000</v>
      </c>
      <c r="L45" s="42"/>
      <c r="M45" s="40"/>
      <c r="N45" s="1" t="e">
        <f>VLOOKUP(B45, '1月15日test'!$B$3:$N542, 9, FALSE)</f>
        <v>#N/A</v>
      </c>
      <c r="O45" s="1" t="e">
        <v>#N/A</v>
      </c>
      <c r="P45" s="1" t="e">
        <f t="shared" si="1"/>
        <v>#N/A</v>
      </c>
    </row>
    <row r="46" spans="1:17" ht="17.25" customHeight="1">
      <c r="A46" s="60">
        <v>44</v>
      </c>
      <c r="B46" s="25" t="s">
        <v>72</v>
      </c>
      <c r="C46" s="20" t="s">
        <v>99</v>
      </c>
      <c r="D46" s="20">
        <v>1996</v>
      </c>
      <c r="E46" s="20" t="s">
        <v>603</v>
      </c>
      <c r="F46" s="13" t="s">
        <v>37</v>
      </c>
      <c r="G46" s="20">
        <v>16700</v>
      </c>
      <c r="H46" s="20">
        <v>3</v>
      </c>
      <c r="I46" s="20" t="s">
        <v>469</v>
      </c>
      <c r="J46" s="28">
        <v>13500</v>
      </c>
      <c r="K46" s="46">
        <f t="shared" si="2"/>
        <v>2295000</v>
      </c>
      <c r="L46" s="42"/>
      <c r="M46" s="40"/>
      <c r="N46" s="1">
        <f>VLOOKUP(B46, '1月15日test'!$B$3:$N543, 9, FALSE)</f>
        <v>13500</v>
      </c>
      <c r="O46" s="1">
        <v>13500</v>
      </c>
      <c r="P46" s="1" t="str">
        <f t="shared" si="1"/>
        <v/>
      </c>
    </row>
    <row r="47" spans="1:17" ht="17.25" customHeight="1">
      <c r="A47" s="60">
        <v>45</v>
      </c>
      <c r="B47" s="25" t="s">
        <v>73</v>
      </c>
      <c r="C47" s="20" t="s">
        <v>99</v>
      </c>
      <c r="D47" s="53">
        <v>1997</v>
      </c>
      <c r="E47" s="20" t="s">
        <v>603</v>
      </c>
      <c r="F47" s="13" t="s">
        <v>37</v>
      </c>
      <c r="G47" s="20">
        <v>16700</v>
      </c>
      <c r="H47" s="20">
        <v>3</v>
      </c>
      <c r="I47" s="20" t="s">
        <v>469</v>
      </c>
      <c r="J47" s="28">
        <v>13500</v>
      </c>
      <c r="K47" s="46">
        <f t="shared" si="2"/>
        <v>2295000</v>
      </c>
      <c r="L47" s="42"/>
      <c r="M47" s="40"/>
      <c r="N47" s="1">
        <f>VLOOKUP(B47, '1月15日test'!$B$3:$N544, 9, FALSE)</f>
        <v>13500</v>
      </c>
      <c r="O47" s="1">
        <v>13500</v>
      </c>
      <c r="P47" s="1" t="str">
        <f t="shared" si="1"/>
        <v/>
      </c>
    </row>
    <row r="48" spans="1:17" ht="17.25" customHeight="1">
      <c r="A48" s="60">
        <v>46</v>
      </c>
      <c r="B48" s="25" t="s">
        <v>74</v>
      </c>
      <c r="C48" s="20" t="s">
        <v>99</v>
      </c>
      <c r="D48" s="20">
        <v>1993</v>
      </c>
      <c r="E48" s="20" t="s">
        <v>603</v>
      </c>
      <c r="F48" s="13" t="s">
        <v>37</v>
      </c>
      <c r="G48" s="20">
        <v>16710</v>
      </c>
      <c r="H48" s="20">
        <v>3</v>
      </c>
      <c r="I48" s="20" t="s">
        <v>469</v>
      </c>
      <c r="J48" s="28">
        <v>13500</v>
      </c>
      <c r="K48" s="46">
        <f t="shared" si="2"/>
        <v>2295000</v>
      </c>
      <c r="L48" s="42"/>
      <c r="M48" s="40"/>
      <c r="N48" s="1">
        <f>VLOOKUP(B48, '1月15日test'!$B$3:$N545, 9, FALSE)</f>
        <v>13500</v>
      </c>
      <c r="O48" s="1">
        <v>13500</v>
      </c>
      <c r="P48" s="1" t="str">
        <f t="shared" si="1"/>
        <v/>
      </c>
    </row>
    <row r="49" spans="1:17" ht="17.25" customHeight="1">
      <c r="A49" s="60">
        <v>47</v>
      </c>
      <c r="B49" s="27" t="s">
        <v>644</v>
      </c>
      <c r="C49" s="20" t="s">
        <v>41</v>
      </c>
      <c r="D49" s="53"/>
      <c r="E49" s="20" t="s">
        <v>603</v>
      </c>
      <c r="F49" s="13" t="s">
        <v>37</v>
      </c>
      <c r="G49" s="20">
        <v>114060</v>
      </c>
      <c r="H49" s="20">
        <v>3</v>
      </c>
      <c r="I49" s="71" t="s">
        <v>651</v>
      </c>
      <c r="J49" s="28">
        <v>13400</v>
      </c>
      <c r="K49" s="46">
        <f t="shared" si="2"/>
        <v>2278000</v>
      </c>
      <c r="L49" s="42"/>
      <c r="M49" s="40"/>
      <c r="N49" s="1" t="e">
        <f>VLOOKUP(B49, '1月15日test'!$B$3:$N546, 9, FALSE)</f>
        <v>#N/A</v>
      </c>
      <c r="O49" s="1" t="e">
        <v>#N/A</v>
      </c>
      <c r="P49" s="1" t="e">
        <f t="shared" si="1"/>
        <v>#N/A</v>
      </c>
    </row>
    <row r="50" spans="1:17" ht="17.25" customHeight="1">
      <c r="A50" s="60">
        <v>48</v>
      </c>
      <c r="B50" s="25" t="s">
        <v>75</v>
      </c>
      <c r="C50" s="20" t="s">
        <v>41</v>
      </c>
      <c r="E50" s="20" t="s">
        <v>603</v>
      </c>
      <c r="F50" s="13" t="s">
        <v>37</v>
      </c>
      <c r="G50" s="20">
        <v>114060</v>
      </c>
      <c r="H50" s="20">
        <v>3</v>
      </c>
      <c r="I50" s="71" t="s">
        <v>651</v>
      </c>
      <c r="J50" s="28">
        <v>13400</v>
      </c>
      <c r="K50" s="46">
        <f t="shared" si="2"/>
        <v>2278000</v>
      </c>
      <c r="L50" s="42"/>
      <c r="M50" s="40"/>
      <c r="N50" s="1">
        <f>VLOOKUP(B50, '1月15日test'!$B$3:$N547, 9, FALSE)</f>
        <v>13400</v>
      </c>
      <c r="O50" s="1">
        <v>13400</v>
      </c>
      <c r="P50" s="1" t="str">
        <f t="shared" si="1"/>
        <v/>
      </c>
    </row>
    <row r="51" spans="1:17" ht="17.25" customHeight="1">
      <c r="A51" s="60">
        <v>49</v>
      </c>
      <c r="B51" s="25" t="s">
        <v>76</v>
      </c>
      <c r="C51" s="20" t="s">
        <v>41</v>
      </c>
      <c r="E51" s="20" t="s">
        <v>603</v>
      </c>
      <c r="F51" s="13" t="s">
        <v>37</v>
      </c>
      <c r="G51" s="20">
        <v>114060</v>
      </c>
      <c r="H51" s="20">
        <v>3</v>
      </c>
      <c r="I51" s="71" t="s">
        <v>651</v>
      </c>
      <c r="J51" s="28">
        <v>13400</v>
      </c>
      <c r="K51" s="46">
        <f t="shared" si="2"/>
        <v>2278000</v>
      </c>
      <c r="L51" s="42"/>
      <c r="M51" s="40"/>
      <c r="N51" s="1">
        <f>VLOOKUP(B51, '1月15日test'!$B$3:$N548, 9, FALSE)</f>
        <v>13400</v>
      </c>
      <c r="O51" s="1">
        <v>13400</v>
      </c>
      <c r="P51" s="1" t="str">
        <f t="shared" si="1"/>
        <v/>
      </c>
    </row>
    <row r="52" spans="1:17" ht="17.25" customHeight="1">
      <c r="A52" s="60">
        <v>50</v>
      </c>
      <c r="B52" s="25" t="s">
        <v>102</v>
      </c>
      <c r="C52" s="20" t="s">
        <v>41</v>
      </c>
      <c r="D52" s="20">
        <v>2001</v>
      </c>
      <c r="E52" s="20" t="s">
        <v>603</v>
      </c>
      <c r="F52" s="13" t="s">
        <v>37</v>
      </c>
      <c r="G52" s="20">
        <v>14060</v>
      </c>
      <c r="H52" s="20">
        <v>3</v>
      </c>
      <c r="I52" s="20" t="s">
        <v>469</v>
      </c>
      <c r="J52" s="28">
        <v>11900</v>
      </c>
      <c r="K52" s="46">
        <f t="shared" si="2"/>
        <v>2023000</v>
      </c>
      <c r="L52" s="42"/>
      <c r="M52" s="40"/>
      <c r="N52" s="1">
        <f>VLOOKUP(B52, '1月15日test'!$B$3:$N549, 9, FALSE)</f>
        <v>11900</v>
      </c>
      <c r="O52" s="1">
        <v>11900</v>
      </c>
      <c r="P52" s="1" t="str">
        <f t="shared" si="1"/>
        <v/>
      </c>
    </row>
    <row r="53" spans="1:17" ht="17.25" customHeight="1">
      <c r="A53" s="60">
        <v>51</v>
      </c>
      <c r="B53" s="25" t="s">
        <v>103</v>
      </c>
      <c r="C53" s="20" t="s">
        <v>107</v>
      </c>
      <c r="D53" s="20">
        <v>1999</v>
      </c>
      <c r="E53" s="20" t="s">
        <v>603</v>
      </c>
      <c r="F53" s="13" t="s">
        <v>108</v>
      </c>
      <c r="G53" s="20">
        <v>16622</v>
      </c>
      <c r="H53" s="20">
        <v>3</v>
      </c>
      <c r="I53" s="71" t="s">
        <v>650</v>
      </c>
      <c r="J53" s="28">
        <v>12500</v>
      </c>
      <c r="K53" s="46">
        <f t="shared" si="2"/>
        <v>2125000</v>
      </c>
      <c r="L53" s="42"/>
      <c r="M53" s="40"/>
      <c r="N53" s="1">
        <f>VLOOKUP(B53, '1月15日test'!$B$3:$N550, 9, FALSE)</f>
        <v>12500</v>
      </c>
      <c r="O53" s="1">
        <v>12500</v>
      </c>
      <c r="P53" s="1" t="str">
        <f t="shared" si="1"/>
        <v/>
      </c>
    </row>
    <row r="54" spans="1:17" ht="17.25" customHeight="1">
      <c r="A54" s="60">
        <v>52</v>
      </c>
      <c r="B54" s="25" t="s">
        <v>104</v>
      </c>
      <c r="C54" s="20" t="s">
        <v>97</v>
      </c>
      <c r="D54" s="53">
        <v>1993</v>
      </c>
      <c r="E54" s="20" t="s">
        <v>598</v>
      </c>
      <c r="F54" s="13" t="s">
        <v>62</v>
      </c>
      <c r="G54" s="20">
        <v>18239</v>
      </c>
      <c r="H54" s="20">
        <v>3</v>
      </c>
      <c r="I54" s="20" t="s">
        <v>459</v>
      </c>
      <c r="J54" s="28">
        <v>24200</v>
      </c>
      <c r="K54" s="46">
        <f t="shared" si="2"/>
        <v>4114000</v>
      </c>
      <c r="L54" s="42"/>
      <c r="M54" s="40"/>
      <c r="N54" s="1">
        <f>VLOOKUP(B54, '1月15日test'!$B$3:$N551, 9, FALSE)</f>
        <v>24200</v>
      </c>
      <c r="O54" s="1">
        <v>24200</v>
      </c>
      <c r="P54" s="1" t="str">
        <f t="shared" si="1"/>
        <v/>
      </c>
    </row>
    <row r="55" spans="1:17" ht="17.25" customHeight="1">
      <c r="A55" s="60">
        <v>53</v>
      </c>
      <c r="B55" s="25" t="s">
        <v>94</v>
      </c>
      <c r="C55" s="20" t="s">
        <v>97</v>
      </c>
      <c r="D55" s="20">
        <v>1993</v>
      </c>
      <c r="E55" s="20" t="s">
        <v>598</v>
      </c>
      <c r="F55" s="13" t="s">
        <v>62</v>
      </c>
      <c r="G55" s="20">
        <v>18239</v>
      </c>
      <c r="H55" s="20">
        <v>3</v>
      </c>
      <c r="I55" s="71" t="s">
        <v>652</v>
      </c>
      <c r="J55" s="28">
        <v>24500</v>
      </c>
      <c r="K55" s="46">
        <f t="shared" si="2"/>
        <v>4165000</v>
      </c>
      <c r="L55" s="42"/>
      <c r="M55" s="40"/>
      <c r="N55" s="1">
        <f>VLOOKUP(B55, '1月15日test'!$B$3:$N552, 9, FALSE)</f>
        <v>24500</v>
      </c>
      <c r="O55" s="1">
        <v>24500</v>
      </c>
      <c r="P55" s="1" t="str">
        <f t="shared" si="1"/>
        <v/>
      </c>
    </row>
    <row r="56" spans="1:17" ht="17.25" customHeight="1">
      <c r="A56" s="60">
        <v>54</v>
      </c>
      <c r="B56" s="25" t="s">
        <v>105</v>
      </c>
      <c r="C56" s="20" t="s">
        <v>107</v>
      </c>
      <c r="D56" s="20">
        <v>2002</v>
      </c>
      <c r="E56" s="20" t="s">
        <v>608</v>
      </c>
      <c r="F56" s="13" t="s">
        <v>108</v>
      </c>
      <c r="G56" s="20">
        <v>168622</v>
      </c>
      <c r="H56" s="20">
        <v>3</v>
      </c>
      <c r="I56" s="20" t="s">
        <v>459</v>
      </c>
      <c r="J56" s="28">
        <v>8500</v>
      </c>
      <c r="K56" s="46">
        <f t="shared" si="2"/>
        <v>1445000</v>
      </c>
      <c r="L56" s="42"/>
      <c r="M56" s="40"/>
      <c r="N56" s="1">
        <f>VLOOKUP(B56, '1月15日test'!$B$3:$N553, 9, FALSE)</f>
        <v>8500</v>
      </c>
      <c r="O56" s="1">
        <v>8500</v>
      </c>
      <c r="P56" s="1" t="str">
        <f t="shared" si="1"/>
        <v/>
      </c>
    </row>
    <row r="57" spans="1:17" ht="17.25" customHeight="1">
      <c r="A57" s="60">
        <v>55</v>
      </c>
      <c r="B57" s="27" t="s">
        <v>643</v>
      </c>
      <c r="C57" s="20" t="s">
        <v>93</v>
      </c>
      <c r="D57" s="20">
        <v>2001</v>
      </c>
      <c r="E57" s="20" t="s">
        <v>603</v>
      </c>
      <c r="F57" s="13" t="s">
        <v>37</v>
      </c>
      <c r="G57" s="20">
        <v>16570</v>
      </c>
      <c r="H57" s="20">
        <v>3</v>
      </c>
      <c r="I57" s="20" t="s">
        <v>469</v>
      </c>
      <c r="J57" s="28">
        <v>9800</v>
      </c>
      <c r="K57" s="46">
        <f t="shared" si="2"/>
        <v>1666000</v>
      </c>
      <c r="L57" s="42"/>
      <c r="M57" s="40"/>
      <c r="N57" s="1" t="e">
        <f>VLOOKUP(B57, '1月15日test'!$B$3:$N554, 9, FALSE)</f>
        <v>#N/A</v>
      </c>
      <c r="O57" s="1" t="e">
        <v>#N/A</v>
      </c>
      <c r="P57" s="1" t="e">
        <f t="shared" si="1"/>
        <v>#N/A</v>
      </c>
    </row>
    <row r="58" spans="1:17" ht="17.25" customHeight="1">
      <c r="A58" s="60">
        <v>56</v>
      </c>
      <c r="B58" s="25" t="s">
        <v>118</v>
      </c>
      <c r="C58" s="20" t="s">
        <v>441</v>
      </c>
      <c r="D58" s="20">
        <v>1996</v>
      </c>
      <c r="E58" s="20" t="s">
        <v>603</v>
      </c>
      <c r="F58" s="13" t="s">
        <v>37</v>
      </c>
      <c r="G58" s="20">
        <v>16600</v>
      </c>
      <c r="H58" s="20">
        <v>3</v>
      </c>
      <c r="I58" s="20" t="s">
        <v>469</v>
      </c>
      <c r="J58" s="28">
        <v>12000</v>
      </c>
      <c r="K58" s="46">
        <f t="shared" si="2"/>
        <v>2040000</v>
      </c>
      <c r="L58" s="42"/>
      <c r="M58" s="40"/>
      <c r="N58" s="1">
        <f>VLOOKUP(B58, '1月15日test'!$B$3:$N555, 9, FALSE)</f>
        <v>12000</v>
      </c>
      <c r="O58" s="1">
        <v>12000</v>
      </c>
      <c r="P58" s="1" t="str">
        <f t="shared" si="1"/>
        <v/>
      </c>
    </row>
    <row r="59" spans="1:17" ht="17.25" customHeight="1">
      <c r="A59" s="60">
        <v>57</v>
      </c>
      <c r="B59" s="27" t="s">
        <v>642</v>
      </c>
      <c r="C59" s="20" t="s">
        <v>441</v>
      </c>
      <c r="D59" s="20">
        <v>1997</v>
      </c>
      <c r="E59" s="20" t="s">
        <v>603</v>
      </c>
      <c r="F59" s="13" t="s">
        <v>37</v>
      </c>
      <c r="G59" s="20">
        <v>16600</v>
      </c>
      <c r="H59" s="20">
        <v>3</v>
      </c>
      <c r="I59" s="20" t="s">
        <v>469</v>
      </c>
      <c r="J59" s="28">
        <v>12000</v>
      </c>
      <c r="K59" s="46">
        <f t="shared" si="2"/>
        <v>2040000</v>
      </c>
      <c r="L59" s="42"/>
      <c r="M59" s="40"/>
      <c r="N59" s="1" t="e">
        <f>VLOOKUP(B59, '1月15日test'!$B$3:$N556, 9, FALSE)</f>
        <v>#N/A</v>
      </c>
      <c r="O59" s="1" t="e">
        <v>#N/A</v>
      </c>
      <c r="P59" s="1" t="e">
        <f t="shared" si="1"/>
        <v>#N/A</v>
      </c>
    </row>
    <row r="60" spans="1:17" s="107" customFormat="1" ht="17.25" customHeight="1">
      <c r="A60" s="98">
        <v>58</v>
      </c>
      <c r="B60" s="108" t="s">
        <v>119</v>
      </c>
      <c r="C60" s="100" t="s">
        <v>97</v>
      </c>
      <c r="D60" s="100">
        <v>2008</v>
      </c>
      <c r="E60" s="100" t="s">
        <v>604</v>
      </c>
      <c r="F60" s="101" t="s">
        <v>90</v>
      </c>
      <c r="G60" s="100">
        <v>115234</v>
      </c>
      <c r="H60" s="100">
        <v>3</v>
      </c>
      <c r="I60" s="102" t="s">
        <v>651</v>
      </c>
      <c r="J60" s="103">
        <v>9200</v>
      </c>
      <c r="K60" s="104">
        <f t="shared" si="2"/>
        <v>1564000</v>
      </c>
      <c r="L60" s="105"/>
      <c r="M60" s="106"/>
      <c r="N60" s="107">
        <f>VLOOKUP(B60, '1月15日test'!$B$3:$N557, 9, FALSE)</f>
        <v>9800</v>
      </c>
      <c r="O60" s="107">
        <v>9800</v>
      </c>
      <c r="P60" s="107" t="str">
        <f t="shared" si="1"/>
        <v>違う</v>
      </c>
      <c r="Q60" s="107" t="s">
        <v>702</v>
      </c>
    </row>
    <row r="61" spans="1:17" ht="17.25" customHeight="1">
      <c r="A61" s="60">
        <v>59</v>
      </c>
      <c r="B61" s="73" t="s">
        <v>120</v>
      </c>
      <c r="C61" s="20" t="s">
        <v>41</v>
      </c>
      <c r="D61" s="53">
        <v>2007</v>
      </c>
      <c r="E61" s="20" t="s">
        <v>603</v>
      </c>
      <c r="F61" s="13" t="s">
        <v>37</v>
      </c>
      <c r="G61" s="20">
        <v>16610</v>
      </c>
      <c r="H61" s="20">
        <v>3</v>
      </c>
      <c r="I61" s="20" t="s">
        <v>469</v>
      </c>
      <c r="J61" s="28">
        <v>12200</v>
      </c>
      <c r="K61" s="46">
        <f t="shared" si="2"/>
        <v>2074000</v>
      </c>
      <c r="L61" s="42"/>
      <c r="M61" s="40"/>
      <c r="N61" s="1">
        <f>VLOOKUP(B61, '1月15日test'!$B$3:$N558, 9, FALSE)</f>
        <v>12200</v>
      </c>
      <c r="O61" s="1">
        <v>12200</v>
      </c>
      <c r="P61" s="1" t="str">
        <f t="shared" si="1"/>
        <v/>
      </c>
    </row>
    <row r="62" spans="1:17" ht="17.25" customHeight="1">
      <c r="A62" s="60">
        <v>60</v>
      </c>
      <c r="B62" s="27" t="s">
        <v>641</v>
      </c>
      <c r="C62" s="20" t="s">
        <v>99</v>
      </c>
      <c r="D62" s="20">
        <v>1996</v>
      </c>
      <c r="E62" s="20" t="s">
        <v>603</v>
      </c>
      <c r="F62" s="13" t="s">
        <v>37</v>
      </c>
      <c r="G62" s="20">
        <v>16700</v>
      </c>
      <c r="H62" s="20">
        <v>3</v>
      </c>
      <c r="I62" s="20" t="s">
        <v>469</v>
      </c>
      <c r="J62" s="28">
        <v>13500</v>
      </c>
      <c r="K62" s="46">
        <f t="shared" si="2"/>
        <v>2295000</v>
      </c>
      <c r="L62" s="42"/>
      <c r="M62" s="40"/>
      <c r="N62" s="1" t="e">
        <f>VLOOKUP(B62, '1月15日test'!$B$3:$N559, 9, FALSE)</f>
        <v>#N/A</v>
      </c>
      <c r="O62" s="1" t="e">
        <v>#N/A</v>
      </c>
      <c r="P62" s="1" t="e">
        <f t="shared" si="1"/>
        <v>#N/A</v>
      </c>
    </row>
    <row r="63" spans="1:17" ht="17.25" customHeight="1">
      <c r="A63" s="60">
        <v>61</v>
      </c>
      <c r="B63" s="25" t="s">
        <v>121</v>
      </c>
      <c r="C63" s="20" t="s">
        <v>99</v>
      </c>
      <c r="D63" s="20">
        <v>1991</v>
      </c>
      <c r="E63" s="20" t="s">
        <v>603</v>
      </c>
      <c r="F63" s="13" t="s">
        <v>37</v>
      </c>
      <c r="G63" s="20">
        <v>16700</v>
      </c>
      <c r="H63" s="20">
        <v>3</v>
      </c>
      <c r="I63" s="20" t="s">
        <v>469</v>
      </c>
      <c r="J63" s="28">
        <v>13500</v>
      </c>
      <c r="K63" s="46">
        <f t="shared" si="2"/>
        <v>2295000</v>
      </c>
      <c r="L63" s="42"/>
      <c r="M63" s="40"/>
      <c r="N63" s="1">
        <f>VLOOKUP(B63, '1月15日test'!$B$3:$N560, 9, FALSE)</f>
        <v>13500</v>
      </c>
      <c r="O63" s="1">
        <v>13500</v>
      </c>
      <c r="P63" s="1" t="str">
        <f t="shared" si="1"/>
        <v/>
      </c>
    </row>
    <row r="64" spans="1:17" ht="17.25" customHeight="1">
      <c r="A64" s="60">
        <v>62</v>
      </c>
      <c r="B64" s="25" t="s">
        <v>122</v>
      </c>
      <c r="C64" s="20" t="s">
        <v>99</v>
      </c>
      <c r="D64" s="20">
        <v>1990</v>
      </c>
      <c r="E64" s="20" t="s">
        <v>603</v>
      </c>
      <c r="F64" s="13" t="s">
        <v>37</v>
      </c>
      <c r="G64" s="20">
        <v>16710</v>
      </c>
      <c r="H64" s="20">
        <v>3</v>
      </c>
      <c r="I64" s="20" t="s">
        <v>469</v>
      </c>
      <c r="J64" s="28">
        <v>13500</v>
      </c>
      <c r="K64" s="46">
        <f t="shared" si="2"/>
        <v>2295000</v>
      </c>
      <c r="L64" s="42"/>
      <c r="M64" s="40"/>
      <c r="N64" s="1">
        <f>VLOOKUP(B64, '1月15日test'!$B$3:$N561, 9, FALSE)</f>
        <v>13500</v>
      </c>
      <c r="O64" s="1">
        <v>13500</v>
      </c>
      <c r="P64" s="1" t="str">
        <f t="shared" si="1"/>
        <v/>
      </c>
    </row>
    <row r="65" spans="1:16" ht="17.25" customHeight="1">
      <c r="A65" s="60">
        <v>63</v>
      </c>
      <c r="B65" s="25" t="s">
        <v>124</v>
      </c>
      <c r="C65" s="20" t="s">
        <v>41</v>
      </c>
      <c r="D65" s="20">
        <v>2008</v>
      </c>
      <c r="E65" s="20" t="s">
        <v>603</v>
      </c>
      <c r="F65" s="13" t="s">
        <v>37</v>
      </c>
      <c r="G65" s="20">
        <v>116610</v>
      </c>
      <c r="H65" s="20">
        <v>3</v>
      </c>
      <c r="I65" s="20" t="s">
        <v>469</v>
      </c>
      <c r="J65" s="28">
        <v>13500</v>
      </c>
      <c r="K65" s="46">
        <f t="shared" si="2"/>
        <v>2295000</v>
      </c>
      <c r="L65" s="42"/>
      <c r="M65" s="40"/>
      <c r="N65" s="1">
        <f>VLOOKUP(B65, '1月15日test'!$B$3:$N562, 9, FALSE)</f>
        <v>13500</v>
      </c>
      <c r="O65" s="1">
        <v>13500</v>
      </c>
      <c r="P65" s="1" t="str">
        <f t="shared" si="1"/>
        <v/>
      </c>
    </row>
    <row r="66" spans="1:16" ht="17.25" customHeight="1">
      <c r="A66" s="60">
        <v>64</v>
      </c>
      <c r="B66" s="25" t="s">
        <v>125</v>
      </c>
      <c r="C66" s="20" t="s">
        <v>672</v>
      </c>
      <c r="D66" s="20">
        <v>2008</v>
      </c>
      <c r="E66" s="20" t="s">
        <v>611</v>
      </c>
      <c r="F66" s="13" t="s">
        <v>37</v>
      </c>
      <c r="G66" s="20">
        <v>116660</v>
      </c>
      <c r="H66" s="20">
        <v>3</v>
      </c>
      <c r="I66" s="20" t="s">
        <v>469</v>
      </c>
      <c r="J66" s="28">
        <v>14000</v>
      </c>
      <c r="K66" s="46">
        <f t="shared" si="2"/>
        <v>2380000</v>
      </c>
      <c r="L66" s="42"/>
      <c r="M66" s="40"/>
      <c r="N66" s="1">
        <f>VLOOKUP(B66, '1月15日test'!$B$3:$N563, 9, FALSE)</f>
        <v>14000</v>
      </c>
      <c r="O66" s="1">
        <v>14000</v>
      </c>
      <c r="P66" s="1" t="str">
        <f t="shared" si="1"/>
        <v/>
      </c>
    </row>
    <row r="67" spans="1:16" ht="17.25" customHeight="1">
      <c r="A67" s="60">
        <v>65</v>
      </c>
      <c r="B67" s="25" t="s">
        <v>126</v>
      </c>
      <c r="C67" s="20" t="s">
        <v>99</v>
      </c>
      <c r="E67" s="20" t="s">
        <v>603</v>
      </c>
      <c r="F67" s="13" t="s">
        <v>37</v>
      </c>
      <c r="G67" s="20">
        <v>16710</v>
      </c>
      <c r="H67" s="20">
        <v>3</v>
      </c>
      <c r="I67" s="20" t="s">
        <v>469</v>
      </c>
      <c r="J67" s="28">
        <v>13500</v>
      </c>
      <c r="K67" s="46">
        <f t="shared" si="2"/>
        <v>2295000</v>
      </c>
      <c r="L67" s="42"/>
      <c r="M67" s="40"/>
      <c r="N67" s="1">
        <f>VLOOKUP(B67, '1月15日test'!$B$3:$N564, 9, FALSE)</f>
        <v>13500</v>
      </c>
      <c r="O67" s="1">
        <v>13500</v>
      </c>
      <c r="P67" s="1" t="str">
        <f t="shared" si="1"/>
        <v/>
      </c>
    </row>
    <row r="68" spans="1:16" ht="17.25" customHeight="1">
      <c r="A68" s="60">
        <v>66</v>
      </c>
      <c r="B68" s="25" t="s">
        <v>127</v>
      </c>
      <c r="C68" s="20" t="s">
        <v>41</v>
      </c>
      <c r="D68" s="20">
        <v>2008</v>
      </c>
      <c r="E68" s="20" t="s">
        <v>603</v>
      </c>
      <c r="F68" s="13" t="s">
        <v>37</v>
      </c>
      <c r="G68" s="20">
        <v>16610</v>
      </c>
      <c r="H68" s="20">
        <v>3</v>
      </c>
      <c r="I68" s="71" t="s">
        <v>651</v>
      </c>
      <c r="J68" s="28">
        <v>12500</v>
      </c>
      <c r="K68" s="46">
        <f t="shared" si="2"/>
        <v>2125000</v>
      </c>
      <c r="L68" s="42"/>
      <c r="M68" s="40"/>
      <c r="N68" s="1">
        <f>VLOOKUP(B68, '1月15日test'!$B$3:$N565, 9, FALSE)</f>
        <v>12500</v>
      </c>
      <c r="O68" s="1">
        <v>12500</v>
      </c>
      <c r="P68" s="1" t="str">
        <f t="shared" ref="P68:P131" si="3">IF(J68=O68,"","違う")</f>
        <v/>
      </c>
    </row>
    <row r="69" spans="1:16" ht="17.25" customHeight="1">
      <c r="A69" s="60">
        <v>67</v>
      </c>
      <c r="B69" s="25" t="s">
        <v>128</v>
      </c>
      <c r="C69" s="20" t="s">
        <v>99</v>
      </c>
      <c r="D69" s="20">
        <v>2006</v>
      </c>
      <c r="E69" s="20" t="s">
        <v>603</v>
      </c>
      <c r="F69" s="13" t="s">
        <v>37</v>
      </c>
      <c r="G69" s="20">
        <v>116660</v>
      </c>
      <c r="H69" s="20">
        <v>3</v>
      </c>
      <c r="I69" s="20" t="s">
        <v>469</v>
      </c>
      <c r="J69" s="28">
        <v>14500</v>
      </c>
      <c r="K69" s="46">
        <f t="shared" si="2"/>
        <v>2465000</v>
      </c>
      <c r="L69" s="42"/>
      <c r="M69" s="40"/>
      <c r="N69" s="1">
        <f>VLOOKUP(B69, '1月15日test'!$B$3:$N566, 9, FALSE)</f>
        <v>14500</v>
      </c>
      <c r="O69" s="1">
        <v>14500</v>
      </c>
      <c r="P69" s="1" t="str">
        <f t="shared" si="3"/>
        <v/>
      </c>
    </row>
    <row r="70" spans="1:16" ht="17.25" customHeight="1">
      <c r="A70" s="60">
        <v>68</v>
      </c>
      <c r="B70" s="27" t="s">
        <v>640</v>
      </c>
      <c r="C70" s="20" t="s">
        <v>99</v>
      </c>
      <c r="D70" s="20">
        <v>2000</v>
      </c>
      <c r="E70" s="20" t="s">
        <v>603</v>
      </c>
      <c r="F70" s="13" t="s">
        <v>37</v>
      </c>
      <c r="G70" s="20">
        <v>16710</v>
      </c>
      <c r="H70" s="20">
        <v>3</v>
      </c>
      <c r="I70" s="20" t="s">
        <v>469</v>
      </c>
      <c r="J70" s="28">
        <v>13500</v>
      </c>
      <c r="K70" s="46">
        <f t="shared" si="2"/>
        <v>2295000</v>
      </c>
      <c r="L70" s="42"/>
      <c r="M70" s="40"/>
      <c r="N70" s="1" t="e">
        <f>VLOOKUP(B70, '1月15日test'!$B$3:$N567, 9, FALSE)</f>
        <v>#N/A</v>
      </c>
      <c r="O70" s="1" t="e">
        <v>#N/A</v>
      </c>
      <c r="P70" s="1" t="e">
        <f t="shared" si="3"/>
        <v>#N/A</v>
      </c>
    </row>
    <row r="71" spans="1:16" ht="17.25" customHeight="1">
      <c r="A71" s="60">
        <v>69</v>
      </c>
      <c r="B71" s="25" t="s">
        <v>129</v>
      </c>
      <c r="C71" s="20" t="s">
        <v>41</v>
      </c>
      <c r="E71" s="20" t="s">
        <v>603</v>
      </c>
      <c r="F71" s="13" t="s">
        <v>45</v>
      </c>
      <c r="G71" s="20">
        <v>16618</v>
      </c>
      <c r="H71" s="20">
        <v>3</v>
      </c>
      <c r="I71" s="20" t="s">
        <v>469</v>
      </c>
      <c r="J71" s="28">
        <v>37000</v>
      </c>
      <c r="K71" s="46">
        <f t="shared" si="2"/>
        <v>6290000</v>
      </c>
      <c r="L71" s="42"/>
      <c r="M71" s="40"/>
      <c r="N71" s="1">
        <f>VLOOKUP(B71, '1月15日test'!$B$3:$N568, 9, FALSE)</f>
        <v>37000</v>
      </c>
      <c r="O71" s="1">
        <v>37000</v>
      </c>
      <c r="P71" s="1" t="str">
        <f t="shared" si="3"/>
        <v/>
      </c>
    </row>
    <row r="72" spans="1:16" ht="17.25" customHeight="1">
      <c r="A72" s="60">
        <v>70</v>
      </c>
      <c r="B72" s="25" t="s">
        <v>231</v>
      </c>
      <c r="C72" s="20" t="s">
        <v>41</v>
      </c>
      <c r="D72" s="53"/>
      <c r="E72" s="20" t="s">
        <v>603</v>
      </c>
      <c r="F72" s="13" t="s">
        <v>37</v>
      </c>
      <c r="G72" s="20">
        <v>116610</v>
      </c>
      <c r="H72" s="20">
        <v>3</v>
      </c>
      <c r="I72" s="20" t="s">
        <v>469</v>
      </c>
      <c r="J72" s="28">
        <v>13500</v>
      </c>
      <c r="K72" s="46">
        <f t="shared" si="2"/>
        <v>2295000</v>
      </c>
      <c r="L72" s="42"/>
      <c r="M72" s="40"/>
      <c r="N72" s="1">
        <f>VLOOKUP(B72, '1月15日test'!$B$3:$N569, 9, FALSE)</f>
        <v>13500</v>
      </c>
      <c r="O72" s="1">
        <v>13500</v>
      </c>
      <c r="P72" s="1" t="str">
        <f t="shared" si="3"/>
        <v/>
      </c>
    </row>
    <row r="73" spans="1:16" ht="17.25" customHeight="1">
      <c r="A73" s="60">
        <v>71</v>
      </c>
      <c r="B73" s="25" t="s">
        <v>138</v>
      </c>
      <c r="C73" s="20" t="s">
        <v>441</v>
      </c>
      <c r="D73" s="20">
        <v>1995</v>
      </c>
      <c r="E73" s="20" t="s">
        <v>603</v>
      </c>
      <c r="F73" s="13" t="s">
        <v>37</v>
      </c>
      <c r="G73" s="20">
        <v>16600</v>
      </c>
      <c r="H73" s="20">
        <v>3</v>
      </c>
      <c r="I73" s="20" t="s">
        <v>469</v>
      </c>
      <c r="J73" s="28">
        <v>12000</v>
      </c>
      <c r="K73" s="46">
        <f t="shared" si="2"/>
        <v>2040000</v>
      </c>
      <c r="L73" s="42"/>
      <c r="M73" s="40"/>
      <c r="N73" s="1">
        <f>VLOOKUP(B73, '1月15日test'!$B$3:$N570, 9, FALSE)</f>
        <v>12000</v>
      </c>
      <c r="O73" s="1">
        <v>12000</v>
      </c>
      <c r="P73" s="1" t="str">
        <f t="shared" si="3"/>
        <v/>
      </c>
    </row>
    <row r="74" spans="1:16" ht="17.25" customHeight="1">
      <c r="A74" s="60">
        <v>72</v>
      </c>
      <c r="B74" s="25" t="s">
        <v>139</v>
      </c>
      <c r="C74" s="20" t="s">
        <v>97</v>
      </c>
      <c r="D74" s="20">
        <v>1991</v>
      </c>
      <c r="E74" s="20" t="s">
        <v>603</v>
      </c>
      <c r="F74" s="13" t="s">
        <v>45</v>
      </c>
      <c r="G74" s="20">
        <v>16528</v>
      </c>
      <c r="H74" s="20">
        <v>3</v>
      </c>
      <c r="I74" s="20" t="s">
        <v>469</v>
      </c>
      <c r="J74" s="28">
        <v>52000</v>
      </c>
      <c r="K74" s="46">
        <f t="shared" si="2"/>
        <v>8840000</v>
      </c>
      <c r="L74" s="42"/>
      <c r="M74" s="40"/>
      <c r="N74" s="1">
        <f>VLOOKUP(B74, '1月15日test'!$B$3:$N571, 9, FALSE)</f>
        <v>52000</v>
      </c>
      <c r="O74" s="1">
        <v>52000</v>
      </c>
      <c r="P74" s="1" t="str">
        <f t="shared" si="3"/>
        <v/>
      </c>
    </row>
    <row r="75" spans="1:16" ht="17.25" customHeight="1">
      <c r="A75" s="60">
        <v>73</v>
      </c>
      <c r="B75" s="25" t="s">
        <v>140</v>
      </c>
      <c r="C75" s="20" t="s">
        <v>111</v>
      </c>
      <c r="D75" s="20">
        <v>2004</v>
      </c>
      <c r="E75" s="20" t="s">
        <v>603</v>
      </c>
      <c r="F75" s="13" t="s">
        <v>62</v>
      </c>
      <c r="G75" s="20">
        <v>116509</v>
      </c>
      <c r="H75" s="20">
        <v>3</v>
      </c>
      <c r="I75" s="71" t="s">
        <v>651</v>
      </c>
      <c r="J75" s="28">
        <v>43000</v>
      </c>
      <c r="K75" s="46">
        <f t="shared" si="2"/>
        <v>7310000</v>
      </c>
      <c r="L75" s="42"/>
      <c r="M75" s="40"/>
      <c r="N75" s="1">
        <f>VLOOKUP(B75, '1月15日test'!$B$3:$N572, 9, FALSE)</f>
        <v>43000</v>
      </c>
      <c r="O75" s="1">
        <v>43000</v>
      </c>
      <c r="P75" s="1" t="str">
        <f t="shared" si="3"/>
        <v/>
      </c>
    </row>
    <row r="76" spans="1:16" ht="17.25" customHeight="1">
      <c r="A76" s="60">
        <v>74</v>
      </c>
      <c r="B76" s="25" t="s">
        <v>141</v>
      </c>
      <c r="C76" s="20" t="s">
        <v>99</v>
      </c>
      <c r="E76" s="20" t="s">
        <v>603</v>
      </c>
      <c r="F76" s="13" t="s">
        <v>37</v>
      </c>
      <c r="G76" s="20">
        <v>116710</v>
      </c>
      <c r="H76" s="20">
        <v>3</v>
      </c>
      <c r="I76" s="71" t="s">
        <v>651</v>
      </c>
      <c r="J76" s="28">
        <v>14400</v>
      </c>
      <c r="K76" s="46">
        <f t="shared" si="2"/>
        <v>2448000</v>
      </c>
      <c r="L76" s="42"/>
      <c r="M76" s="40"/>
      <c r="N76" s="1">
        <f>VLOOKUP(B76, '1月15日test'!$B$3:$N573, 9, FALSE)</f>
        <v>14400</v>
      </c>
      <c r="O76" s="1">
        <v>14400</v>
      </c>
      <c r="P76" s="1" t="str">
        <f t="shared" si="3"/>
        <v/>
      </c>
    </row>
    <row r="77" spans="1:16" ht="17.25" customHeight="1">
      <c r="A77" s="60">
        <v>75</v>
      </c>
      <c r="B77" s="25" t="s">
        <v>142</v>
      </c>
      <c r="C77" s="20" t="s">
        <v>38</v>
      </c>
      <c r="D77" s="20">
        <v>2002</v>
      </c>
      <c r="E77" s="20" t="s">
        <v>598</v>
      </c>
      <c r="F77" s="13" t="s">
        <v>37</v>
      </c>
      <c r="G77" s="20">
        <v>16200</v>
      </c>
      <c r="H77" s="20">
        <v>3</v>
      </c>
      <c r="I77" s="20" t="s">
        <v>469</v>
      </c>
      <c r="J77" s="28">
        <v>7000</v>
      </c>
      <c r="K77" s="46">
        <f t="shared" si="2"/>
        <v>1190000</v>
      </c>
      <c r="L77" s="42"/>
      <c r="M77" s="40"/>
      <c r="N77" s="1">
        <f>VLOOKUP(B77, '1月15日test'!$B$3:$N574, 9, FALSE)</f>
        <v>7000</v>
      </c>
      <c r="O77" s="1">
        <v>7000</v>
      </c>
      <c r="P77" s="1" t="str">
        <f t="shared" si="3"/>
        <v/>
      </c>
    </row>
    <row r="78" spans="1:16" ht="17.25" customHeight="1">
      <c r="A78" s="60">
        <v>76</v>
      </c>
      <c r="B78" s="25" t="s">
        <v>143</v>
      </c>
      <c r="C78" s="20" t="s">
        <v>106</v>
      </c>
      <c r="D78" s="53"/>
      <c r="E78" s="20" t="s">
        <v>598</v>
      </c>
      <c r="F78" s="13" t="s">
        <v>90</v>
      </c>
      <c r="G78" s="20">
        <v>116034</v>
      </c>
      <c r="H78" s="20">
        <v>3</v>
      </c>
      <c r="I78" s="71" t="s">
        <v>650</v>
      </c>
      <c r="J78" s="28">
        <v>8400</v>
      </c>
      <c r="K78" s="46">
        <f t="shared" si="2"/>
        <v>1428000</v>
      </c>
      <c r="L78" s="42"/>
      <c r="M78" s="40"/>
      <c r="N78" s="1">
        <f>VLOOKUP(B78, '1月15日test'!$B$3:$N575, 9, FALSE)</f>
        <v>8400</v>
      </c>
      <c r="O78" s="1">
        <v>8400</v>
      </c>
      <c r="P78" s="1" t="str">
        <f t="shared" si="3"/>
        <v/>
      </c>
    </row>
    <row r="79" spans="1:16" ht="17.25" customHeight="1">
      <c r="A79" s="60">
        <v>77</v>
      </c>
      <c r="B79" s="25" t="s">
        <v>150</v>
      </c>
      <c r="C79" s="20" t="s">
        <v>41</v>
      </c>
      <c r="E79" s="20" t="s">
        <v>603</v>
      </c>
      <c r="F79" s="13" t="s">
        <v>37</v>
      </c>
      <c r="G79" s="20">
        <v>116710</v>
      </c>
      <c r="H79" s="20">
        <v>3</v>
      </c>
      <c r="I79" s="20" t="s">
        <v>469</v>
      </c>
      <c r="J79" s="28">
        <v>11900</v>
      </c>
      <c r="K79" s="46">
        <f t="shared" si="2"/>
        <v>2023000</v>
      </c>
      <c r="L79" s="42"/>
      <c r="M79" s="40"/>
      <c r="N79" s="1">
        <f>VLOOKUP(B79, '1月15日test'!$B$3:$N576, 9, FALSE)</f>
        <v>11900</v>
      </c>
      <c r="O79" s="1">
        <v>11900</v>
      </c>
      <c r="P79" s="1" t="str">
        <f t="shared" si="3"/>
        <v/>
      </c>
    </row>
    <row r="80" spans="1:16" ht="17.25" customHeight="1">
      <c r="A80" s="60">
        <v>78</v>
      </c>
      <c r="B80" s="25" t="s">
        <v>149</v>
      </c>
      <c r="C80" s="20" t="s">
        <v>38</v>
      </c>
      <c r="D80" s="20">
        <v>2005</v>
      </c>
      <c r="E80" s="20" t="s">
        <v>603</v>
      </c>
      <c r="F80" s="13" t="s">
        <v>77</v>
      </c>
      <c r="G80" s="20">
        <v>116523</v>
      </c>
      <c r="H80" s="20">
        <v>3</v>
      </c>
      <c r="I80" s="71" t="s">
        <v>650</v>
      </c>
      <c r="J80" s="28">
        <v>44000</v>
      </c>
      <c r="K80" s="46">
        <f t="shared" ref="K80:K143" si="4">J80*170</f>
        <v>7480000</v>
      </c>
      <c r="L80" s="42"/>
      <c r="M80" s="40"/>
      <c r="N80" s="1">
        <f>VLOOKUP(B80, '1月15日test'!$B$3:$N577, 9, FALSE)</f>
        <v>44000</v>
      </c>
      <c r="O80" s="1">
        <v>44000</v>
      </c>
      <c r="P80" s="1" t="str">
        <f t="shared" si="3"/>
        <v/>
      </c>
    </row>
    <row r="81" spans="1:16" ht="17.25" customHeight="1">
      <c r="A81" s="60">
        <v>79</v>
      </c>
      <c r="B81" s="25" t="s">
        <v>148</v>
      </c>
      <c r="C81" s="20" t="s">
        <v>99</v>
      </c>
      <c r="E81" s="20" t="s">
        <v>603</v>
      </c>
      <c r="F81" s="13" t="s">
        <v>37</v>
      </c>
      <c r="G81" s="20">
        <v>116710</v>
      </c>
      <c r="H81" s="20">
        <v>3</v>
      </c>
      <c r="I81" s="71" t="s">
        <v>651</v>
      </c>
      <c r="J81" s="28">
        <v>18500</v>
      </c>
      <c r="K81" s="46">
        <f t="shared" si="4"/>
        <v>3145000</v>
      </c>
      <c r="L81" s="42"/>
      <c r="M81" s="40"/>
      <c r="N81" s="1">
        <f>VLOOKUP(B81, '1月15日test'!$B$3:$N578, 9, FALSE)</f>
        <v>18500</v>
      </c>
      <c r="O81" s="1">
        <v>18500</v>
      </c>
      <c r="P81" s="1" t="str">
        <f t="shared" si="3"/>
        <v/>
      </c>
    </row>
    <row r="82" spans="1:16" ht="17.25" customHeight="1">
      <c r="A82" s="60">
        <v>80</v>
      </c>
      <c r="B82" s="25" t="s">
        <v>147</v>
      </c>
      <c r="C82" s="20" t="s">
        <v>111</v>
      </c>
      <c r="D82" s="20">
        <v>2007</v>
      </c>
      <c r="E82" s="20" t="s">
        <v>603</v>
      </c>
      <c r="F82" s="13" t="s">
        <v>77</v>
      </c>
      <c r="G82" s="20">
        <v>116523</v>
      </c>
      <c r="H82" s="20">
        <v>3</v>
      </c>
      <c r="I82" s="71" t="s">
        <v>650</v>
      </c>
      <c r="J82" s="28">
        <v>23000</v>
      </c>
      <c r="K82" s="46">
        <f t="shared" si="4"/>
        <v>3910000</v>
      </c>
      <c r="L82" s="42"/>
      <c r="M82" s="40"/>
      <c r="N82" s="1">
        <f>VLOOKUP(B82, '1月15日test'!$B$3:$N579, 9, FALSE)</f>
        <v>23000</v>
      </c>
      <c r="O82" s="1">
        <v>23000</v>
      </c>
      <c r="P82" s="1" t="str">
        <f t="shared" si="3"/>
        <v/>
      </c>
    </row>
    <row r="83" spans="1:16" ht="17.25" customHeight="1">
      <c r="A83" s="60">
        <v>81</v>
      </c>
      <c r="B83" s="25" t="s">
        <v>146</v>
      </c>
      <c r="C83" s="20" t="s">
        <v>398</v>
      </c>
      <c r="D83" s="20">
        <v>1979</v>
      </c>
      <c r="E83" s="20" t="s">
        <v>598</v>
      </c>
      <c r="F83" s="13" t="s">
        <v>62</v>
      </c>
      <c r="G83" s="20">
        <v>19019</v>
      </c>
      <c r="H83" s="20">
        <v>3</v>
      </c>
      <c r="I83" s="20" t="s">
        <v>483</v>
      </c>
      <c r="J83" s="28">
        <v>28900</v>
      </c>
      <c r="K83" s="46">
        <f t="shared" si="4"/>
        <v>4913000</v>
      </c>
      <c r="L83" s="42"/>
      <c r="M83" s="40"/>
      <c r="N83" s="1">
        <f>VLOOKUP(B83, '1月15日test'!$B$3:$N580, 9, FALSE)</f>
        <v>28900</v>
      </c>
      <c r="O83" s="1">
        <v>28900</v>
      </c>
      <c r="P83" s="1" t="str">
        <f t="shared" si="3"/>
        <v/>
      </c>
    </row>
    <row r="84" spans="1:16" ht="17.25" customHeight="1">
      <c r="A84" s="60">
        <v>82</v>
      </c>
      <c r="B84" s="25" t="s">
        <v>145</v>
      </c>
      <c r="C84" s="20" t="s">
        <v>106</v>
      </c>
      <c r="D84" s="53">
        <v>2006</v>
      </c>
      <c r="E84" s="20" t="s">
        <v>604</v>
      </c>
      <c r="F84" s="13" t="s">
        <v>37</v>
      </c>
      <c r="G84" s="20">
        <v>114200</v>
      </c>
      <c r="H84" s="20">
        <v>3</v>
      </c>
      <c r="I84" s="71" t="s">
        <v>654</v>
      </c>
      <c r="J84" s="28">
        <v>7000</v>
      </c>
      <c r="K84" s="46">
        <f t="shared" si="4"/>
        <v>1190000</v>
      </c>
      <c r="L84" s="42"/>
      <c r="M84" s="40"/>
      <c r="N84" s="1">
        <f>VLOOKUP(B84, '1月15日test'!$B$3:$N581, 9, FALSE)</f>
        <v>7000</v>
      </c>
      <c r="O84" s="1">
        <v>7000</v>
      </c>
      <c r="P84" s="1" t="str">
        <f t="shared" si="3"/>
        <v/>
      </c>
    </row>
    <row r="85" spans="1:16" ht="17.25" customHeight="1">
      <c r="A85" s="60">
        <v>83</v>
      </c>
      <c r="B85" s="25" t="s">
        <v>144</v>
      </c>
      <c r="C85" s="20" t="s">
        <v>388</v>
      </c>
      <c r="D85" s="53"/>
      <c r="E85" s="20" t="s">
        <v>611</v>
      </c>
      <c r="F85" s="13" t="s">
        <v>37</v>
      </c>
      <c r="G85" s="20">
        <v>116660</v>
      </c>
      <c r="H85" s="20">
        <v>3</v>
      </c>
      <c r="I85" s="71" t="s">
        <v>651</v>
      </c>
      <c r="J85" s="28">
        <v>14500</v>
      </c>
      <c r="K85" s="46">
        <f t="shared" si="4"/>
        <v>2465000</v>
      </c>
      <c r="L85" s="42"/>
      <c r="M85" s="40"/>
      <c r="N85" s="1">
        <f>VLOOKUP(B85, '1月15日test'!$B$3:$N582, 9, FALSE)</f>
        <v>14500</v>
      </c>
      <c r="O85" s="1">
        <v>14500</v>
      </c>
      <c r="P85" s="1" t="str">
        <f t="shared" si="3"/>
        <v/>
      </c>
    </row>
    <row r="86" spans="1:16" ht="17.25" customHeight="1">
      <c r="A86" s="60">
        <v>84</v>
      </c>
      <c r="B86" s="25" t="s">
        <v>232</v>
      </c>
      <c r="C86" s="20" t="s">
        <v>38</v>
      </c>
      <c r="D86" s="20">
        <v>2007</v>
      </c>
      <c r="E86" s="20" t="s">
        <v>603</v>
      </c>
      <c r="F86" s="13" t="s">
        <v>37</v>
      </c>
      <c r="G86" s="20">
        <v>16600</v>
      </c>
      <c r="H86" s="20">
        <v>3</v>
      </c>
      <c r="I86" s="20" t="s">
        <v>469</v>
      </c>
      <c r="J86" s="28">
        <v>19000</v>
      </c>
      <c r="K86" s="46">
        <f t="shared" si="4"/>
        <v>3230000</v>
      </c>
      <c r="L86" s="42"/>
      <c r="M86" s="40"/>
      <c r="N86" s="1">
        <f>VLOOKUP(B86, '1月15日test'!$B$3:$N583, 9, FALSE)</f>
        <v>19000</v>
      </c>
      <c r="O86" s="1">
        <v>19000</v>
      </c>
      <c r="P86" s="1" t="str">
        <f t="shared" si="3"/>
        <v/>
      </c>
    </row>
    <row r="87" spans="1:16" ht="17.25" customHeight="1">
      <c r="A87" s="60">
        <v>85</v>
      </c>
      <c r="B87" s="25" t="s">
        <v>157</v>
      </c>
      <c r="C87" s="20" t="s">
        <v>106</v>
      </c>
      <c r="D87" s="20">
        <v>2008</v>
      </c>
      <c r="E87" s="20" t="s">
        <v>604</v>
      </c>
      <c r="F87" s="13" t="s">
        <v>37</v>
      </c>
      <c r="G87" s="20">
        <v>114200</v>
      </c>
      <c r="H87" s="20">
        <v>3</v>
      </c>
      <c r="I87" s="71" t="s">
        <v>654</v>
      </c>
      <c r="J87" s="28">
        <v>7200</v>
      </c>
      <c r="K87" s="46">
        <f t="shared" si="4"/>
        <v>1224000</v>
      </c>
      <c r="L87" s="42"/>
      <c r="M87" s="40"/>
      <c r="N87" s="1">
        <f>VLOOKUP(B87, '1月15日test'!$B$3:$N584, 9, FALSE)</f>
        <v>7200</v>
      </c>
      <c r="O87" s="1">
        <v>7200</v>
      </c>
      <c r="P87" s="1" t="str">
        <f t="shared" si="3"/>
        <v/>
      </c>
    </row>
    <row r="88" spans="1:16" ht="17.25" customHeight="1">
      <c r="A88" s="60">
        <v>86</v>
      </c>
      <c r="B88" s="25" t="s">
        <v>158</v>
      </c>
      <c r="C88" s="20" t="s">
        <v>38</v>
      </c>
      <c r="D88" s="20">
        <v>2002</v>
      </c>
      <c r="E88" s="20" t="s">
        <v>603</v>
      </c>
      <c r="F88" s="13" t="s">
        <v>37</v>
      </c>
      <c r="G88" s="20">
        <v>16610</v>
      </c>
      <c r="H88" s="20">
        <v>3</v>
      </c>
      <c r="I88" s="71" t="s">
        <v>651</v>
      </c>
      <c r="J88" s="28">
        <v>12600</v>
      </c>
      <c r="K88" s="46">
        <f t="shared" si="4"/>
        <v>2142000</v>
      </c>
      <c r="L88" s="42"/>
      <c r="M88" s="40"/>
      <c r="N88" s="1">
        <f>VLOOKUP(B88, '1月15日test'!$B$3:$N585, 9, FALSE)</f>
        <v>12600</v>
      </c>
      <c r="O88" s="1">
        <v>12600</v>
      </c>
      <c r="P88" s="1" t="str">
        <f t="shared" si="3"/>
        <v/>
      </c>
    </row>
    <row r="89" spans="1:16" ht="17.25" customHeight="1">
      <c r="A89" s="60">
        <v>87</v>
      </c>
      <c r="B89" s="25" t="s">
        <v>159</v>
      </c>
      <c r="C89" s="20" t="s">
        <v>38</v>
      </c>
      <c r="D89" s="53">
        <v>2000</v>
      </c>
      <c r="E89" s="20" t="s">
        <v>603</v>
      </c>
      <c r="F89" s="13" t="s">
        <v>37</v>
      </c>
      <c r="G89" s="20">
        <v>16610</v>
      </c>
      <c r="H89" s="20">
        <v>3</v>
      </c>
      <c r="I89" s="20" t="s">
        <v>469</v>
      </c>
      <c r="J89" s="28">
        <v>12600</v>
      </c>
      <c r="K89" s="46">
        <f t="shared" si="4"/>
        <v>2142000</v>
      </c>
      <c r="L89" s="42"/>
      <c r="M89" s="40"/>
      <c r="N89" s="1">
        <f>VLOOKUP(B89, '1月15日test'!$B$3:$N586, 9, FALSE)</f>
        <v>12600</v>
      </c>
      <c r="O89" s="1">
        <v>12600</v>
      </c>
      <c r="P89" s="1" t="str">
        <f t="shared" si="3"/>
        <v/>
      </c>
    </row>
    <row r="90" spans="1:16" ht="17.25" customHeight="1">
      <c r="A90" s="60">
        <v>88</v>
      </c>
      <c r="B90" s="25" t="s">
        <v>160</v>
      </c>
      <c r="C90" s="20" t="s">
        <v>111</v>
      </c>
      <c r="D90" s="20">
        <v>1999</v>
      </c>
      <c r="E90" s="20" t="s">
        <v>603</v>
      </c>
      <c r="F90" s="13" t="s">
        <v>77</v>
      </c>
      <c r="G90" s="20">
        <v>16523</v>
      </c>
      <c r="H90" s="20">
        <v>3</v>
      </c>
      <c r="I90" s="20" t="s">
        <v>478</v>
      </c>
      <c r="J90" s="28">
        <v>25500</v>
      </c>
      <c r="K90" s="46">
        <f t="shared" si="4"/>
        <v>4335000</v>
      </c>
      <c r="L90" s="42"/>
      <c r="M90" s="40"/>
      <c r="N90" s="1">
        <f>VLOOKUP(B90, '1月15日test'!$B$3:$N587, 9, FALSE)</f>
        <v>25500</v>
      </c>
      <c r="O90" s="1">
        <v>25500</v>
      </c>
      <c r="P90" s="1" t="str">
        <f t="shared" si="3"/>
        <v/>
      </c>
    </row>
    <row r="91" spans="1:16" ht="17.25" customHeight="1">
      <c r="A91" s="60">
        <v>89</v>
      </c>
      <c r="B91" s="25" t="s">
        <v>161</v>
      </c>
      <c r="C91" s="20" t="s">
        <v>41</v>
      </c>
      <c r="D91" s="20">
        <v>2004</v>
      </c>
      <c r="E91" s="20" t="s">
        <v>603</v>
      </c>
      <c r="F91" s="13" t="s">
        <v>62</v>
      </c>
      <c r="G91" s="20">
        <v>18239</v>
      </c>
      <c r="H91" s="20">
        <v>3</v>
      </c>
      <c r="I91" s="20" t="s">
        <v>469</v>
      </c>
      <c r="J91" s="28">
        <v>11900</v>
      </c>
      <c r="K91" s="46">
        <f t="shared" si="4"/>
        <v>2023000</v>
      </c>
      <c r="L91" s="42"/>
      <c r="M91" s="40"/>
      <c r="N91" s="1">
        <f>VLOOKUP(B91, '1月15日test'!$B$3:$N588, 9, FALSE)</f>
        <v>11900</v>
      </c>
      <c r="O91" s="1">
        <v>11900</v>
      </c>
      <c r="P91" s="1" t="str">
        <f t="shared" si="3"/>
        <v/>
      </c>
    </row>
    <row r="92" spans="1:16" ht="17.25" customHeight="1">
      <c r="A92" s="60">
        <v>90</v>
      </c>
      <c r="B92" s="25" t="s">
        <v>162</v>
      </c>
      <c r="C92" s="20" t="s">
        <v>107</v>
      </c>
      <c r="D92" s="20">
        <v>2004</v>
      </c>
      <c r="E92" s="20" t="s">
        <v>603</v>
      </c>
      <c r="F92" s="13" t="s">
        <v>108</v>
      </c>
      <c r="G92" s="20">
        <v>16622</v>
      </c>
      <c r="H92" s="20">
        <v>3</v>
      </c>
      <c r="I92" s="20" t="s">
        <v>459</v>
      </c>
      <c r="J92" s="28">
        <v>12000</v>
      </c>
      <c r="K92" s="46">
        <f t="shared" si="4"/>
        <v>2040000</v>
      </c>
      <c r="L92" s="42"/>
      <c r="M92" s="40"/>
      <c r="N92" s="1">
        <f>VLOOKUP(B92, '1月15日test'!$B$3:$N589, 9, FALSE)</f>
        <v>12000</v>
      </c>
      <c r="O92" s="1">
        <v>12000</v>
      </c>
      <c r="P92" s="1" t="str">
        <f t="shared" si="3"/>
        <v/>
      </c>
    </row>
    <row r="93" spans="1:16" ht="17.25" customHeight="1">
      <c r="A93" s="60">
        <v>91</v>
      </c>
      <c r="B93" s="25" t="s">
        <v>163</v>
      </c>
      <c r="C93" s="20" t="s">
        <v>95</v>
      </c>
      <c r="D93" s="20">
        <v>1991</v>
      </c>
      <c r="E93" s="20" t="s">
        <v>598</v>
      </c>
      <c r="F93" s="13" t="s">
        <v>62</v>
      </c>
      <c r="G93" s="20">
        <v>18239</v>
      </c>
      <c r="H93" s="20">
        <v>3</v>
      </c>
      <c r="I93" s="20" t="s">
        <v>460</v>
      </c>
      <c r="J93" s="28">
        <v>24200</v>
      </c>
      <c r="K93" s="46">
        <f t="shared" si="4"/>
        <v>4114000</v>
      </c>
      <c r="L93" s="42"/>
      <c r="M93" s="40"/>
      <c r="N93" s="1">
        <f>VLOOKUP(B93, '1月15日test'!$B$3:$N590, 9, FALSE)</f>
        <v>24200</v>
      </c>
      <c r="O93" s="1">
        <v>24200</v>
      </c>
      <c r="P93" s="1" t="str">
        <f t="shared" si="3"/>
        <v/>
      </c>
    </row>
    <row r="94" spans="1:16" ht="17.25" customHeight="1">
      <c r="A94" s="60">
        <v>92</v>
      </c>
      <c r="B94" s="25" t="s">
        <v>233</v>
      </c>
      <c r="C94" s="20" t="s">
        <v>107</v>
      </c>
      <c r="D94" s="20">
        <v>2005</v>
      </c>
      <c r="E94" s="20" t="s">
        <v>603</v>
      </c>
      <c r="F94" s="13" t="s">
        <v>45</v>
      </c>
      <c r="G94" s="20">
        <v>16628</v>
      </c>
      <c r="H94" s="20">
        <v>3</v>
      </c>
      <c r="I94" s="20" t="s">
        <v>478</v>
      </c>
      <c r="J94" s="28">
        <v>31000</v>
      </c>
      <c r="K94" s="46">
        <f t="shared" si="4"/>
        <v>5270000</v>
      </c>
      <c r="L94" s="42"/>
      <c r="M94" s="40"/>
      <c r="N94" s="1">
        <f>VLOOKUP(B94, '1月15日test'!$B$3:$N591, 9, FALSE)</f>
        <v>31000</v>
      </c>
      <c r="O94" s="1">
        <v>31000</v>
      </c>
      <c r="P94" s="1" t="str">
        <f t="shared" si="3"/>
        <v/>
      </c>
    </row>
    <row r="95" spans="1:16" ht="17.25" customHeight="1">
      <c r="A95" s="60">
        <v>93</v>
      </c>
      <c r="B95" s="27" t="s">
        <v>638</v>
      </c>
      <c r="C95" s="20" t="s">
        <v>388</v>
      </c>
      <c r="D95" s="53"/>
      <c r="E95" s="20" t="s">
        <v>611</v>
      </c>
      <c r="F95" s="13" t="s">
        <v>37</v>
      </c>
      <c r="G95" s="20">
        <v>116660</v>
      </c>
      <c r="H95" s="20">
        <v>3</v>
      </c>
      <c r="I95" s="71" t="s">
        <v>651</v>
      </c>
      <c r="J95" s="28">
        <v>14500</v>
      </c>
      <c r="K95" s="46">
        <f t="shared" si="4"/>
        <v>2465000</v>
      </c>
      <c r="L95" s="42"/>
      <c r="M95" s="40"/>
      <c r="N95" s="1" t="e">
        <f>VLOOKUP(B95, '1月15日test'!$B$3:$N592, 9, FALSE)</f>
        <v>#N/A</v>
      </c>
      <c r="O95" s="1" t="e">
        <v>#N/A</v>
      </c>
      <c r="P95" s="1" t="e">
        <f t="shared" si="3"/>
        <v>#N/A</v>
      </c>
    </row>
    <row r="96" spans="1:16" ht="17.25" customHeight="1">
      <c r="A96" s="60">
        <v>94</v>
      </c>
      <c r="B96" s="25" t="s">
        <v>234</v>
      </c>
      <c r="C96" s="20" t="s">
        <v>388</v>
      </c>
      <c r="D96" s="53">
        <v>2010</v>
      </c>
      <c r="E96" s="20" t="s">
        <v>611</v>
      </c>
      <c r="F96" s="13" t="s">
        <v>37</v>
      </c>
      <c r="G96" s="20">
        <v>116660</v>
      </c>
      <c r="H96" s="20">
        <v>3</v>
      </c>
      <c r="I96" s="71" t="s">
        <v>651</v>
      </c>
      <c r="J96" s="28">
        <v>14500</v>
      </c>
      <c r="K96" s="46">
        <f t="shared" si="4"/>
        <v>2465000</v>
      </c>
      <c r="L96" s="42"/>
      <c r="M96" s="40"/>
      <c r="N96" s="1">
        <f>VLOOKUP(B96, '1月15日test'!$B$3:$N593, 9, FALSE)</f>
        <v>14500</v>
      </c>
      <c r="O96" s="1">
        <v>14500</v>
      </c>
      <c r="P96" s="1" t="str">
        <f t="shared" si="3"/>
        <v/>
      </c>
    </row>
    <row r="97" spans="1:16" ht="17.25" customHeight="1">
      <c r="A97" s="60">
        <v>95</v>
      </c>
      <c r="B97" s="27" t="s">
        <v>637</v>
      </c>
      <c r="C97" s="20" t="s">
        <v>41</v>
      </c>
      <c r="D97" s="20">
        <v>2008</v>
      </c>
      <c r="E97" s="20" t="s">
        <v>603</v>
      </c>
      <c r="F97" s="13" t="s">
        <v>62</v>
      </c>
      <c r="G97" s="20">
        <v>116619</v>
      </c>
      <c r="H97" s="20">
        <v>3</v>
      </c>
      <c r="I97" s="84" t="s">
        <v>483</v>
      </c>
      <c r="J97" s="28">
        <v>42000</v>
      </c>
      <c r="K97" s="46">
        <f t="shared" si="4"/>
        <v>7140000</v>
      </c>
      <c r="L97" s="42"/>
      <c r="M97" s="40"/>
      <c r="N97" s="1" t="e">
        <f>VLOOKUP(B97, '1月15日test'!$B$3:$N594, 9, FALSE)</f>
        <v>#N/A</v>
      </c>
      <c r="O97" s="1" t="e">
        <v>#N/A</v>
      </c>
      <c r="P97" s="1" t="e">
        <f t="shared" si="3"/>
        <v>#N/A</v>
      </c>
    </row>
    <row r="98" spans="1:16" ht="17.25" customHeight="1">
      <c r="A98" s="60">
        <v>96</v>
      </c>
      <c r="B98" s="25" t="s">
        <v>235</v>
      </c>
      <c r="C98" s="20" t="s">
        <v>111</v>
      </c>
      <c r="D98" s="20">
        <v>1991</v>
      </c>
      <c r="E98" s="20" t="s">
        <v>603</v>
      </c>
      <c r="F98" s="13" t="s">
        <v>45</v>
      </c>
      <c r="G98" s="20">
        <v>16528</v>
      </c>
      <c r="H98" s="20">
        <v>3</v>
      </c>
      <c r="I98" s="20" t="s">
        <v>460</v>
      </c>
      <c r="J98" s="28">
        <v>50000</v>
      </c>
      <c r="K98" s="46">
        <f t="shared" si="4"/>
        <v>8500000</v>
      </c>
      <c r="L98" s="42"/>
      <c r="M98" s="40"/>
      <c r="N98" s="1">
        <f>VLOOKUP(B98, '1月15日test'!$B$3:$N595, 9, FALSE)</f>
        <v>50000</v>
      </c>
      <c r="O98" s="1">
        <v>50000</v>
      </c>
      <c r="P98" s="1" t="str">
        <f t="shared" si="3"/>
        <v/>
      </c>
    </row>
    <row r="99" spans="1:16" ht="17.25" customHeight="1">
      <c r="A99" s="60">
        <v>97</v>
      </c>
      <c r="B99" s="25" t="s">
        <v>236</v>
      </c>
      <c r="C99" s="20" t="s">
        <v>107</v>
      </c>
      <c r="D99" s="20">
        <v>2002</v>
      </c>
      <c r="E99" s="20" t="s">
        <v>603</v>
      </c>
      <c r="F99" s="13" t="s">
        <v>108</v>
      </c>
      <c r="G99" s="20">
        <v>16622</v>
      </c>
      <c r="H99" s="20">
        <v>3</v>
      </c>
      <c r="I99" s="71" t="s">
        <v>650</v>
      </c>
      <c r="J99" s="28">
        <v>12400</v>
      </c>
      <c r="K99" s="46">
        <f t="shared" si="4"/>
        <v>2108000</v>
      </c>
      <c r="L99" s="42"/>
      <c r="M99" s="40"/>
      <c r="N99" s="1">
        <f>VLOOKUP(B99, '1月15日test'!$B$3:$N596, 9, FALSE)</f>
        <v>12400</v>
      </c>
      <c r="O99" s="1">
        <v>12400</v>
      </c>
      <c r="P99" s="1" t="str">
        <f t="shared" si="3"/>
        <v/>
      </c>
    </row>
    <row r="100" spans="1:16" ht="17.25" customHeight="1">
      <c r="A100" s="60">
        <v>98</v>
      </c>
      <c r="B100" s="25" t="s">
        <v>237</v>
      </c>
      <c r="C100" s="20" t="s">
        <v>107</v>
      </c>
      <c r="E100" s="20" t="s">
        <v>608</v>
      </c>
      <c r="F100" s="13" t="s">
        <v>108</v>
      </c>
      <c r="G100" s="20">
        <v>168622</v>
      </c>
      <c r="H100" s="20">
        <v>3</v>
      </c>
      <c r="I100" s="84" t="s">
        <v>459</v>
      </c>
      <c r="J100" s="28">
        <v>8900</v>
      </c>
      <c r="K100" s="46">
        <f t="shared" si="4"/>
        <v>1513000</v>
      </c>
      <c r="L100" s="42"/>
      <c r="M100" s="40"/>
      <c r="N100" s="1">
        <f>VLOOKUP(B100, '1月15日test'!$B$3:$N597, 9, FALSE)</f>
        <v>8900</v>
      </c>
      <c r="O100" s="1">
        <v>8900</v>
      </c>
      <c r="P100" s="1" t="str">
        <f t="shared" si="3"/>
        <v/>
      </c>
    </row>
    <row r="101" spans="1:16" ht="17.25" customHeight="1">
      <c r="A101" s="60">
        <v>99</v>
      </c>
      <c r="B101" s="25" t="s">
        <v>238</v>
      </c>
      <c r="C101" s="20" t="s">
        <v>107</v>
      </c>
      <c r="E101" s="20" t="s">
        <v>625</v>
      </c>
      <c r="F101" s="13" t="s">
        <v>108</v>
      </c>
      <c r="G101" s="20">
        <v>169622</v>
      </c>
      <c r="H101" s="20">
        <v>3</v>
      </c>
      <c r="I101" s="71" t="s">
        <v>650</v>
      </c>
      <c r="J101" s="28">
        <v>8900</v>
      </c>
      <c r="K101" s="46">
        <f t="shared" si="4"/>
        <v>1513000</v>
      </c>
      <c r="L101" s="42"/>
      <c r="M101" s="40"/>
      <c r="N101" s="1">
        <f>VLOOKUP(B101, '1月15日test'!$B$3:$N598, 9, FALSE)</f>
        <v>8900</v>
      </c>
      <c r="O101" s="1">
        <v>8900</v>
      </c>
      <c r="P101" s="1" t="str">
        <f t="shared" si="3"/>
        <v/>
      </c>
    </row>
    <row r="102" spans="1:16" ht="17.25" customHeight="1">
      <c r="A102" s="60">
        <v>100</v>
      </c>
      <c r="B102" s="73" t="s">
        <v>239</v>
      </c>
      <c r="C102" s="20" t="s">
        <v>38</v>
      </c>
      <c r="D102" s="53">
        <v>2010</v>
      </c>
      <c r="E102" s="20" t="s">
        <v>598</v>
      </c>
      <c r="F102" s="13" t="s">
        <v>90</v>
      </c>
      <c r="G102" s="20">
        <v>116234</v>
      </c>
      <c r="H102" s="20">
        <v>3</v>
      </c>
      <c r="I102" s="71" t="s">
        <v>651</v>
      </c>
      <c r="J102" s="28">
        <v>11500</v>
      </c>
      <c r="K102" s="46">
        <f t="shared" si="4"/>
        <v>1955000</v>
      </c>
      <c r="L102" s="42"/>
      <c r="M102" s="40"/>
      <c r="N102" s="1">
        <f>VLOOKUP(B102, '1月15日test'!$B$3:$N599, 9, FALSE)</f>
        <v>11500</v>
      </c>
      <c r="O102" s="1">
        <v>11500</v>
      </c>
      <c r="P102" s="1" t="str">
        <f t="shared" si="3"/>
        <v/>
      </c>
    </row>
    <row r="103" spans="1:16" ht="17.25" customHeight="1">
      <c r="A103" s="60">
        <v>101</v>
      </c>
      <c r="B103" s="25" t="s">
        <v>240</v>
      </c>
      <c r="C103" s="20" t="s">
        <v>93</v>
      </c>
      <c r="D103" s="20">
        <v>2002</v>
      </c>
      <c r="E103" s="20" t="s">
        <v>603</v>
      </c>
      <c r="F103" s="13" t="s">
        <v>37</v>
      </c>
      <c r="G103" s="20">
        <v>16610</v>
      </c>
      <c r="H103" s="20">
        <v>3</v>
      </c>
      <c r="I103" s="20" t="s">
        <v>469</v>
      </c>
      <c r="J103" s="28">
        <v>9800</v>
      </c>
      <c r="K103" s="46">
        <f t="shared" si="4"/>
        <v>1666000</v>
      </c>
      <c r="L103" s="42"/>
      <c r="M103" s="40"/>
      <c r="N103" s="1">
        <f>VLOOKUP(B103, '1月15日test'!$B$3:$N600, 9, FALSE)</f>
        <v>9800</v>
      </c>
      <c r="O103" s="1">
        <v>9800</v>
      </c>
      <c r="P103" s="1" t="str">
        <f t="shared" si="3"/>
        <v/>
      </c>
    </row>
    <row r="104" spans="1:16" ht="17.25" customHeight="1">
      <c r="A104" s="60">
        <v>102</v>
      </c>
      <c r="B104" s="25" t="s">
        <v>241</v>
      </c>
      <c r="C104" s="20" t="s">
        <v>95</v>
      </c>
      <c r="E104" s="20" t="s">
        <v>598</v>
      </c>
      <c r="F104" s="13" t="s">
        <v>37</v>
      </c>
      <c r="G104" s="20">
        <v>16610</v>
      </c>
      <c r="H104" s="20">
        <v>3</v>
      </c>
      <c r="I104" s="71" t="s">
        <v>656</v>
      </c>
      <c r="J104" s="28">
        <v>32000</v>
      </c>
      <c r="K104" s="46">
        <f t="shared" si="4"/>
        <v>5440000</v>
      </c>
      <c r="L104" s="42"/>
      <c r="M104" s="40"/>
      <c r="N104" s="1">
        <f>VLOOKUP(B104, '1月15日test'!$B$3:$N601, 9, FALSE)</f>
        <v>32000</v>
      </c>
      <c r="O104" s="1">
        <v>32000</v>
      </c>
      <c r="P104" s="1" t="str">
        <f t="shared" si="3"/>
        <v/>
      </c>
    </row>
    <row r="105" spans="1:16" s="97" customFormat="1" ht="17.25" customHeight="1">
      <c r="A105" s="88">
        <v>103</v>
      </c>
      <c r="B105" s="89" t="s">
        <v>242</v>
      </c>
      <c r="C105" s="90" t="s">
        <v>41</v>
      </c>
      <c r="D105" s="109">
        <v>2005</v>
      </c>
      <c r="E105" s="90" t="s">
        <v>603</v>
      </c>
      <c r="F105" s="91" t="s">
        <v>45</v>
      </c>
      <c r="G105" s="90">
        <v>16528</v>
      </c>
      <c r="H105" s="90">
        <v>3</v>
      </c>
      <c r="I105" s="90" t="s">
        <v>469</v>
      </c>
      <c r="J105" s="93">
        <v>11600</v>
      </c>
      <c r="K105" s="94">
        <f t="shared" si="4"/>
        <v>1972000</v>
      </c>
      <c r="L105" s="95"/>
      <c r="M105" s="96"/>
      <c r="N105" s="97">
        <f>VLOOKUP(B105, '1月15日test'!$B$3:$N602, 9, FALSE)</f>
        <v>42000</v>
      </c>
      <c r="O105" s="97">
        <v>42000</v>
      </c>
      <c r="P105" s="97" t="str">
        <f t="shared" si="3"/>
        <v>違う</v>
      </c>
    </row>
    <row r="106" spans="1:16" ht="17.25" customHeight="1">
      <c r="A106" s="60">
        <v>104</v>
      </c>
      <c r="B106" s="73" t="s">
        <v>243</v>
      </c>
      <c r="C106" s="20" t="s">
        <v>41</v>
      </c>
      <c r="D106" s="20">
        <v>2004</v>
      </c>
      <c r="E106" s="20" t="s">
        <v>603</v>
      </c>
      <c r="F106" s="13" t="s">
        <v>45</v>
      </c>
      <c r="G106" s="20">
        <v>16528</v>
      </c>
      <c r="H106" s="20">
        <v>3</v>
      </c>
      <c r="I106" s="71" t="s">
        <v>651</v>
      </c>
      <c r="J106" s="28">
        <v>11900</v>
      </c>
      <c r="K106" s="46">
        <f t="shared" si="4"/>
        <v>2023000</v>
      </c>
      <c r="L106" s="42"/>
      <c r="M106" s="40"/>
      <c r="N106" s="1">
        <f>VLOOKUP(B106, '1月15日test'!$B$3:$N603, 9, FALSE)</f>
        <v>11900</v>
      </c>
      <c r="O106" s="1">
        <v>11900</v>
      </c>
      <c r="P106" s="1" t="str">
        <f t="shared" si="3"/>
        <v/>
      </c>
    </row>
    <row r="107" spans="1:16" ht="17.25" customHeight="1">
      <c r="A107" s="60">
        <v>105</v>
      </c>
      <c r="B107" s="25" t="s">
        <v>244</v>
      </c>
      <c r="C107" s="20" t="s">
        <v>41</v>
      </c>
      <c r="D107" s="53">
        <v>2000</v>
      </c>
      <c r="E107" s="20" t="s">
        <v>603</v>
      </c>
      <c r="F107" s="13" t="s">
        <v>45</v>
      </c>
      <c r="G107" s="20">
        <v>16528</v>
      </c>
      <c r="H107" s="20">
        <v>3</v>
      </c>
      <c r="I107" s="20" t="s">
        <v>469</v>
      </c>
      <c r="J107" s="28">
        <v>11600</v>
      </c>
      <c r="K107" s="46">
        <f t="shared" si="4"/>
        <v>1972000</v>
      </c>
      <c r="L107" s="42"/>
      <c r="M107" s="40"/>
      <c r="N107" s="1">
        <f>VLOOKUP(B107, '1月15日test'!$B$3:$N604, 9, FALSE)</f>
        <v>11600</v>
      </c>
      <c r="O107" s="1">
        <v>11600</v>
      </c>
      <c r="P107" s="1" t="str">
        <f t="shared" si="3"/>
        <v/>
      </c>
    </row>
    <row r="108" spans="1:16" ht="17.25" customHeight="1">
      <c r="A108" s="60">
        <v>106</v>
      </c>
      <c r="B108" s="25" t="s">
        <v>245</v>
      </c>
      <c r="C108" s="20" t="s">
        <v>107</v>
      </c>
      <c r="D108" s="20">
        <v>1999</v>
      </c>
      <c r="E108" s="20" t="s">
        <v>603</v>
      </c>
      <c r="F108" s="13" t="s">
        <v>108</v>
      </c>
      <c r="G108" s="20">
        <v>16622</v>
      </c>
      <c r="H108" s="20">
        <v>3</v>
      </c>
      <c r="I108" s="71" t="s">
        <v>650</v>
      </c>
      <c r="J108" s="28">
        <v>12400</v>
      </c>
      <c r="K108" s="46">
        <f t="shared" si="4"/>
        <v>2108000</v>
      </c>
      <c r="L108" s="42"/>
      <c r="M108" s="40"/>
      <c r="N108" s="1">
        <f>VLOOKUP(B108, '1月15日test'!$B$3:$N605, 9, FALSE)</f>
        <v>12400</v>
      </c>
      <c r="O108" s="1">
        <v>12400</v>
      </c>
      <c r="P108" s="1" t="str">
        <f t="shared" si="3"/>
        <v/>
      </c>
    </row>
    <row r="109" spans="1:16" ht="17.25" customHeight="1">
      <c r="A109" s="60">
        <v>107</v>
      </c>
      <c r="B109" s="25" t="s">
        <v>186</v>
      </c>
      <c r="C109" s="20" t="s">
        <v>38</v>
      </c>
      <c r="D109" s="20">
        <v>2006</v>
      </c>
      <c r="E109" s="20" t="s">
        <v>603</v>
      </c>
      <c r="F109" s="13" t="s">
        <v>37</v>
      </c>
      <c r="G109" s="20">
        <v>16610</v>
      </c>
      <c r="H109" s="20">
        <v>3</v>
      </c>
      <c r="I109" s="71" t="s">
        <v>651</v>
      </c>
      <c r="J109" s="28">
        <v>12600</v>
      </c>
      <c r="K109" s="46">
        <f t="shared" si="4"/>
        <v>2142000</v>
      </c>
      <c r="L109" s="42"/>
      <c r="M109" s="40"/>
      <c r="N109" s="1">
        <f>VLOOKUP(B109, '1月15日test'!$B$3:$N606, 9, FALSE)</f>
        <v>12600</v>
      </c>
      <c r="O109" s="1">
        <v>12600</v>
      </c>
      <c r="P109" s="1" t="str">
        <f t="shared" si="3"/>
        <v/>
      </c>
    </row>
    <row r="110" spans="1:16" ht="17.25" customHeight="1">
      <c r="A110" s="60">
        <v>108</v>
      </c>
      <c r="B110" s="25" t="s">
        <v>299</v>
      </c>
      <c r="C110" s="20" t="s">
        <v>38</v>
      </c>
      <c r="D110" s="20">
        <v>2000</v>
      </c>
      <c r="E110" s="20" t="s">
        <v>603</v>
      </c>
      <c r="F110" s="13" t="s">
        <v>37</v>
      </c>
      <c r="G110" s="20">
        <v>16610</v>
      </c>
      <c r="H110" s="20">
        <v>3</v>
      </c>
      <c r="I110" s="20" t="s">
        <v>469</v>
      </c>
      <c r="J110" s="28">
        <v>12100</v>
      </c>
      <c r="K110" s="46">
        <f t="shared" si="4"/>
        <v>2057000</v>
      </c>
      <c r="L110" s="42"/>
      <c r="M110" s="40"/>
      <c r="N110" s="1">
        <f>VLOOKUP(B110, '1月15日test'!$B$3:$N607, 9, FALSE)</f>
        <v>12100</v>
      </c>
      <c r="O110" s="1">
        <v>12100</v>
      </c>
      <c r="P110" s="1" t="str">
        <f t="shared" si="3"/>
        <v/>
      </c>
    </row>
    <row r="111" spans="1:16" ht="17.25" customHeight="1">
      <c r="A111" s="60">
        <v>109</v>
      </c>
      <c r="B111" s="25" t="s">
        <v>183</v>
      </c>
      <c r="C111" s="20" t="s">
        <v>38</v>
      </c>
      <c r="D111" s="53">
        <v>2001</v>
      </c>
      <c r="E111" s="20" t="s">
        <v>603</v>
      </c>
      <c r="F111" s="13" t="s">
        <v>37</v>
      </c>
      <c r="G111" s="20">
        <v>16610</v>
      </c>
      <c r="H111" s="20">
        <v>3</v>
      </c>
      <c r="I111" s="20" t="s">
        <v>469</v>
      </c>
      <c r="J111" s="28">
        <v>12100</v>
      </c>
      <c r="K111" s="46">
        <f t="shared" si="4"/>
        <v>2057000</v>
      </c>
      <c r="L111" s="42"/>
      <c r="M111" s="40"/>
      <c r="N111" s="1">
        <f>VLOOKUP(B111, '1月15日test'!$B$3:$N608, 9, FALSE)</f>
        <v>12100</v>
      </c>
      <c r="O111" s="1">
        <v>12100</v>
      </c>
      <c r="P111" s="1" t="str">
        <f t="shared" si="3"/>
        <v/>
      </c>
    </row>
    <row r="112" spans="1:16" ht="17.25" customHeight="1">
      <c r="A112" s="60">
        <v>110</v>
      </c>
      <c r="B112" s="25" t="s">
        <v>182</v>
      </c>
      <c r="C112" s="20" t="s">
        <v>38</v>
      </c>
      <c r="D112" s="55">
        <v>2004</v>
      </c>
      <c r="E112" s="20" t="s">
        <v>603</v>
      </c>
      <c r="F112" s="13" t="s">
        <v>37</v>
      </c>
      <c r="G112" s="20">
        <v>16610</v>
      </c>
      <c r="H112" s="20">
        <v>3</v>
      </c>
      <c r="I112" s="20" t="s">
        <v>469</v>
      </c>
      <c r="J112" s="28">
        <v>12100</v>
      </c>
      <c r="K112" s="46">
        <f t="shared" si="4"/>
        <v>2057000</v>
      </c>
      <c r="L112" s="42"/>
      <c r="M112" s="40"/>
      <c r="N112" s="1">
        <f>VLOOKUP(B112, '1月15日test'!$B$3:$N609, 9, FALSE)</f>
        <v>12100</v>
      </c>
      <c r="O112" s="1">
        <v>12100</v>
      </c>
      <c r="P112" s="1" t="str">
        <f t="shared" si="3"/>
        <v/>
      </c>
    </row>
    <row r="113" spans="1:16" ht="17.25" customHeight="1">
      <c r="A113" s="60">
        <v>111</v>
      </c>
      <c r="B113" s="25" t="s">
        <v>180</v>
      </c>
      <c r="C113" s="20" t="s">
        <v>38</v>
      </c>
      <c r="D113" s="53">
        <v>1991</v>
      </c>
      <c r="E113" s="20" t="s">
        <v>603</v>
      </c>
      <c r="F113" s="13" t="s">
        <v>37</v>
      </c>
      <c r="G113" s="20">
        <v>16610</v>
      </c>
      <c r="H113" s="20">
        <v>3</v>
      </c>
      <c r="I113" s="71" t="s">
        <v>651</v>
      </c>
      <c r="J113" s="28">
        <v>12500</v>
      </c>
      <c r="K113" s="46">
        <f t="shared" si="4"/>
        <v>2125000</v>
      </c>
      <c r="L113" s="42"/>
      <c r="M113" s="40"/>
      <c r="N113" s="1">
        <f>VLOOKUP(B113, '1月15日test'!$B$3:$N610, 9, FALSE)</f>
        <v>12500</v>
      </c>
      <c r="O113" s="1">
        <v>12500</v>
      </c>
      <c r="P113" s="1" t="str">
        <f t="shared" si="3"/>
        <v/>
      </c>
    </row>
    <row r="114" spans="1:16" ht="17.25" customHeight="1">
      <c r="A114" s="60">
        <v>112</v>
      </c>
      <c r="B114" s="27" t="s">
        <v>639</v>
      </c>
      <c r="C114" s="20" t="s">
        <v>38</v>
      </c>
      <c r="D114" s="53">
        <v>1991</v>
      </c>
      <c r="E114" s="20" t="s">
        <v>603</v>
      </c>
      <c r="F114" s="13" t="s">
        <v>37</v>
      </c>
      <c r="G114" s="20">
        <v>16610</v>
      </c>
      <c r="H114" s="20">
        <v>3</v>
      </c>
      <c r="I114" s="71" t="s">
        <v>651</v>
      </c>
      <c r="J114" s="28">
        <v>12500</v>
      </c>
      <c r="K114" s="46">
        <f t="shared" si="4"/>
        <v>2125000</v>
      </c>
      <c r="L114" s="42"/>
      <c r="M114" s="40"/>
      <c r="N114" s="1" t="e">
        <f>VLOOKUP(B114, '1月15日test'!$B$3:$N611, 9, FALSE)</f>
        <v>#N/A</v>
      </c>
      <c r="O114" s="1" t="e">
        <v>#N/A</v>
      </c>
      <c r="P114" s="1" t="e">
        <f t="shared" si="3"/>
        <v>#N/A</v>
      </c>
    </row>
    <row r="115" spans="1:16" ht="17.25" customHeight="1">
      <c r="A115" s="60">
        <v>113</v>
      </c>
      <c r="B115" s="25" t="s">
        <v>301</v>
      </c>
      <c r="C115" s="20" t="s">
        <v>38</v>
      </c>
      <c r="D115" s="53">
        <v>2000</v>
      </c>
      <c r="E115" s="20" t="s">
        <v>603</v>
      </c>
      <c r="F115" s="13" t="s">
        <v>37</v>
      </c>
      <c r="G115" s="20">
        <v>16610</v>
      </c>
      <c r="H115" s="20">
        <v>3</v>
      </c>
      <c r="I115" s="71" t="s">
        <v>651</v>
      </c>
      <c r="J115" s="28">
        <v>12500</v>
      </c>
      <c r="K115" s="46">
        <f t="shared" si="4"/>
        <v>2125000</v>
      </c>
      <c r="L115" s="42"/>
      <c r="M115" s="40"/>
      <c r="N115" s="1">
        <f>VLOOKUP(B115, '1月15日test'!$B$3:$N612, 9, FALSE)</f>
        <v>12500</v>
      </c>
      <c r="O115" s="1">
        <v>12500</v>
      </c>
      <c r="P115" s="1" t="str">
        <f t="shared" si="3"/>
        <v/>
      </c>
    </row>
    <row r="116" spans="1:16" ht="17.25" customHeight="1">
      <c r="A116" s="60">
        <v>114</v>
      </c>
      <c r="B116" s="25" t="s">
        <v>176</v>
      </c>
      <c r="C116" s="20" t="s">
        <v>38</v>
      </c>
      <c r="D116" s="20">
        <v>1996</v>
      </c>
      <c r="E116" s="20" t="s">
        <v>603</v>
      </c>
      <c r="F116" s="13" t="s">
        <v>37</v>
      </c>
      <c r="G116" s="20">
        <v>16610</v>
      </c>
      <c r="H116" s="20">
        <v>3</v>
      </c>
      <c r="I116" s="20" t="s">
        <v>469</v>
      </c>
      <c r="J116" s="28">
        <v>12100</v>
      </c>
      <c r="K116" s="46">
        <f t="shared" si="4"/>
        <v>2057000</v>
      </c>
      <c r="L116" s="42"/>
      <c r="M116" s="40"/>
      <c r="N116" s="1">
        <f>VLOOKUP(B116, '1月15日test'!$B$3:$N613, 9, FALSE)</f>
        <v>12100</v>
      </c>
      <c r="O116" s="1">
        <v>12100</v>
      </c>
      <c r="P116" s="1" t="str">
        <f t="shared" si="3"/>
        <v/>
      </c>
    </row>
    <row r="117" spans="1:16" ht="17.25" customHeight="1">
      <c r="A117" s="60">
        <v>115</v>
      </c>
      <c r="B117" s="25" t="s">
        <v>246</v>
      </c>
      <c r="C117" s="20" t="s">
        <v>38</v>
      </c>
      <c r="D117" s="53">
        <v>1993</v>
      </c>
      <c r="E117" s="20" t="s">
        <v>603</v>
      </c>
      <c r="F117" s="13" t="s">
        <v>37</v>
      </c>
      <c r="G117" s="20">
        <v>16610</v>
      </c>
      <c r="H117" s="20">
        <v>3</v>
      </c>
      <c r="I117" s="71" t="s">
        <v>651</v>
      </c>
      <c r="J117" s="28">
        <v>12600</v>
      </c>
      <c r="K117" s="46">
        <f t="shared" si="4"/>
        <v>2142000</v>
      </c>
      <c r="L117" s="42"/>
      <c r="M117" s="40"/>
      <c r="N117" s="1">
        <f>VLOOKUP(B117, '1月15日test'!$B$3:$N614, 9, FALSE)</f>
        <v>12600</v>
      </c>
      <c r="O117" s="1">
        <v>12600</v>
      </c>
      <c r="P117" s="1" t="str">
        <f t="shared" si="3"/>
        <v/>
      </c>
    </row>
    <row r="118" spans="1:16" ht="17.25" customHeight="1">
      <c r="A118" s="60">
        <v>116</v>
      </c>
      <c r="B118" s="25" t="s">
        <v>247</v>
      </c>
      <c r="C118" s="20" t="s">
        <v>38</v>
      </c>
      <c r="D118" s="53"/>
      <c r="E118" s="20" t="s">
        <v>603</v>
      </c>
      <c r="F118" s="13" t="s">
        <v>37</v>
      </c>
      <c r="G118" s="20">
        <v>16610</v>
      </c>
      <c r="H118" s="20">
        <v>3</v>
      </c>
      <c r="I118" s="20" t="s">
        <v>469</v>
      </c>
      <c r="J118" s="28">
        <v>12100</v>
      </c>
      <c r="K118" s="46">
        <f t="shared" si="4"/>
        <v>2057000</v>
      </c>
      <c r="L118" s="42"/>
      <c r="M118" s="40"/>
      <c r="N118" s="1">
        <f>VLOOKUP(B118, '1月15日test'!$B$3:$N615, 9, FALSE)</f>
        <v>12100</v>
      </c>
      <c r="O118" s="1">
        <v>12100</v>
      </c>
      <c r="P118" s="1" t="str">
        <f t="shared" si="3"/>
        <v/>
      </c>
    </row>
    <row r="119" spans="1:16" ht="17.25" customHeight="1">
      <c r="A119" s="60">
        <v>117</v>
      </c>
      <c r="B119" s="25" t="s">
        <v>248</v>
      </c>
      <c r="C119" s="20" t="s">
        <v>38</v>
      </c>
      <c r="D119" s="53">
        <v>2000</v>
      </c>
      <c r="E119" s="20" t="s">
        <v>603</v>
      </c>
      <c r="F119" s="13" t="s">
        <v>37</v>
      </c>
      <c r="G119" s="20">
        <v>16610</v>
      </c>
      <c r="H119" s="20">
        <v>3</v>
      </c>
      <c r="I119" s="71" t="s">
        <v>651</v>
      </c>
      <c r="J119" s="28">
        <v>12600</v>
      </c>
      <c r="K119" s="46">
        <f t="shared" si="4"/>
        <v>2142000</v>
      </c>
      <c r="L119" s="42"/>
      <c r="M119" s="40"/>
      <c r="N119" s="1">
        <f>VLOOKUP(B119, '1月15日test'!$B$3:$N616, 9, FALSE)</f>
        <v>12600</v>
      </c>
      <c r="O119" s="1">
        <v>12600</v>
      </c>
      <c r="P119" s="1" t="str">
        <f t="shared" si="3"/>
        <v/>
      </c>
    </row>
    <row r="120" spans="1:16" ht="17.25" customHeight="1">
      <c r="A120" s="60">
        <v>118</v>
      </c>
      <c r="B120" s="25" t="s">
        <v>170</v>
      </c>
      <c r="C120" s="20" t="s">
        <v>38</v>
      </c>
      <c r="D120" s="20">
        <v>2000</v>
      </c>
      <c r="E120" s="20" t="s">
        <v>603</v>
      </c>
      <c r="F120" s="13" t="s">
        <v>37</v>
      </c>
      <c r="G120" s="20">
        <v>16610</v>
      </c>
      <c r="H120" s="20">
        <v>3</v>
      </c>
      <c r="I120" s="71" t="s">
        <v>651</v>
      </c>
      <c r="J120" s="28">
        <v>12600</v>
      </c>
      <c r="K120" s="46">
        <f t="shared" si="4"/>
        <v>2142000</v>
      </c>
      <c r="L120" s="42"/>
      <c r="M120" s="40"/>
      <c r="N120" s="1">
        <f>VLOOKUP(B120, '1月15日test'!$B$3:$N617, 9, FALSE)</f>
        <v>12600</v>
      </c>
      <c r="O120" s="1">
        <v>12600</v>
      </c>
      <c r="P120" s="1" t="str">
        <f t="shared" si="3"/>
        <v/>
      </c>
    </row>
    <row r="121" spans="1:16" ht="17.25" customHeight="1">
      <c r="A121" s="60">
        <v>119</v>
      </c>
      <c r="B121" s="25" t="s">
        <v>172</v>
      </c>
      <c r="C121" s="20" t="s">
        <v>38</v>
      </c>
      <c r="D121" s="53">
        <v>2002</v>
      </c>
      <c r="E121" s="20" t="s">
        <v>603</v>
      </c>
      <c r="F121" s="13" t="s">
        <v>37</v>
      </c>
      <c r="G121" s="20">
        <v>16610</v>
      </c>
      <c r="H121" s="20">
        <v>3</v>
      </c>
      <c r="I121" s="71" t="s">
        <v>651</v>
      </c>
      <c r="J121" s="28">
        <v>12600</v>
      </c>
      <c r="K121" s="46">
        <f t="shared" si="4"/>
        <v>2142000</v>
      </c>
      <c r="L121" s="42"/>
      <c r="M121" s="40"/>
      <c r="N121" s="1">
        <f>VLOOKUP(B121, '1月15日test'!$B$3:$N618, 9, FALSE)</f>
        <v>12600</v>
      </c>
      <c r="O121" s="1">
        <v>12600</v>
      </c>
      <c r="P121" s="1" t="str">
        <f t="shared" si="3"/>
        <v/>
      </c>
    </row>
    <row r="122" spans="1:16" ht="17.25" customHeight="1">
      <c r="A122" s="60">
        <v>120</v>
      </c>
      <c r="B122" s="73" t="s">
        <v>592</v>
      </c>
      <c r="C122" s="20" t="s">
        <v>38</v>
      </c>
      <c r="D122" s="53">
        <v>1995</v>
      </c>
      <c r="E122" s="20" t="s">
        <v>603</v>
      </c>
      <c r="F122" s="13" t="s">
        <v>37</v>
      </c>
      <c r="G122" s="20">
        <v>16610</v>
      </c>
      <c r="H122" s="20">
        <v>3</v>
      </c>
      <c r="I122" s="20" t="s">
        <v>469</v>
      </c>
      <c r="J122" s="28">
        <v>12100</v>
      </c>
      <c r="K122" s="46">
        <f t="shared" si="4"/>
        <v>2057000</v>
      </c>
      <c r="L122" s="42"/>
      <c r="M122" s="40"/>
      <c r="N122" s="1">
        <f>VLOOKUP(B122, '1月15日test'!$B$3:$N619, 9, FALSE)</f>
        <v>12100</v>
      </c>
      <c r="O122" s="1">
        <v>12100</v>
      </c>
      <c r="P122" s="1" t="str">
        <f t="shared" si="3"/>
        <v/>
      </c>
    </row>
    <row r="123" spans="1:16" ht="17.25" customHeight="1">
      <c r="A123" s="60">
        <v>121</v>
      </c>
      <c r="B123" s="25" t="s">
        <v>173</v>
      </c>
      <c r="C123" s="20" t="s">
        <v>38</v>
      </c>
      <c r="D123" s="53">
        <v>2000</v>
      </c>
      <c r="E123" s="20" t="s">
        <v>603</v>
      </c>
      <c r="F123" s="13" t="s">
        <v>37</v>
      </c>
      <c r="G123" s="20">
        <v>16610</v>
      </c>
      <c r="H123" s="20">
        <v>3</v>
      </c>
      <c r="I123" s="20" t="s">
        <v>469</v>
      </c>
      <c r="J123" s="28">
        <v>12100</v>
      </c>
      <c r="K123" s="46">
        <f t="shared" si="4"/>
        <v>2057000</v>
      </c>
      <c r="L123" s="42"/>
      <c r="M123" s="40"/>
      <c r="N123" s="1">
        <f>VLOOKUP(B123, '1月15日test'!$B$3:$N620, 9, FALSE)</f>
        <v>12100</v>
      </c>
      <c r="O123" s="1">
        <v>12100</v>
      </c>
      <c r="P123" s="1" t="str">
        <f t="shared" si="3"/>
        <v/>
      </c>
    </row>
    <row r="124" spans="1:16" ht="17.25" customHeight="1">
      <c r="A124" s="60">
        <v>122</v>
      </c>
      <c r="B124" s="25" t="s">
        <v>593</v>
      </c>
      <c r="C124" s="20" t="s">
        <v>38</v>
      </c>
      <c r="D124" s="20">
        <v>1991</v>
      </c>
      <c r="E124" s="20" t="s">
        <v>603</v>
      </c>
      <c r="F124" s="13" t="s">
        <v>37</v>
      </c>
      <c r="G124" s="20">
        <v>16610</v>
      </c>
      <c r="H124" s="20">
        <v>3</v>
      </c>
      <c r="I124" s="20" t="s">
        <v>469</v>
      </c>
      <c r="J124" s="28">
        <v>12100</v>
      </c>
      <c r="K124" s="46">
        <f t="shared" si="4"/>
        <v>2057000</v>
      </c>
      <c r="L124" s="42"/>
      <c r="M124" s="40"/>
      <c r="N124" s="1">
        <f>VLOOKUP(B124, '1月15日test'!$B$3:$N621, 9, FALSE)</f>
        <v>12100</v>
      </c>
      <c r="O124" s="1">
        <v>12100</v>
      </c>
      <c r="P124" s="1" t="str">
        <f t="shared" si="3"/>
        <v/>
      </c>
    </row>
    <row r="125" spans="1:16" ht="17.25" customHeight="1">
      <c r="A125" s="60">
        <v>123</v>
      </c>
      <c r="B125" s="25" t="s">
        <v>298</v>
      </c>
      <c r="C125" s="20" t="s">
        <v>38</v>
      </c>
      <c r="D125" s="20">
        <v>1995</v>
      </c>
      <c r="E125" s="20" t="s">
        <v>603</v>
      </c>
      <c r="F125" s="13" t="s">
        <v>37</v>
      </c>
      <c r="G125" s="20">
        <v>16610</v>
      </c>
      <c r="H125" s="20">
        <v>3</v>
      </c>
      <c r="I125" s="20" t="s">
        <v>469</v>
      </c>
      <c r="J125" s="28">
        <v>12100</v>
      </c>
      <c r="K125" s="46">
        <f t="shared" si="4"/>
        <v>2057000</v>
      </c>
      <c r="L125" s="42"/>
      <c r="M125" s="40"/>
      <c r="N125" s="1">
        <f>VLOOKUP(B125, '1月15日test'!$B$3:$N622, 9, FALSE)</f>
        <v>12100</v>
      </c>
      <c r="O125" s="1">
        <v>12100</v>
      </c>
      <c r="P125" s="1" t="str">
        <f t="shared" si="3"/>
        <v/>
      </c>
    </row>
    <row r="126" spans="1:16" ht="17.25" customHeight="1">
      <c r="A126" s="60">
        <v>124</v>
      </c>
      <c r="B126" s="25" t="s">
        <v>302</v>
      </c>
      <c r="C126" s="20" t="s">
        <v>38</v>
      </c>
      <c r="D126" s="55">
        <v>2006</v>
      </c>
      <c r="E126" s="20" t="s">
        <v>603</v>
      </c>
      <c r="F126" s="13" t="s">
        <v>37</v>
      </c>
      <c r="G126" s="20">
        <v>16610</v>
      </c>
      <c r="H126" s="20">
        <v>3</v>
      </c>
      <c r="I126" s="71" t="s">
        <v>651</v>
      </c>
      <c r="J126" s="28">
        <v>19500</v>
      </c>
      <c r="K126" s="46">
        <f t="shared" si="4"/>
        <v>3315000</v>
      </c>
      <c r="L126" s="42"/>
      <c r="M126" s="40"/>
      <c r="N126" s="1">
        <f>VLOOKUP(B126, '1月15日test'!$B$3:$N623, 9, FALSE)</f>
        <v>19500</v>
      </c>
      <c r="O126" s="1">
        <v>19500</v>
      </c>
      <c r="P126" s="1" t="str">
        <f t="shared" si="3"/>
        <v/>
      </c>
    </row>
    <row r="127" spans="1:16" ht="17.25" customHeight="1">
      <c r="A127" s="60">
        <v>125</v>
      </c>
      <c r="B127" s="25" t="s">
        <v>300</v>
      </c>
      <c r="C127" s="20" t="s">
        <v>38</v>
      </c>
      <c r="D127" s="53"/>
      <c r="E127" s="20" t="s">
        <v>603</v>
      </c>
      <c r="F127" s="13" t="s">
        <v>37</v>
      </c>
      <c r="G127" s="20">
        <v>116610</v>
      </c>
      <c r="H127" s="20">
        <v>3</v>
      </c>
      <c r="I127" s="71" t="s">
        <v>651</v>
      </c>
      <c r="J127" s="28">
        <v>14000</v>
      </c>
      <c r="K127" s="46">
        <f t="shared" si="4"/>
        <v>2380000</v>
      </c>
      <c r="L127" s="42"/>
      <c r="M127" s="40"/>
      <c r="N127" s="1">
        <f>VLOOKUP(B127, '1月15日test'!$B$3:$N624, 9, FALSE)</f>
        <v>14000</v>
      </c>
      <c r="O127" s="1">
        <v>14000</v>
      </c>
      <c r="P127" s="1" t="str">
        <f t="shared" si="3"/>
        <v/>
      </c>
    </row>
    <row r="128" spans="1:16" ht="17.25" customHeight="1">
      <c r="A128" s="60">
        <v>126</v>
      </c>
      <c r="B128" s="73" t="s">
        <v>249</v>
      </c>
      <c r="C128" s="20" t="s">
        <v>41</v>
      </c>
      <c r="D128" s="20">
        <v>2001</v>
      </c>
      <c r="E128" s="20" t="s">
        <v>603</v>
      </c>
      <c r="F128" s="13" t="s">
        <v>37</v>
      </c>
      <c r="G128" s="20">
        <v>16600</v>
      </c>
      <c r="H128" s="20">
        <v>3</v>
      </c>
      <c r="I128" s="20" t="s">
        <v>469</v>
      </c>
      <c r="J128" s="28">
        <v>11500</v>
      </c>
      <c r="K128" s="46">
        <f t="shared" si="4"/>
        <v>1955000</v>
      </c>
      <c r="L128" s="42"/>
      <c r="M128" s="40"/>
      <c r="N128" s="1">
        <f>VLOOKUP(B128, '1月15日test'!$B$3:$N625, 9, FALSE)</f>
        <v>11500</v>
      </c>
      <c r="O128" s="1">
        <v>11500</v>
      </c>
      <c r="P128" s="1" t="str">
        <f t="shared" si="3"/>
        <v/>
      </c>
    </row>
    <row r="129" spans="1:17" ht="17.25" customHeight="1">
      <c r="A129" s="60">
        <v>127</v>
      </c>
      <c r="B129" s="25" t="s">
        <v>175</v>
      </c>
      <c r="C129" s="20" t="s">
        <v>41</v>
      </c>
      <c r="D129" s="20">
        <v>2001</v>
      </c>
      <c r="E129" s="20" t="s">
        <v>603</v>
      </c>
      <c r="F129" s="13" t="s">
        <v>37</v>
      </c>
      <c r="G129" s="20">
        <v>16600</v>
      </c>
      <c r="H129" s="20">
        <v>3</v>
      </c>
      <c r="I129" s="20" t="s">
        <v>469</v>
      </c>
      <c r="J129" s="28">
        <v>11500</v>
      </c>
      <c r="K129" s="46">
        <f t="shared" si="4"/>
        <v>1955000</v>
      </c>
      <c r="L129" s="42"/>
      <c r="M129" s="40"/>
      <c r="N129" s="1">
        <f>VLOOKUP(B129, '1月15日test'!$B$3:$N626, 9, FALSE)</f>
        <v>11500</v>
      </c>
      <c r="O129" s="1">
        <v>11500</v>
      </c>
      <c r="P129" s="1" t="str">
        <f t="shared" si="3"/>
        <v/>
      </c>
    </row>
    <row r="130" spans="1:17" ht="17.25" customHeight="1">
      <c r="A130" s="60">
        <v>128</v>
      </c>
      <c r="B130" s="27" t="s">
        <v>636</v>
      </c>
      <c r="C130" s="20" t="s">
        <v>110</v>
      </c>
      <c r="D130" s="53">
        <v>2005</v>
      </c>
      <c r="E130" s="20" t="s">
        <v>598</v>
      </c>
      <c r="F130" s="13" t="s">
        <v>37</v>
      </c>
      <c r="G130" s="20">
        <v>114270</v>
      </c>
      <c r="H130" s="20">
        <v>3</v>
      </c>
      <c r="I130" s="71" t="s">
        <v>651</v>
      </c>
      <c r="J130" s="28">
        <v>7400</v>
      </c>
      <c r="K130" s="46">
        <f t="shared" si="4"/>
        <v>1258000</v>
      </c>
      <c r="L130" s="42"/>
      <c r="M130" s="40"/>
      <c r="N130" s="1" t="e">
        <f>VLOOKUP(B130, '1月15日test'!$B$3:$N627, 9, FALSE)</f>
        <v>#N/A</v>
      </c>
      <c r="O130" s="1" t="e">
        <v>#N/A</v>
      </c>
      <c r="P130" s="1" t="e">
        <f t="shared" si="3"/>
        <v>#N/A</v>
      </c>
    </row>
    <row r="131" spans="1:17" ht="17.25" customHeight="1">
      <c r="A131" s="60">
        <v>129</v>
      </c>
      <c r="B131" s="25" t="s">
        <v>178</v>
      </c>
      <c r="C131" s="20" t="s">
        <v>441</v>
      </c>
      <c r="E131" s="20" t="s">
        <v>603</v>
      </c>
      <c r="F131" s="13" t="s">
        <v>37</v>
      </c>
      <c r="G131" s="20">
        <v>16600</v>
      </c>
      <c r="H131" s="20">
        <v>3</v>
      </c>
      <c r="I131" s="84" t="s">
        <v>469</v>
      </c>
      <c r="J131" s="28">
        <v>12500</v>
      </c>
      <c r="K131" s="46">
        <f t="shared" si="4"/>
        <v>2125000</v>
      </c>
      <c r="L131" s="42"/>
      <c r="M131" s="40"/>
      <c r="N131" s="1">
        <f>VLOOKUP(B131, '1月15日test'!$B$3:$N628, 9, FALSE)</f>
        <v>12500</v>
      </c>
      <c r="O131" s="1">
        <v>12500</v>
      </c>
      <c r="P131" s="1" t="str">
        <f t="shared" si="3"/>
        <v/>
      </c>
    </row>
    <row r="132" spans="1:17" ht="17.25" customHeight="1">
      <c r="A132" s="60">
        <v>130</v>
      </c>
      <c r="B132" s="25" t="s">
        <v>174</v>
      </c>
      <c r="C132" s="20" t="s">
        <v>441</v>
      </c>
      <c r="D132" s="53">
        <v>2000</v>
      </c>
      <c r="E132" s="20" t="s">
        <v>603</v>
      </c>
      <c r="F132" s="13" t="s">
        <v>37</v>
      </c>
      <c r="G132" s="20">
        <v>16600</v>
      </c>
      <c r="H132" s="20">
        <v>3</v>
      </c>
      <c r="I132" s="20" t="s">
        <v>469</v>
      </c>
      <c r="J132" s="28">
        <v>12000</v>
      </c>
      <c r="K132" s="46">
        <f t="shared" si="4"/>
        <v>2040000</v>
      </c>
      <c r="L132" s="42"/>
      <c r="M132" s="40"/>
      <c r="N132" s="1">
        <f>VLOOKUP(B132, '1月15日test'!$B$3:$N629, 9, FALSE)</f>
        <v>12100</v>
      </c>
      <c r="O132" s="1">
        <v>12100</v>
      </c>
      <c r="P132" s="1" t="str">
        <f t="shared" ref="P132:P195" si="5">IF(J132=O132,"","違う")</f>
        <v>違う</v>
      </c>
    </row>
    <row r="133" spans="1:17" ht="17.25" customHeight="1">
      <c r="A133" s="60">
        <v>131</v>
      </c>
      <c r="B133" s="25" t="s">
        <v>185</v>
      </c>
      <c r="C133" s="20" t="s">
        <v>441</v>
      </c>
      <c r="D133" s="20">
        <v>2001</v>
      </c>
      <c r="E133" s="20" t="s">
        <v>603</v>
      </c>
      <c r="F133" s="13" t="s">
        <v>37</v>
      </c>
      <c r="G133" s="20">
        <v>16600</v>
      </c>
      <c r="H133" s="20">
        <v>3</v>
      </c>
      <c r="I133" s="84" t="s">
        <v>469</v>
      </c>
      <c r="J133" s="28">
        <v>12100</v>
      </c>
      <c r="K133" s="46">
        <f t="shared" si="4"/>
        <v>2057000</v>
      </c>
      <c r="L133" s="42"/>
      <c r="M133" s="40"/>
      <c r="N133" s="1">
        <f>VLOOKUP(B133, '1月15日test'!$B$3:$N630, 9, FALSE)</f>
        <v>12100</v>
      </c>
      <c r="O133" s="1">
        <v>12100</v>
      </c>
      <c r="P133" s="1" t="str">
        <f t="shared" si="5"/>
        <v/>
      </c>
    </row>
    <row r="134" spans="1:17" ht="17.25" customHeight="1">
      <c r="A134" s="60">
        <v>132</v>
      </c>
      <c r="B134" s="25" t="s">
        <v>169</v>
      </c>
      <c r="C134" s="20" t="s">
        <v>110</v>
      </c>
      <c r="D134" s="20">
        <v>2004</v>
      </c>
      <c r="E134" s="20" t="s">
        <v>598</v>
      </c>
      <c r="F134" s="13" t="s">
        <v>37</v>
      </c>
      <c r="G134" s="20">
        <v>114270</v>
      </c>
      <c r="H134" s="20">
        <v>3</v>
      </c>
      <c r="I134" s="20" t="s">
        <v>469</v>
      </c>
      <c r="J134" s="28">
        <v>7100</v>
      </c>
      <c r="K134" s="46">
        <f t="shared" si="4"/>
        <v>1207000</v>
      </c>
      <c r="L134" s="42"/>
      <c r="M134" s="40"/>
      <c r="N134" s="1">
        <f>VLOOKUP(B134, '1月15日test'!$B$3:$N631, 9, FALSE)</f>
        <v>7100</v>
      </c>
      <c r="O134" s="1">
        <v>7100</v>
      </c>
      <c r="P134" s="1" t="str">
        <f t="shared" si="5"/>
        <v/>
      </c>
    </row>
    <row r="135" spans="1:17" ht="17.25" customHeight="1">
      <c r="A135" s="60">
        <v>133</v>
      </c>
      <c r="B135" s="25" t="s">
        <v>184</v>
      </c>
      <c r="C135" s="20" t="s">
        <v>38</v>
      </c>
      <c r="D135" s="53"/>
      <c r="E135" s="20" t="s">
        <v>598</v>
      </c>
      <c r="F135" s="13" t="s">
        <v>37</v>
      </c>
      <c r="G135" s="20">
        <v>116200</v>
      </c>
      <c r="H135" s="20">
        <v>3</v>
      </c>
      <c r="I135" s="71" t="s">
        <v>650</v>
      </c>
      <c r="J135" s="28">
        <v>8500</v>
      </c>
      <c r="K135" s="46">
        <f t="shared" si="4"/>
        <v>1445000</v>
      </c>
      <c r="L135" s="42"/>
      <c r="M135" s="40"/>
      <c r="N135" s="1">
        <f>VLOOKUP(B135, '1月15日test'!$B$3:$N632, 9, FALSE)</f>
        <v>8500</v>
      </c>
      <c r="O135" s="1">
        <v>8500</v>
      </c>
      <c r="P135" s="1" t="str">
        <f t="shared" si="5"/>
        <v/>
      </c>
    </row>
    <row r="136" spans="1:17" ht="17.25" customHeight="1">
      <c r="A136" s="60">
        <v>134</v>
      </c>
      <c r="B136" s="25" t="s">
        <v>177</v>
      </c>
      <c r="C136" s="20" t="s">
        <v>388</v>
      </c>
      <c r="E136" s="20" t="s">
        <v>611</v>
      </c>
      <c r="F136" s="13" t="s">
        <v>37</v>
      </c>
      <c r="G136" s="20">
        <v>116660</v>
      </c>
      <c r="H136" s="20">
        <v>3</v>
      </c>
      <c r="I136" s="71" t="s">
        <v>651</v>
      </c>
      <c r="J136" s="28">
        <v>14500</v>
      </c>
      <c r="K136" s="46">
        <f t="shared" si="4"/>
        <v>2465000</v>
      </c>
      <c r="L136" s="42"/>
      <c r="M136" s="40"/>
      <c r="N136" s="1">
        <f>VLOOKUP(B136, '1月15日test'!$B$3:$N633, 9, FALSE)</f>
        <v>14500</v>
      </c>
      <c r="O136" s="1">
        <v>14500</v>
      </c>
      <c r="P136" s="1" t="str">
        <f t="shared" si="5"/>
        <v/>
      </c>
    </row>
    <row r="137" spans="1:17" ht="17.25" customHeight="1">
      <c r="A137" s="60">
        <v>135</v>
      </c>
      <c r="B137" s="25" t="s">
        <v>250</v>
      </c>
      <c r="C137" s="20" t="s">
        <v>107</v>
      </c>
      <c r="D137" s="20">
        <v>2004</v>
      </c>
      <c r="E137" s="20" t="s">
        <v>603</v>
      </c>
      <c r="F137" s="13" t="s">
        <v>45</v>
      </c>
      <c r="G137" s="20">
        <v>16628</v>
      </c>
      <c r="H137" s="20">
        <v>3</v>
      </c>
      <c r="I137" s="20" t="s">
        <v>460</v>
      </c>
      <c r="J137" s="28">
        <v>27000</v>
      </c>
      <c r="K137" s="46">
        <f t="shared" si="4"/>
        <v>4590000</v>
      </c>
      <c r="L137" s="42"/>
      <c r="M137" s="40"/>
      <c r="N137" s="1">
        <f>VLOOKUP(B137, '1月15日test'!$B$3:$N634, 9, FALSE)</f>
        <v>27000</v>
      </c>
      <c r="O137" s="1">
        <v>27000</v>
      </c>
      <c r="P137" s="1" t="str">
        <f t="shared" si="5"/>
        <v/>
      </c>
    </row>
    <row r="138" spans="1:17" s="97" customFormat="1" ht="17.25" customHeight="1">
      <c r="A138" s="88">
        <v>136</v>
      </c>
      <c r="B138" s="89" t="s">
        <v>251</v>
      </c>
      <c r="C138" s="90" t="s">
        <v>93</v>
      </c>
      <c r="D138" s="90">
        <v>2006</v>
      </c>
      <c r="E138" s="90" t="s">
        <v>603</v>
      </c>
      <c r="F138" s="91" t="s">
        <v>37</v>
      </c>
      <c r="G138" s="90">
        <v>16570</v>
      </c>
      <c r="H138" s="90">
        <v>3</v>
      </c>
      <c r="I138" s="90" t="s">
        <v>469</v>
      </c>
      <c r="J138" s="93">
        <v>9500</v>
      </c>
      <c r="K138" s="94">
        <f t="shared" si="4"/>
        <v>1615000</v>
      </c>
      <c r="L138" s="95"/>
      <c r="M138" s="96"/>
      <c r="N138" s="97">
        <f>VLOOKUP(B138, '1月15日test'!$B$3:$N635, 9, FALSE)</f>
        <v>7400</v>
      </c>
      <c r="O138" s="97">
        <v>7400</v>
      </c>
      <c r="P138" s="97" t="str">
        <f t="shared" si="5"/>
        <v>違う</v>
      </c>
      <c r="Q138" s="97" t="s">
        <v>704</v>
      </c>
    </row>
    <row r="139" spans="1:17" ht="17.25" customHeight="1">
      <c r="A139" s="60">
        <v>137</v>
      </c>
      <c r="B139" s="25" t="s">
        <v>252</v>
      </c>
      <c r="C139" s="20" t="s">
        <v>93</v>
      </c>
      <c r="D139" s="53">
        <v>1993</v>
      </c>
      <c r="E139" s="20" t="s">
        <v>603</v>
      </c>
      <c r="F139" s="13" t="s">
        <v>37</v>
      </c>
      <c r="G139" s="20">
        <v>16570</v>
      </c>
      <c r="H139" s="20">
        <v>3</v>
      </c>
      <c r="I139" s="20" t="s">
        <v>469</v>
      </c>
      <c r="J139" s="28">
        <v>9500</v>
      </c>
      <c r="K139" s="46">
        <f t="shared" si="4"/>
        <v>1615000</v>
      </c>
      <c r="L139" s="42"/>
      <c r="M139" s="40"/>
      <c r="N139" s="1">
        <f>VLOOKUP(B139, '1月15日test'!$B$3:$N636, 9, FALSE)</f>
        <v>9500</v>
      </c>
      <c r="O139" s="1">
        <v>9500</v>
      </c>
      <c r="P139" s="1" t="str">
        <f t="shared" si="5"/>
        <v/>
      </c>
    </row>
    <row r="140" spans="1:17" ht="17.25" customHeight="1">
      <c r="A140" s="60">
        <v>138</v>
      </c>
      <c r="B140" s="25" t="s">
        <v>253</v>
      </c>
      <c r="C140" s="20" t="s">
        <v>93</v>
      </c>
      <c r="D140" s="20">
        <v>2005</v>
      </c>
      <c r="E140" s="20" t="s">
        <v>603</v>
      </c>
      <c r="F140" s="13" t="s">
        <v>62</v>
      </c>
      <c r="G140" s="20">
        <v>116509</v>
      </c>
      <c r="H140" s="20">
        <v>3</v>
      </c>
      <c r="I140" s="20" t="s">
        <v>469</v>
      </c>
      <c r="J140" s="28">
        <v>9500</v>
      </c>
      <c r="K140" s="46">
        <f t="shared" si="4"/>
        <v>1615000</v>
      </c>
      <c r="L140" s="42"/>
      <c r="M140" s="40"/>
      <c r="N140" s="1">
        <f>VLOOKUP(B140, '1月15日test'!$B$3:$N637, 9, FALSE)</f>
        <v>9500</v>
      </c>
      <c r="O140" s="1">
        <v>9500</v>
      </c>
      <c r="P140" s="1" t="str">
        <f t="shared" si="5"/>
        <v/>
      </c>
    </row>
    <row r="141" spans="1:17" ht="17.25" customHeight="1">
      <c r="A141" s="60">
        <v>139</v>
      </c>
      <c r="B141" s="25" t="s">
        <v>254</v>
      </c>
      <c r="C141" s="20" t="s">
        <v>111</v>
      </c>
      <c r="D141" s="20">
        <v>2006</v>
      </c>
      <c r="E141" s="20" t="s">
        <v>603</v>
      </c>
      <c r="F141" s="13" t="s">
        <v>62</v>
      </c>
      <c r="G141" s="20">
        <v>116509</v>
      </c>
      <c r="H141" s="20">
        <v>3</v>
      </c>
      <c r="I141" s="71" t="s">
        <v>651</v>
      </c>
      <c r="J141" s="28">
        <v>42000</v>
      </c>
      <c r="K141" s="46">
        <f t="shared" si="4"/>
        <v>7140000</v>
      </c>
      <c r="L141" s="42"/>
      <c r="M141" s="40"/>
      <c r="N141" s="1">
        <f>VLOOKUP(B141, '1月15日test'!$B$3:$N638, 9, FALSE)</f>
        <v>42000</v>
      </c>
      <c r="O141" s="1">
        <v>42000</v>
      </c>
      <c r="P141" s="1" t="str">
        <f t="shared" si="5"/>
        <v/>
      </c>
    </row>
    <row r="142" spans="1:17" ht="17.25" customHeight="1">
      <c r="A142" s="60">
        <v>140</v>
      </c>
      <c r="B142" s="25" t="s">
        <v>255</v>
      </c>
      <c r="C142" s="20" t="s">
        <v>441</v>
      </c>
      <c r="D142" s="53">
        <v>2006</v>
      </c>
      <c r="E142" s="20" t="s">
        <v>603</v>
      </c>
      <c r="F142" s="13" t="s">
        <v>37</v>
      </c>
      <c r="G142" s="20">
        <v>116610</v>
      </c>
      <c r="H142" s="20">
        <v>3</v>
      </c>
      <c r="I142" s="20" t="s">
        <v>469</v>
      </c>
      <c r="J142" s="28">
        <v>12000</v>
      </c>
      <c r="K142" s="46">
        <f t="shared" si="4"/>
        <v>2040000</v>
      </c>
      <c r="L142" s="42"/>
      <c r="M142" s="40"/>
      <c r="N142" s="1">
        <f>VLOOKUP(B142, '1月15日test'!$B$3:$N639, 9, FALSE)</f>
        <v>12000</v>
      </c>
      <c r="O142" s="1">
        <v>12000</v>
      </c>
      <c r="P142" s="1" t="str">
        <f t="shared" si="5"/>
        <v/>
      </c>
    </row>
    <row r="143" spans="1:17" ht="17.25" customHeight="1">
      <c r="A143" s="60">
        <v>141</v>
      </c>
      <c r="B143" s="25" t="s">
        <v>515</v>
      </c>
      <c r="C143" s="20" t="s">
        <v>111</v>
      </c>
      <c r="D143" s="53">
        <v>2004</v>
      </c>
      <c r="E143" s="20" t="s">
        <v>603</v>
      </c>
      <c r="F143" s="13" t="s">
        <v>45</v>
      </c>
      <c r="G143" s="20">
        <v>116518</v>
      </c>
      <c r="H143" s="20" t="s">
        <v>65</v>
      </c>
      <c r="I143" s="71" t="s">
        <v>652</v>
      </c>
      <c r="J143" s="28">
        <v>38000</v>
      </c>
      <c r="K143" s="46">
        <f t="shared" si="4"/>
        <v>6460000</v>
      </c>
      <c r="L143" s="42"/>
      <c r="M143" s="40"/>
      <c r="N143" s="1">
        <f>VLOOKUP(B143, '1月15日test'!$B$3:$N640, 9, FALSE)</f>
        <v>38000</v>
      </c>
      <c r="O143" s="1">
        <v>38000</v>
      </c>
      <c r="P143" s="1" t="str">
        <f t="shared" si="5"/>
        <v/>
      </c>
    </row>
    <row r="144" spans="1:17" ht="17.25" customHeight="1">
      <c r="A144" s="60">
        <v>142</v>
      </c>
      <c r="B144" s="25" t="s">
        <v>513</v>
      </c>
      <c r="C144" s="20" t="s">
        <v>111</v>
      </c>
      <c r="D144" s="20">
        <v>1996</v>
      </c>
      <c r="E144" s="20" t="s">
        <v>603</v>
      </c>
      <c r="F144" s="13" t="s">
        <v>45</v>
      </c>
      <c r="G144" s="20">
        <v>16518</v>
      </c>
      <c r="H144" s="20" t="s">
        <v>65</v>
      </c>
      <c r="I144" s="20" t="s">
        <v>478</v>
      </c>
      <c r="J144" s="28">
        <v>31000</v>
      </c>
      <c r="K144" s="46">
        <f t="shared" ref="K144:K207" si="6">J144*170</f>
        <v>5270000</v>
      </c>
      <c r="L144" s="42"/>
      <c r="M144" s="40"/>
      <c r="N144" s="1">
        <f>VLOOKUP(B144, '1月15日test'!$B$3:$N641, 9, FALSE)</f>
        <v>31000</v>
      </c>
      <c r="O144" s="1">
        <v>31000</v>
      </c>
      <c r="P144" s="1" t="str">
        <f t="shared" si="5"/>
        <v/>
      </c>
    </row>
    <row r="145" spans="1:16" ht="17.25" customHeight="1">
      <c r="A145" s="60">
        <v>143</v>
      </c>
      <c r="B145" s="25" t="s">
        <v>511</v>
      </c>
      <c r="C145" s="20" t="s">
        <v>93</v>
      </c>
      <c r="D145" s="53">
        <v>2006</v>
      </c>
      <c r="E145" s="20" t="s">
        <v>603</v>
      </c>
      <c r="F145" s="13" t="s">
        <v>37</v>
      </c>
      <c r="G145" s="20">
        <v>16570</v>
      </c>
      <c r="H145" s="20">
        <v>3</v>
      </c>
      <c r="I145" s="71" t="s">
        <v>651</v>
      </c>
      <c r="J145" s="28">
        <v>9600</v>
      </c>
      <c r="K145" s="46">
        <f t="shared" si="6"/>
        <v>1632000</v>
      </c>
      <c r="L145" s="42"/>
      <c r="M145" s="40"/>
      <c r="N145" s="1">
        <f>VLOOKUP(B145, '1月15日test'!$B$3:$N642, 9, FALSE)</f>
        <v>9600</v>
      </c>
      <c r="O145" s="1">
        <v>9600</v>
      </c>
      <c r="P145" s="1" t="str">
        <f t="shared" si="5"/>
        <v/>
      </c>
    </row>
    <row r="146" spans="1:16" ht="17.25" customHeight="1">
      <c r="A146" s="60">
        <v>144</v>
      </c>
      <c r="B146" s="25" t="s">
        <v>509</v>
      </c>
      <c r="C146" s="20" t="s">
        <v>38</v>
      </c>
      <c r="E146" s="20" t="s">
        <v>603</v>
      </c>
      <c r="F146" s="13" t="s">
        <v>62</v>
      </c>
      <c r="G146" s="20">
        <v>116619</v>
      </c>
      <c r="H146" s="20">
        <v>3</v>
      </c>
      <c r="I146" s="20" t="s">
        <v>483</v>
      </c>
      <c r="J146" s="28">
        <v>42000</v>
      </c>
      <c r="K146" s="46">
        <f t="shared" si="6"/>
        <v>7140000</v>
      </c>
      <c r="L146" s="42"/>
      <c r="M146" s="40"/>
      <c r="N146" s="1">
        <f>VLOOKUP(B146, '1月15日test'!$B$3:$N643, 9, FALSE)</f>
        <v>42000</v>
      </c>
      <c r="O146" s="1">
        <v>42000</v>
      </c>
      <c r="P146" s="1" t="str">
        <f t="shared" si="5"/>
        <v/>
      </c>
    </row>
    <row r="147" spans="1:16" ht="17.25" customHeight="1">
      <c r="A147" s="60">
        <v>145</v>
      </c>
      <c r="B147" s="25" t="s">
        <v>507</v>
      </c>
      <c r="C147" s="20" t="s">
        <v>38</v>
      </c>
      <c r="D147" s="53">
        <v>1995</v>
      </c>
      <c r="E147" s="20" t="s">
        <v>598</v>
      </c>
      <c r="F147" s="13" t="s">
        <v>90</v>
      </c>
      <c r="G147" s="20">
        <v>16234</v>
      </c>
      <c r="H147" s="20">
        <v>5</v>
      </c>
      <c r="I147" s="71" t="s">
        <v>650</v>
      </c>
      <c r="J147" s="28">
        <v>7500</v>
      </c>
      <c r="K147" s="46">
        <f t="shared" si="6"/>
        <v>1275000</v>
      </c>
      <c r="L147" s="42"/>
      <c r="M147" s="40"/>
      <c r="N147" s="1">
        <f>VLOOKUP(B147, '1月15日test'!$B$3:$N644, 9, FALSE)</f>
        <v>7500</v>
      </c>
      <c r="O147" s="1">
        <v>7500</v>
      </c>
      <c r="P147" s="1" t="str">
        <f t="shared" si="5"/>
        <v/>
      </c>
    </row>
    <row r="148" spans="1:16" ht="17.25" customHeight="1">
      <c r="A148" s="60">
        <v>146</v>
      </c>
      <c r="B148" s="25" t="s">
        <v>508</v>
      </c>
      <c r="C148" s="20" t="s">
        <v>38</v>
      </c>
      <c r="D148" s="20">
        <v>1990</v>
      </c>
      <c r="E148" s="20" t="s">
        <v>598</v>
      </c>
      <c r="F148" s="13" t="s">
        <v>90</v>
      </c>
      <c r="G148" s="20">
        <v>16234</v>
      </c>
      <c r="H148" s="20">
        <v>5</v>
      </c>
      <c r="I148" s="71" t="s">
        <v>650</v>
      </c>
      <c r="J148" s="28">
        <v>7400</v>
      </c>
      <c r="K148" s="46">
        <f t="shared" si="6"/>
        <v>1258000</v>
      </c>
      <c r="L148" s="42"/>
      <c r="M148" s="40"/>
      <c r="N148" s="1">
        <f>VLOOKUP(B148, '1月15日test'!$B$3:$N645, 9, FALSE)</f>
        <v>7400</v>
      </c>
      <c r="O148" s="1">
        <v>7400</v>
      </c>
      <c r="P148" s="1" t="str">
        <f t="shared" si="5"/>
        <v/>
      </c>
    </row>
    <row r="149" spans="1:16" ht="17.25" customHeight="1">
      <c r="A149" s="60">
        <v>147</v>
      </c>
      <c r="B149" s="25" t="s">
        <v>504</v>
      </c>
      <c r="C149" s="20" t="s">
        <v>38</v>
      </c>
      <c r="D149" s="20">
        <v>2010</v>
      </c>
      <c r="E149" s="20" t="s">
        <v>598</v>
      </c>
      <c r="F149" s="13" t="s">
        <v>37</v>
      </c>
      <c r="G149" s="20">
        <v>116200</v>
      </c>
      <c r="H149" s="20">
        <v>5</v>
      </c>
      <c r="I149" s="20" t="s">
        <v>464</v>
      </c>
      <c r="J149" s="28">
        <v>8200</v>
      </c>
      <c r="K149" s="46">
        <f t="shared" si="6"/>
        <v>1394000</v>
      </c>
      <c r="L149" s="42"/>
      <c r="M149" s="40"/>
      <c r="N149" s="1">
        <f>VLOOKUP(B149, '1月15日test'!$B$3:$N646, 9, FALSE)</f>
        <v>8200</v>
      </c>
      <c r="O149" s="1">
        <v>8200</v>
      </c>
      <c r="P149" s="1" t="str">
        <f t="shared" si="5"/>
        <v/>
      </c>
    </row>
    <row r="150" spans="1:16" ht="17.25" customHeight="1">
      <c r="A150" s="60">
        <v>148</v>
      </c>
      <c r="B150" s="25" t="s">
        <v>502</v>
      </c>
      <c r="C150" s="20" t="s">
        <v>38</v>
      </c>
      <c r="D150" s="53">
        <v>2007</v>
      </c>
      <c r="E150" s="20" t="s">
        <v>598</v>
      </c>
      <c r="F150" s="13" t="s">
        <v>37</v>
      </c>
      <c r="G150" s="20">
        <v>116200</v>
      </c>
      <c r="H150" s="20">
        <v>3</v>
      </c>
      <c r="I150" s="20" t="s">
        <v>478</v>
      </c>
      <c r="J150" s="28">
        <v>8000</v>
      </c>
      <c r="K150" s="46">
        <f t="shared" si="6"/>
        <v>1360000</v>
      </c>
      <c r="L150" s="42"/>
      <c r="M150" s="40"/>
      <c r="N150" s="1">
        <f>VLOOKUP(B150, '1月15日test'!$B$3:$N647, 9, FALSE)</f>
        <v>8000</v>
      </c>
      <c r="O150" s="1">
        <v>8000</v>
      </c>
      <c r="P150" s="1" t="str">
        <f t="shared" si="5"/>
        <v/>
      </c>
    </row>
    <row r="151" spans="1:16" ht="17.25" customHeight="1">
      <c r="A151" s="60">
        <v>149</v>
      </c>
      <c r="B151" s="25" t="s">
        <v>505</v>
      </c>
      <c r="C151" s="20" t="s">
        <v>93</v>
      </c>
      <c r="D151" s="53"/>
      <c r="E151" s="20" t="s">
        <v>603</v>
      </c>
      <c r="F151" s="13" t="s">
        <v>37</v>
      </c>
      <c r="G151" s="20">
        <v>16570</v>
      </c>
      <c r="H151" s="20">
        <v>3</v>
      </c>
      <c r="I151" s="20" t="s">
        <v>469</v>
      </c>
      <c r="J151" s="28">
        <v>9400</v>
      </c>
      <c r="K151" s="46">
        <f t="shared" si="6"/>
        <v>1598000</v>
      </c>
      <c r="L151" s="42"/>
      <c r="M151" s="40"/>
      <c r="N151" s="1">
        <f>VLOOKUP(B151, '1月15日test'!$B$3:$N648, 9, FALSE)</f>
        <v>9400</v>
      </c>
      <c r="O151" s="1">
        <v>9400</v>
      </c>
      <c r="P151" s="1" t="str">
        <f t="shared" si="5"/>
        <v/>
      </c>
    </row>
    <row r="152" spans="1:16" ht="17.25" customHeight="1">
      <c r="A152" s="60">
        <v>150</v>
      </c>
      <c r="B152" s="25" t="s">
        <v>503</v>
      </c>
      <c r="C152" s="20" t="s">
        <v>38</v>
      </c>
      <c r="D152" s="20">
        <v>1993</v>
      </c>
      <c r="E152" s="20" t="s">
        <v>598</v>
      </c>
      <c r="F152" s="13" t="s">
        <v>90</v>
      </c>
      <c r="G152" s="20">
        <v>16264</v>
      </c>
      <c r="H152" s="20">
        <v>5</v>
      </c>
      <c r="I152" s="71" t="s">
        <v>650</v>
      </c>
      <c r="J152" s="28">
        <v>7600</v>
      </c>
      <c r="K152" s="46">
        <f t="shared" si="6"/>
        <v>1292000</v>
      </c>
      <c r="L152" s="42"/>
      <c r="M152" s="40"/>
      <c r="N152" s="1">
        <f>VLOOKUP(B152, '1月15日test'!$B$3:$N649, 9, FALSE)</f>
        <v>7600</v>
      </c>
      <c r="O152" s="1">
        <v>7600</v>
      </c>
      <c r="P152" s="1" t="str">
        <f t="shared" si="5"/>
        <v/>
      </c>
    </row>
    <row r="153" spans="1:16" ht="17.25" customHeight="1">
      <c r="A153" s="60">
        <v>151</v>
      </c>
      <c r="B153" s="27" t="s">
        <v>634</v>
      </c>
      <c r="C153" s="20" t="s">
        <v>99</v>
      </c>
      <c r="D153" s="20">
        <v>2000</v>
      </c>
      <c r="E153" s="20" t="s">
        <v>603</v>
      </c>
      <c r="F153" s="13" t="s">
        <v>37</v>
      </c>
      <c r="G153" s="20">
        <v>16710</v>
      </c>
      <c r="H153" s="20">
        <v>3</v>
      </c>
      <c r="I153" s="71" t="s">
        <v>651</v>
      </c>
      <c r="J153" s="28">
        <v>13900</v>
      </c>
      <c r="K153" s="46">
        <f t="shared" si="6"/>
        <v>2363000</v>
      </c>
      <c r="L153" s="42"/>
      <c r="M153" s="40"/>
      <c r="N153" s="1" t="e">
        <f>VLOOKUP(B153, '1月15日test'!$B$3:$N650, 9, FALSE)</f>
        <v>#N/A</v>
      </c>
      <c r="O153" s="1" t="e">
        <v>#N/A</v>
      </c>
      <c r="P153" s="1" t="e">
        <f t="shared" si="5"/>
        <v>#N/A</v>
      </c>
    </row>
    <row r="154" spans="1:16" ht="17.25" customHeight="1">
      <c r="A154" s="60">
        <v>152</v>
      </c>
      <c r="B154" s="25" t="s">
        <v>256</v>
      </c>
      <c r="C154" s="20" t="s">
        <v>441</v>
      </c>
      <c r="D154" s="20">
        <v>1995</v>
      </c>
      <c r="E154" s="20" t="s">
        <v>603</v>
      </c>
      <c r="F154" s="13" t="s">
        <v>37</v>
      </c>
      <c r="G154" s="20">
        <v>16600</v>
      </c>
      <c r="H154" s="20">
        <v>3</v>
      </c>
      <c r="I154" s="20" t="s">
        <v>469</v>
      </c>
      <c r="J154" s="28">
        <v>11500</v>
      </c>
      <c r="K154" s="46">
        <f t="shared" si="6"/>
        <v>1955000</v>
      </c>
      <c r="L154" s="42"/>
      <c r="M154" s="40"/>
      <c r="N154" s="1">
        <f>VLOOKUP(B154, '1月15日test'!$B$3:$N651, 9, FALSE)</f>
        <v>11500</v>
      </c>
      <c r="O154" s="1">
        <v>11500</v>
      </c>
      <c r="P154" s="1" t="str">
        <f t="shared" si="5"/>
        <v/>
      </c>
    </row>
    <row r="155" spans="1:16" ht="17.25" customHeight="1">
      <c r="A155" s="60">
        <v>153</v>
      </c>
      <c r="B155" s="25" t="s">
        <v>257</v>
      </c>
      <c r="C155" s="20" t="s">
        <v>441</v>
      </c>
      <c r="D155" s="20">
        <v>2000</v>
      </c>
      <c r="E155" s="20" t="s">
        <v>603</v>
      </c>
      <c r="F155" s="13" t="s">
        <v>37</v>
      </c>
      <c r="G155" s="20">
        <v>16600</v>
      </c>
      <c r="H155" s="20">
        <v>3</v>
      </c>
      <c r="I155" s="71" t="s">
        <v>651</v>
      </c>
      <c r="J155" s="28">
        <v>11900</v>
      </c>
      <c r="K155" s="46">
        <f t="shared" si="6"/>
        <v>2023000</v>
      </c>
      <c r="L155" s="42"/>
      <c r="M155" s="40"/>
      <c r="N155" s="1">
        <f>VLOOKUP(B155, '1月15日test'!$B$3:$N652, 9, FALSE)</f>
        <v>11900</v>
      </c>
      <c r="O155" s="1">
        <v>11900</v>
      </c>
      <c r="P155" s="1" t="str">
        <f t="shared" si="5"/>
        <v/>
      </c>
    </row>
    <row r="156" spans="1:16" ht="17.25" customHeight="1">
      <c r="A156" s="60">
        <v>154</v>
      </c>
      <c r="B156" s="27" t="s">
        <v>632</v>
      </c>
      <c r="C156" s="20" t="s">
        <v>38</v>
      </c>
      <c r="D156" s="20">
        <v>1999</v>
      </c>
      <c r="E156" s="20" t="s">
        <v>603</v>
      </c>
      <c r="F156" s="13" t="s">
        <v>37</v>
      </c>
      <c r="G156" s="20">
        <v>16610</v>
      </c>
      <c r="H156" s="20">
        <v>3</v>
      </c>
      <c r="I156" s="71" t="s">
        <v>651</v>
      </c>
      <c r="J156" s="28">
        <v>12500</v>
      </c>
      <c r="K156" s="46">
        <f t="shared" si="6"/>
        <v>2125000</v>
      </c>
      <c r="L156" s="42"/>
      <c r="M156" s="40"/>
      <c r="N156" s="1" t="e">
        <f>VLOOKUP(B156, '1月15日test'!$B$3:$N653, 9, FALSE)</f>
        <v>#N/A</v>
      </c>
      <c r="O156" s="1" t="e">
        <v>#N/A</v>
      </c>
      <c r="P156" s="1" t="e">
        <f t="shared" si="5"/>
        <v>#N/A</v>
      </c>
    </row>
    <row r="157" spans="1:16" ht="17.25" customHeight="1">
      <c r="A157" s="60">
        <v>155</v>
      </c>
      <c r="B157" s="27" t="s">
        <v>633</v>
      </c>
      <c r="C157" s="20" t="s">
        <v>38</v>
      </c>
      <c r="D157" s="20">
        <v>1995</v>
      </c>
      <c r="E157" s="20" t="s">
        <v>603</v>
      </c>
      <c r="F157" s="13" t="s">
        <v>37</v>
      </c>
      <c r="G157" s="20">
        <v>16610</v>
      </c>
      <c r="H157" s="20">
        <v>3</v>
      </c>
      <c r="I157" s="71" t="s">
        <v>651</v>
      </c>
      <c r="J157" s="28">
        <v>12600</v>
      </c>
      <c r="K157" s="46">
        <f t="shared" si="6"/>
        <v>2142000</v>
      </c>
      <c r="L157" s="42"/>
      <c r="M157" s="40"/>
      <c r="N157" s="1" t="e">
        <f>VLOOKUP(B157, '1月15日test'!$B$3:$N654, 9, FALSE)</f>
        <v>#N/A</v>
      </c>
      <c r="O157" s="1" t="e">
        <v>#N/A</v>
      </c>
      <c r="P157" s="1" t="e">
        <f t="shared" si="5"/>
        <v>#N/A</v>
      </c>
    </row>
    <row r="158" spans="1:16" ht="17.25" customHeight="1">
      <c r="A158" s="60">
        <v>156</v>
      </c>
      <c r="B158" s="25" t="s">
        <v>258</v>
      </c>
      <c r="C158" s="20" t="s">
        <v>110</v>
      </c>
      <c r="D158" s="20">
        <v>2005</v>
      </c>
      <c r="E158" s="20" t="s">
        <v>598</v>
      </c>
      <c r="F158" s="13" t="s">
        <v>37</v>
      </c>
      <c r="G158" s="20">
        <v>114270</v>
      </c>
      <c r="H158" s="20">
        <v>3</v>
      </c>
      <c r="I158" s="71" t="s">
        <v>651</v>
      </c>
      <c r="J158" s="28">
        <v>7400</v>
      </c>
      <c r="K158" s="46">
        <f t="shared" si="6"/>
        <v>1258000</v>
      </c>
      <c r="L158" s="42"/>
      <c r="M158" s="40"/>
      <c r="N158" s="1">
        <f>VLOOKUP(B158, '1月15日test'!$B$3:$N655, 9, FALSE)</f>
        <v>7400</v>
      </c>
      <c r="O158" s="1">
        <v>7400</v>
      </c>
      <c r="P158" s="1" t="str">
        <f t="shared" si="5"/>
        <v/>
      </c>
    </row>
    <row r="159" spans="1:16" ht="17.25" customHeight="1">
      <c r="A159" s="60">
        <v>157</v>
      </c>
      <c r="B159" s="25" t="s">
        <v>497</v>
      </c>
      <c r="C159" s="20" t="s">
        <v>38</v>
      </c>
      <c r="E159" s="20" t="s">
        <v>602</v>
      </c>
      <c r="F159" s="13" t="s">
        <v>45</v>
      </c>
      <c r="G159" s="20">
        <v>69158</v>
      </c>
      <c r="H159" s="20" t="s">
        <v>47</v>
      </c>
      <c r="I159" s="20" t="s">
        <v>460</v>
      </c>
      <c r="J159" s="28">
        <v>16500</v>
      </c>
      <c r="K159" s="46">
        <f t="shared" si="6"/>
        <v>2805000</v>
      </c>
      <c r="L159" s="42"/>
      <c r="M159" s="40"/>
      <c r="N159" s="1">
        <f>VLOOKUP(B159, '1月15日test'!$B$3:$N656, 9, FALSE)</f>
        <v>16500</v>
      </c>
      <c r="O159" s="1">
        <v>16500</v>
      </c>
      <c r="P159" s="1" t="str">
        <f t="shared" si="5"/>
        <v/>
      </c>
    </row>
    <row r="160" spans="1:16" s="97" customFormat="1" ht="17.25" customHeight="1">
      <c r="A160" s="88">
        <v>158</v>
      </c>
      <c r="B160" s="89" t="s">
        <v>259</v>
      </c>
      <c r="C160" s="90" t="s">
        <v>388</v>
      </c>
      <c r="D160" s="90">
        <v>2010</v>
      </c>
      <c r="E160" s="90" t="s">
        <v>611</v>
      </c>
      <c r="F160" s="91" t="s">
        <v>37</v>
      </c>
      <c r="G160" s="90">
        <v>116660</v>
      </c>
      <c r="H160" s="90">
        <v>3</v>
      </c>
      <c r="I160" s="92" t="s">
        <v>705</v>
      </c>
      <c r="J160" s="93">
        <v>14500</v>
      </c>
      <c r="K160" s="94">
        <f t="shared" si="6"/>
        <v>2465000</v>
      </c>
      <c r="L160" s="95"/>
      <c r="M160" s="96"/>
      <c r="N160" s="97">
        <f>VLOOKUP(B160, '1月15日test'!$B$3:$N657, 9, FALSE)</f>
        <v>12100</v>
      </c>
      <c r="O160" s="97">
        <v>12100</v>
      </c>
      <c r="P160" s="97" t="str">
        <f t="shared" si="5"/>
        <v>違う</v>
      </c>
    </row>
    <row r="161" spans="1:16" ht="17.25" customHeight="1">
      <c r="A161" s="60">
        <v>159</v>
      </c>
      <c r="B161" s="25" t="s">
        <v>496</v>
      </c>
      <c r="C161" s="20" t="s">
        <v>38</v>
      </c>
      <c r="D161" s="55">
        <v>2007</v>
      </c>
      <c r="E161" s="20" t="s">
        <v>598</v>
      </c>
      <c r="F161" s="13" t="s">
        <v>37</v>
      </c>
      <c r="G161" s="20">
        <v>116200</v>
      </c>
      <c r="H161" s="20">
        <v>3</v>
      </c>
      <c r="I161" s="20" t="s">
        <v>469</v>
      </c>
      <c r="J161" s="28">
        <v>8000</v>
      </c>
      <c r="K161" s="46">
        <f t="shared" si="6"/>
        <v>1360000</v>
      </c>
      <c r="L161" s="42"/>
      <c r="M161" s="40"/>
      <c r="N161" s="1">
        <f>VLOOKUP(B161, '1月15日test'!$B$3:$N658, 9, FALSE)</f>
        <v>8000</v>
      </c>
      <c r="O161" s="1">
        <v>8000</v>
      </c>
      <c r="P161" s="1" t="str">
        <f t="shared" si="5"/>
        <v/>
      </c>
    </row>
    <row r="162" spans="1:16" ht="17.25" customHeight="1">
      <c r="A162" s="60">
        <v>160</v>
      </c>
      <c r="B162" s="25" t="s">
        <v>499</v>
      </c>
      <c r="C162" s="20" t="s">
        <v>472</v>
      </c>
      <c r="E162" s="20" t="s">
        <v>601</v>
      </c>
      <c r="F162" s="13" t="s">
        <v>90</v>
      </c>
      <c r="G162" s="20">
        <v>326934</v>
      </c>
      <c r="H162" s="20">
        <v>3</v>
      </c>
      <c r="I162" s="71" t="s">
        <v>651</v>
      </c>
      <c r="J162" s="28">
        <v>24900</v>
      </c>
      <c r="K162" s="46">
        <f t="shared" si="6"/>
        <v>4233000</v>
      </c>
      <c r="L162" s="42"/>
      <c r="M162" s="40"/>
      <c r="N162" s="1">
        <f>VLOOKUP(B162, '1月15日test'!$B$3:$N659, 9, FALSE)</f>
        <v>24900</v>
      </c>
      <c r="O162" s="1">
        <v>24900</v>
      </c>
      <c r="P162" s="1" t="str">
        <f t="shared" si="5"/>
        <v/>
      </c>
    </row>
    <row r="163" spans="1:16" ht="17.25" customHeight="1">
      <c r="A163" s="60">
        <v>161</v>
      </c>
      <c r="B163" s="25" t="s">
        <v>498</v>
      </c>
      <c r="C163" s="20" t="s">
        <v>38</v>
      </c>
      <c r="D163" s="20">
        <v>1998</v>
      </c>
      <c r="E163" s="20" t="s">
        <v>602</v>
      </c>
      <c r="F163" s="13" t="s">
        <v>90</v>
      </c>
      <c r="G163" s="20">
        <v>69174</v>
      </c>
      <c r="H163" s="20">
        <v>5</v>
      </c>
      <c r="I163" s="71" t="s">
        <v>660</v>
      </c>
      <c r="J163" s="28">
        <v>5000</v>
      </c>
      <c r="K163" s="46">
        <f t="shared" si="6"/>
        <v>850000</v>
      </c>
      <c r="L163" s="42"/>
      <c r="M163" s="40"/>
      <c r="N163" s="1">
        <f>VLOOKUP(B163, '1月15日test'!$B$3:$N660, 9, FALSE)</f>
        <v>5000</v>
      </c>
      <c r="O163" s="1">
        <v>5000</v>
      </c>
      <c r="P163" s="1" t="str">
        <f t="shared" si="5"/>
        <v/>
      </c>
    </row>
    <row r="164" spans="1:16" ht="17.25" customHeight="1">
      <c r="A164" s="60">
        <v>162</v>
      </c>
      <c r="B164" s="25" t="s">
        <v>500</v>
      </c>
      <c r="C164" s="20" t="s">
        <v>95</v>
      </c>
      <c r="E164" s="20" t="s">
        <v>598</v>
      </c>
      <c r="F164" s="13" t="s">
        <v>45</v>
      </c>
      <c r="G164" s="20">
        <v>118138</v>
      </c>
      <c r="H164" s="20" t="s">
        <v>65</v>
      </c>
      <c r="I164" s="20" t="s">
        <v>586</v>
      </c>
      <c r="J164" s="28">
        <v>28000</v>
      </c>
      <c r="K164" s="46">
        <f t="shared" si="6"/>
        <v>4760000</v>
      </c>
      <c r="L164" s="42"/>
      <c r="M164" s="40"/>
      <c r="N164" s="1">
        <f>VLOOKUP(B164, '1月15日test'!$B$3:$N661, 9, FALSE)</f>
        <v>28000</v>
      </c>
      <c r="O164" s="1">
        <v>28000</v>
      </c>
      <c r="P164" s="1" t="str">
        <f t="shared" si="5"/>
        <v/>
      </c>
    </row>
    <row r="165" spans="1:16" ht="17.25" customHeight="1">
      <c r="A165" s="60">
        <v>163</v>
      </c>
      <c r="B165" s="25" t="s">
        <v>493</v>
      </c>
      <c r="C165" s="20" t="s">
        <v>99</v>
      </c>
      <c r="E165" s="20" t="s">
        <v>603</v>
      </c>
      <c r="F165" s="13" t="s">
        <v>77</v>
      </c>
      <c r="G165" s="20">
        <v>16713</v>
      </c>
      <c r="H165" s="20">
        <v>3</v>
      </c>
      <c r="I165" s="20" t="s">
        <v>469</v>
      </c>
      <c r="J165" s="28">
        <v>14500</v>
      </c>
      <c r="K165" s="46">
        <f t="shared" si="6"/>
        <v>2465000</v>
      </c>
      <c r="L165" s="42"/>
      <c r="M165" s="40"/>
      <c r="N165" s="1">
        <f>VLOOKUP(B165, '1月15日test'!$B$3:$N662, 9, FALSE)</f>
        <v>14500</v>
      </c>
      <c r="O165" s="1">
        <v>14500</v>
      </c>
      <c r="P165" s="1" t="str">
        <f t="shared" si="5"/>
        <v/>
      </c>
    </row>
    <row r="166" spans="1:16" ht="17.25" customHeight="1">
      <c r="A166" s="60">
        <v>164</v>
      </c>
      <c r="B166" s="25" t="s">
        <v>492</v>
      </c>
      <c r="C166" s="20" t="s">
        <v>111</v>
      </c>
      <c r="D166" s="55">
        <v>1998</v>
      </c>
      <c r="E166" s="20" t="s">
        <v>603</v>
      </c>
      <c r="F166" s="13" t="s">
        <v>37</v>
      </c>
      <c r="G166" s="20">
        <v>16520</v>
      </c>
      <c r="H166" s="20">
        <v>3</v>
      </c>
      <c r="I166" s="20" t="s">
        <v>469</v>
      </c>
      <c r="J166" s="28">
        <v>33000</v>
      </c>
      <c r="K166" s="46">
        <f t="shared" si="6"/>
        <v>5610000</v>
      </c>
      <c r="L166" s="42"/>
      <c r="M166" s="40"/>
      <c r="N166" s="1">
        <f>VLOOKUP(B166, '1月15日test'!$B$3:$N663, 9, FALSE)</f>
        <v>33000</v>
      </c>
      <c r="O166" s="1">
        <v>33000</v>
      </c>
      <c r="P166" s="1" t="str">
        <f t="shared" si="5"/>
        <v/>
      </c>
    </row>
    <row r="167" spans="1:16" ht="17.25" customHeight="1">
      <c r="A167" s="60">
        <v>165</v>
      </c>
      <c r="B167" s="25" t="s">
        <v>494</v>
      </c>
      <c r="C167" s="20" t="s">
        <v>107</v>
      </c>
      <c r="E167" s="20" t="s">
        <v>603</v>
      </c>
      <c r="F167" s="13" t="s">
        <v>46</v>
      </c>
      <c r="G167" s="20">
        <v>116655</v>
      </c>
      <c r="H167" s="20" t="s">
        <v>65</v>
      </c>
      <c r="I167" s="71" t="s">
        <v>700</v>
      </c>
      <c r="J167" s="28">
        <v>55000</v>
      </c>
      <c r="K167" s="46">
        <f t="shared" si="6"/>
        <v>9350000</v>
      </c>
      <c r="L167" s="42"/>
      <c r="M167" s="40"/>
      <c r="N167" s="1">
        <f>VLOOKUP(B167, '1月15日test'!$B$3:$N664, 9, FALSE)</f>
        <v>55000</v>
      </c>
      <c r="O167" s="1">
        <v>55000</v>
      </c>
      <c r="P167" s="1" t="str">
        <f t="shared" si="5"/>
        <v/>
      </c>
    </row>
    <row r="168" spans="1:16" ht="17.25" customHeight="1">
      <c r="A168" s="60">
        <v>166</v>
      </c>
      <c r="B168" s="25" t="s">
        <v>488</v>
      </c>
      <c r="C168" s="20" t="s">
        <v>38</v>
      </c>
      <c r="D168" s="55">
        <v>2008</v>
      </c>
      <c r="E168" s="20" t="s">
        <v>598</v>
      </c>
      <c r="F168" s="13" t="s">
        <v>77</v>
      </c>
      <c r="G168" s="20">
        <v>116243</v>
      </c>
      <c r="H168" s="20">
        <v>3</v>
      </c>
      <c r="I168" s="71" t="s">
        <v>659</v>
      </c>
      <c r="J168" s="28">
        <v>17500</v>
      </c>
      <c r="K168" s="46">
        <f t="shared" si="6"/>
        <v>2975000</v>
      </c>
      <c r="L168" s="42"/>
      <c r="M168" s="40"/>
      <c r="N168" s="1">
        <f>VLOOKUP(B168, '1月15日test'!$B$3:$N665, 9, FALSE)</f>
        <v>17500</v>
      </c>
      <c r="O168" s="1">
        <v>17500</v>
      </c>
      <c r="P168" s="1" t="str">
        <f t="shared" si="5"/>
        <v/>
      </c>
    </row>
    <row r="169" spans="1:16" ht="17.25" customHeight="1">
      <c r="A169" s="60">
        <v>167</v>
      </c>
      <c r="B169" s="25" t="s">
        <v>490</v>
      </c>
      <c r="C169" s="20" t="s">
        <v>38</v>
      </c>
      <c r="E169" s="20" t="s">
        <v>598</v>
      </c>
      <c r="F169" s="13" t="s">
        <v>77</v>
      </c>
      <c r="G169" s="20">
        <v>16263</v>
      </c>
      <c r="H169" s="20">
        <v>3</v>
      </c>
      <c r="I169" s="20" t="s">
        <v>459</v>
      </c>
      <c r="J169" s="28">
        <v>8500</v>
      </c>
      <c r="K169" s="46">
        <f t="shared" si="6"/>
        <v>1445000</v>
      </c>
      <c r="L169" s="42"/>
      <c r="M169" s="40"/>
      <c r="N169" s="1">
        <f>VLOOKUP(B169, '1月15日test'!$B$3:$N666, 9, FALSE)</f>
        <v>8500</v>
      </c>
      <c r="O169" s="1">
        <v>8500</v>
      </c>
      <c r="P169" s="1" t="str">
        <f t="shared" si="5"/>
        <v/>
      </c>
    </row>
    <row r="170" spans="1:16" ht="17.25" customHeight="1">
      <c r="A170" s="60">
        <v>168</v>
      </c>
      <c r="B170" s="25" t="s">
        <v>484</v>
      </c>
      <c r="C170" s="20" t="s">
        <v>38</v>
      </c>
      <c r="D170" s="20">
        <v>1996</v>
      </c>
      <c r="E170" s="20" t="s">
        <v>598</v>
      </c>
      <c r="F170" s="13" t="s">
        <v>90</v>
      </c>
      <c r="G170" s="20">
        <v>16264</v>
      </c>
      <c r="H170" s="20">
        <v>3</v>
      </c>
      <c r="I170" s="20" t="s">
        <v>469</v>
      </c>
      <c r="J170" s="28">
        <v>7900</v>
      </c>
      <c r="K170" s="46">
        <f t="shared" si="6"/>
        <v>1343000</v>
      </c>
      <c r="L170" s="42"/>
      <c r="M170" s="40"/>
      <c r="N170" s="1">
        <f>VLOOKUP(B170, '1月15日test'!$B$3:$N667, 9, FALSE)</f>
        <v>7900</v>
      </c>
      <c r="O170" s="1">
        <v>7900</v>
      </c>
      <c r="P170" s="1" t="str">
        <f t="shared" si="5"/>
        <v/>
      </c>
    </row>
    <row r="171" spans="1:16" ht="17.25" customHeight="1">
      <c r="A171" s="60">
        <v>169</v>
      </c>
      <c r="B171" s="27" t="s">
        <v>635</v>
      </c>
      <c r="C171" s="20" t="s">
        <v>38</v>
      </c>
      <c r="D171" s="53">
        <v>1989</v>
      </c>
      <c r="E171" s="20" t="s">
        <v>603</v>
      </c>
      <c r="F171" s="13" t="s">
        <v>37</v>
      </c>
      <c r="G171" s="20">
        <v>16610</v>
      </c>
      <c r="H171" s="20">
        <v>3</v>
      </c>
      <c r="I171" s="20" t="s">
        <v>469</v>
      </c>
      <c r="J171" s="28">
        <v>12100</v>
      </c>
      <c r="K171" s="46">
        <f t="shared" si="6"/>
        <v>2057000</v>
      </c>
      <c r="L171" s="42"/>
      <c r="M171" s="40"/>
      <c r="N171" s="1" t="e">
        <f>VLOOKUP(B171, '1月15日test'!$B$3:$N668, 9, FALSE)</f>
        <v>#N/A</v>
      </c>
      <c r="O171" s="1" t="e">
        <v>#N/A</v>
      </c>
      <c r="P171" s="1" t="e">
        <f t="shared" si="5"/>
        <v>#N/A</v>
      </c>
    </row>
    <row r="172" spans="1:16" ht="17.25" customHeight="1">
      <c r="A172" s="60">
        <v>170</v>
      </c>
      <c r="B172" s="25" t="s">
        <v>487</v>
      </c>
      <c r="C172" s="20" t="s">
        <v>38</v>
      </c>
      <c r="D172" s="55">
        <v>1982</v>
      </c>
      <c r="E172" s="20" t="s">
        <v>603</v>
      </c>
      <c r="F172" s="13" t="s">
        <v>37</v>
      </c>
      <c r="G172" s="20">
        <v>16800</v>
      </c>
      <c r="H172" s="20">
        <v>3</v>
      </c>
      <c r="I172" s="20" t="s">
        <v>469</v>
      </c>
      <c r="J172" s="28">
        <v>12500</v>
      </c>
      <c r="K172" s="46">
        <f t="shared" si="6"/>
        <v>2125000</v>
      </c>
      <c r="L172" s="42"/>
      <c r="M172" s="40"/>
      <c r="N172" s="1">
        <f>VLOOKUP(B172, '1月15日test'!$B$3:$N669, 9, FALSE)</f>
        <v>12500</v>
      </c>
      <c r="O172" s="1">
        <v>12500</v>
      </c>
      <c r="P172" s="1" t="str">
        <f t="shared" si="5"/>
        <v/>
      </c>
    </row>
    <row r="173" spans="1:16" ht="17.25" customHeight="1">
      <c r="A173" s="60">
        <v>171</v>
      </c>
      <c r="B173" s="25" t="s">
        <v>482</v>
      </c>
      <c r="C173" s="20" t="s">
        <v>38</v>
      </c>
      <c r="D173" s="53"/>
      <c r="E173" s="20" t="s">
        <v>603</v>
      </c>
      <c r="F173" s="13" t="s">
        <v>45</v>
      </c>
      <c r="G173" s="20">
        <v>116618</v>
      </c>
      <c r="H173" s="20">
        <v>3</v>
      </c>
      <c r="I173" s="20" t="s">
        <v>483</v>
      </c>
      <c r="J173" s="28">
        <v>39500</v>
      </c>
      <c r="K173" s="46">
        <f t="shared" si="6"/>
        <v>6715000</v>
      </c>
      <c r="L173" s="42"/>
      <c r="M173" s="40"/>
      <c r="N173" s="1">
        <f>VLOOKUP(B173, '1月15日test'!$B$3:$N670, 9, FALSE)</f>
        <v>39500</v>
      </c>
      <c r="O173" s="1">
        <v>39500</v>
      </c>
      <c r="P173" s="1" t="str">
        <f t="shared" si="5"/>
        <v/>
      </c>
    </row>
    <row r="174" spans="1:16" ht="17.25" customHeight="1">
      <c r="A174" s="60">
        <v>172</v>
      </c>
      <c r="B174" s="25" t="s">
        <v>260</v>
      </c>
      <c r="C174" s="20" t="s">
        <v>441</v>
      </c>
      <c r="D174" s="20">
        <v>2002</v>
      </c>
      <c r="E174" s="20" t="s">
        <v>603</v>
      </c>
      <c r="F174" s="13" t="s">
        <v>37</v>
      </c>
      <c r="G174" s="20">
        <v>16600</v>
      </c>
      <c r="H174" s="20">
        <v>3</v>
      </c>
      <c r="I174" s="71" t="s">
        <v>651</v>
      </c>
      <c r="J174" s="28">
        <v>12500</v>
      </c>
      <c r="K174" s="46">
        <f t="shared" si="6"/>
        <v>2125000</v>
      </c>
      <c r="L174" s="42"/>
      <c r="M174" s="40"/>
      <c r="N174" s="1">
        <f>VLOOKUP(B174, '1月15日test'!$B$3:$N671, 9, FALSE)</f>
        <v>12500</v>
      </c>
      <c r="O174" s="1">
        <v>12500</v>
      </c>
      <c r="P174" s="1" t="str">
        <f t="shared" si="5"/>
        <v/>
      </c>
    </row>
    <row r="175" spans="1:16" ht="17.25" customHeight="1">
      <c r="A175" s="60">
        <v>173</v>
      </c>
      <c r="B175" s="25" t="s">
        <v>274</v>
      </c>
      <c r="C175" s="20" t="s">
        <v>107</v>
      </c>
      <c r="D175" s="53">
        <v>1998</v>
      </c>
      <c r="E175" s="20" t="s">
        <v>603</v>
      </c>
      <c r="F175" s="13" t="s">
        <v>45</v>
      </c>
      <c r="G175" s="20">
        <v>16628</v>
      </c>
      <c r="H175" s="20">
        <v>3</v>
      </c>
      <c r="I175" s="20" t="s">
        <v>483</v>
      </c>
      <c r="J175" s="28">
        <v>28000</v>
      </c>
      <c r="K175" s="46">
        <f t="shared" si="6"/>
        <v>4760000</v>
      </c>
      <c r="L175" s="42"/>
      <c r="M175" s="40"/>
      <c r="N175" s="1">
        <f>VLOOKUP(B175, '1月15日test'!$B$3:$N672, 9, FALSE)</f>
        <v>28000</v>
      </c>
      <c r="O175" s="1">
        <v>28000</v>
      </c>
      <c r="P175" s="1" t="str">
        <f t="shared" si="5"/>
        <v/>
      </c>
    </row>
    <row r="176" spans="1:16" ht="17.25" customHeight="1">
      <c r="A176" s="60">
        <v>174</v>
      </c>
      <c r="B176" s="25" t="s">
        <v>272</v>
      </c>
      <c r="C176" s="20" t="s">
        <v>41</v>
      </c>
      <c r="D176" s="53">
        <v>1979</v>
      </c>
      <c r="E176" s="20" t="s">
        <v>603</v>
      </c>
      <c r="F176" s="13" t="s">
        <v>45</v>
      </c>
      <c r="G176" s="20">
        <v>16808</v>
      </c>
      <c r="H176" s="20">
        <v>3</v>
      </c>
      <c r="I176" s="20" t="s">
        <v>483</v>
      </c>
      <c r="J176" s="28">
        <v>36000</v>
      </c>
      <c r="K176" s="46">
        <f t="shared" si="6"/>
        <v>6120000</v>
      </c>
      <c r="L176" s="42"/>
      <c r="M176" s="40"/>
      <c r="N176" s="1">
        <f>VLOOKUP(B176, '1月15日test'!$B$3:$N673, 9, FALSE)</f>
        <v>36000</v>
      </c>
      <c r="O176" s="1">
        <v>36000</v>
      </c>
      <c r="P176" s="1" t="str">
        <f t="shared" si="5"/>
        <v/>
      </c>
    </row>
    <row r="177" spans="1:17" ht="17.25" customHeight="1">
      <c r="A177" s="60">
        <v>175</v>
      </c>
      <c r="B177" s="25" t="s">
        <v>270</v>
      </c>
      <c r="C177" s="20" t="s">
        <v>38</v>
      </c>
      <c r="D177" s="53"/>
      <c r="E177" s="20" t="s">
        <v>602</v>
      </c>
      <c r="F177" s="13" t="s">
        <v>45</v>
      </c>
      <c r="G177" s="20">
        <v>69178</v>
      </c>
      <c r="H177" s="20" t="s">
        <v>47</v>
      </c>
      <c r="I177" s="20" t="s">
        <v>568</v>
      </c>
      <c r="J177" s="28">
        <v>12000</v>
      </c>
      <c r="K177" s="46">
        <f t="shared" si="6"/>
        <v>2040000</v>
      </c>
      <c r="L177" s="42"/>
      <c r="M177" s="40"/>
      <c r="N177" s="1">
        <f>VLOOKUP(B177, '1月15日test'!$B$3:$N674, 9, FALSE)</f>
        <v>12000</v>
      </c>
      <c r="O177" s="1">
        <v>12000</v>
      </c>
      <c r="P177" s="1" t="str">
        <f t="shared" si="5"/>
        <v/>
      </c>
    </row>
    <row r="178" spans="1:17" ht="17.25" customHeight="1">
      <c r="A178" s="60">
        <v>176</v>
      </c>
      <c r="B178" s="25" t="s">
        <v>262</v>
      </c>
      <c r="C178" s="20" t="s">
        <v>106</v>
      </c>
      <c r="D178" s="55">
        <v>2007</v>
      </c>
      <c r="E178" s="20" t="s">
        <v>604</v>
      </c>
      <c r="F178" s="13" t="s">
        <v>37</v>
      </c>
      <c r="G178" s="20">
        <v>114200</v>
      </c>
      <c r="H178" s="20">
        <v>3</v>
      </c>
      <c r="I178" s="20" t="s">
        <v>478</v>
      </c>
      <c r="J178" s="28">
        <v>6500</v>
      </c>
      <c r="K178" s="46">
        <f t="shared" si="6"/>
        <v>1105000</v>
      </c>
      <c r="L178" s="42"/>
      <c r="M178" s="40"/>
      <c r="N178" s="1">
        <f>VLOOKUP(B178, '1月15日test'!$B$3:$N675, 9, FALSE)</f>
        <v>6500</v>
      </c>
      <c r="O178" s="1">
        <v>6500</v>
      </c>
      <c r="P178" s="1" t="str">
        <f t="shared" si="5"/>
        <v/>
      </c>
    </row>
    <row r="179" spans="1:17" ht="17.25" customHeight="1">
      <c r="A179" s="60">
        <v>177</v>
      </c>
      <c r="B179" s="25" t="s">
        <v>267</v>
      </c>
      <c r="C179" s="20" t="s">
        <v>95</v>
      </c>
      <c r="D179" s="53">
        <v>2000</v>
      </c>
      <c r="E179" s="20" t="s">
        <v>598</v>
      </c>
      <c r="F179" s="13" t="s">
        <v>45</v>
      </c>
      <c r="G179" s="20">
        <v>118208</v>
      </c>
      <c r="H179" s="20" t="s">
        <v>47</v>
      </c>
      <c r="I179" s="20" t="s">
        <v>478</v>
      </c>
      <c r="J179" s="28">
        <v>28000</v>
      </c>
      <c r="K179" s="46">
        <f t="shared" si="6"/>
        <v>4760000</v>
      </c>
      <c r="L179" s="42"/>
      <c r="M179" s="40"/>
      <c r="N179" s="1">
        <f>VLOOKUP(B179, '1月15日test'!$B$3:$N676, 9, FALSE)</f>
        <v>28000</v>
      </c>
      <c r="O179" s="1">
        <v>28000</v>
      </c>
      <c r="P179" s="1" t="str">
        <f t="shared" si="5"/>
        <v/>
      </c>
    </row>
    <row r="180" spans="1:17" ht="17.25" customHeight="1">
      <c r="A180" s="60">
        <v>178</v>
      </c>
      <c r="B180" s="25" t="s">
        <v>268</v>
      </c>
      <c r="C180" s="20" t="s">
        <v>95</v>
      </c>
      <c r="D180" s="20">
        <v>2001</v>
      </c>
      <c r="E180" s="20" t="s">
        <v>598</v>
      </c>
      <c r="F180" s="13" t="s">
        <v>45</v>
      </c>
      <c r="G180" s="20">
        <v>118238</v>
      </c>
      <c r="H180" s="20" t="s">
        <v>47</v>
      </c>
      <c r="I180" s="20" t="s">
        <v>459</v>
      </c>
      <c r="J180" s="28">
        <v>31000</v>
      </c>
      <c r="K180" s="46">
        <f t="shared" si="6"/>
        <v>5270000</v>
      </c>
      <c r="L180" s="42"/>
      <c r="M180" s="40"/>
      <c r="N180" s="1">
        <f>VLOOKUP(B180, '1月15日test'!$B$3:$N677, 9, FALSE)</f>
        <v>31000</v>
      </c>
      <c r="O180" s="1">
        <v>31000</v>
      </c>
      <c r="P180" s="1" t="str">
        <f t="shared" si="5"/>
        <v/>
      </c>
    </row>
    <row r="181" spans="1:17" ht="17.25" customHeight="1">
      <c r="A181" s="60">
        <v>179</v>
      </c>
      <c r="B181" s="25" t="s">
        <v>265</v>
      </c>
      <c r="C181" s="20" t="s">
        <v>111</v>
      </c>
      <c r="D181" s="20">
        <v>2006</v>
      </c>
      <c r="E181" s="20" t="s">
        <v>603</v>
      </c>
      <c r="F181" s="13" t="s">
        <v>62</v>
      </c>
      <c r="G181" s="20">
        <v>116509</v>
      </c>
      <c r="H181" s="20">
        <v>3</v>
      </c>
      <c r="I181" s="71" t="s">
        <v>651</v>
      </c>
      <c r="J181" s="28">
        <v>42000</v>
      </c>
      <c r="K181" s="46">
        <f t="shared" si="6"/>
        <v>7140000</v>
      </c>
      <c r="L181" s="42"/>
      <c r="M181" s="40"/>
      <c r="N181" s="1">
        <f>VLOOKUP(B181, '1月15日test'!$B$3:$N678, 9, FALSE)</f>
        <v>42000</v>
      </c>
      <c r="O181" s="1">
        <v>42000</v>
      </c>
      <c r="P181" s="1" t="str">
        <f t="shared" si="5"/>
        <v/>
      </c>
    </row>
    <row r="182" spans="1:17" ht="17.25" customHeight="1">
      <c r="A182" s="60">
        <v>180</v>
      </c>
      <c r="B182" s="25" t="s">
        <v>263</v>
      </c>
      <c r="C182" s="20" t="s">
        <v>111</v>
      </c>
      <c r="D182" s="53">
        <v>2006</v>
      </c>
      <c r="E182" s="20" t="s">
        <v>603</v>
      </c>
      <c r="F182" s="13" t="s">
        <v>45</v>
      </c>
      <c r="G182" s="20">
        <v>116528</v>
      </c>
      <c r="H182" s="20">
        <v>3</v>
      </c>
      <c r="I182" s="20" t="s">
        <v>460</v>
      </c>
      <c r="J182" s="28">
        <v>47000</v>
      </c>
      <c r="K182" s="46">
        <f t="shared" si="6"/>
        <v>7990000</v>
      </c>
      <c r="L182" s="42"/>
      <c r="M182" s="40"/>
      <c r="N182" s="1">
        <f>VLOOKUP(B182, '1月15日test'!$B$3:$N679, 9, FALSE)</f>
        <v>47000</v>
      </c>
      <c r="O182" s="1">
        <v>47000</v>
      </c>
      <c r="P182" s="1" t="str">
        <f t="shared" si="5"/>
        <v/>
      </c>
    </row>
    <row r="183" spans="1:17" ht="17.25" customHeight="1">
      <c r="A183" s="60">
        <v>181</v>
      </c>
      <c r="B183" s="25" t="s">
        <v>264</v>
      </c>
      <c r="C183" s="20" t="s">
        <v>111</v>
      </c>
      <c r="D183" s="53">
        <v>2008</v>
      </c>
      <c r="E183" s="20" t="s">
        <v>603</v>
      </c>
      <c r="F183" s="13" t="s">
        <v>45</v>
      </c>
      <c r="G183" s="20">
        <v>116528</v>
      </c>
      <c r="H183" s="20" t="s">
        <v>65</v>
      </c>
      <c r="I183" s="71" t="s">
        <v>658</v>
      </c>
      <c r="J183" s="28">
        <v>120000</v>
      </c>
      <c r="K183" s="46">
        <f t="shared" si="6"/>
        <v>20400000</v>
      </c>
      <c r="L183" s="42"/>
      <c r="M183" s="40"/>
      <c r="N183" s="1">
        <f>VLOOKUP(B183, '1月15日test'!$B$3:$N680, 9, FALSE)</f>
        <v>120000</v>
      </c>
      <c r="O183" s="1">
        <v>120000</v>
      </c>
      <c r="P183" s="1" t="str">
        <f t="shared" si="5"/>
        <v/>
      </c>
    </row>
    <row r="184" spans="1:17" ht="17.25" customHeight="1">
      <c r="A184" s="60">
        <v>182</v>
      </c>
      <c r="B184" s="27" t="s">
        <v>607</v>
      </c>
      <c r="C184" s="20" t="s">
        <v>38</v>
      </c>
      <c r="D184" s="20">
        <v>2005</v>
      </c>
      <c r="E184" s="20" t="s">
        <v>598</v>
      </c>
      <c r="F184" s="13" t="s">
        <v>37</v>
      </c>
      <c r="G184" s="20">
        <v>116200</v>
      </c>
      <c r="H184" s="20">
        <v>3</v>
      </c>
      <c r="I184" s="20" t="s">
        <v>459</v>
      </c>
      <c r="J184" s="28">
        <v>8500</v>
      </c>
      <c r="K184" s="46">
        <f t="shared" si="6"/>
        <v>1445000</v>
      </c>
      <c r="L184" s="42"/>
      <c r="M184" s="40"/>
      <c r="N184" s="1" t="e">
        <f>VLOOKUP(B184, '1月15日test'!$B$3:$N681, 9, FALSE)</f>
        <v>#N/A</v>
      </c>
      <c r="O184" s="1" t="e">
        <v>#N/A</v>
      </c>
      <c r="P184" s="1" t="e">
        <f t="shared" si="5"/>
        <v>#N/A</v>
      </c>
    </row>
    <row r="185" spans="1:17" ht="17.25" customHeight="1">
      <c r="A185" s="60">
        <v>183</v>
      </c>
      <c r="B185" s="25" t="s">
        <v>480</v>
      </c>
      <c r="C185" s="20" t="s">
        <v>38</v>
      </c>
      <c r="D185" s="53"/>
      <c r="E185" s="20" t="s">
        <v>598</v>
      </c>
      <c r="F185" s="13" t="s">
        <v>37</v>
      </c>
      <c r="G185" s="20">
        <v>116200</v>
      </c>
      <c r="H185" s="20">
        <v>3</v>
      </c>
      <c r="I185" s="20" t="s">
        <v>459</v>
      </c>
      <c r="J185" s="28">
        <v>8500</v>
      </c>
      <c r="K185" s="46">
        <f t="shared" si="6"/>
        <v>1445000</v>
      </c>
      <c r="L185" s="42"/>
      <c r="M185" s="40"/>
      <c r="N185" s="1">
        <f>VLOOKUP(B185, '1月15日test'!$B$3:$N682, 9, FALSE)</f>
        <v>8500</v>
      </c>
      <c r="O185" s="1">
        <v>8500</v>
      </c>
      <c r="P185" s="1" t="str">
        <f t="shared" si="5"/>
        <v/>
      </c>
    </row>
    <row r="186" spans="1:17" ht="17.25" customHeight="1">
      <c r="A186" s="60">
        <v>184</v>
      </c>
      <c r="B186" s="27" t="s">
        <v>606</v>
      </c>
      <c r="C186" s="20" t="s">
        <v>99</v>
      </c>
      <c r="E186" s="20" t="s">
        <v>603</v>
      </c>
      <c r="F186" s="13" t="s">
        <v>37</v>
      </c>
      <c r="G186" s="20">
        <v>116710</v>
      </c>
      <c r="H186" s="20">
        <v>3</v>
      </c>
      <c r="I186" s="71" t="s">
        <v>651</v>
      </c>
      <c r="J186" s="28">
        <v>15000</v>
      </c>
      <c r="K186" s="46">
        <f t="shared" si="6"/>
        <v>2550000</v>
      </c>
      <c r="L186" s="42"/>
      <c r="M186" s="40"/>
      <c r="N186" s="1" t="e">
        <f>VLOOKUP(B186, '1月15日test'!$B$3:$N683, 9, FALSE)</f>
        <v>#N/A</v>
      </c>
      <c r="O186" s="1" t="e">
        <v>#N/A</v>
      </c>
      <c r="P186" s="1" t="e">
        <f t="shared" si="5"/>
        <v>#N/A</v>
      </c>
    </row>
    <row r="187" spans="1:17" ht="17.25" customHeight="1">
      <c r="A187" s="60">
        <v>185</v>
      </c>
      <c r="B187" s="27" t="s">
        <v>605</v>
      </c>
      <c r="C187" s="20" t="s">
        <v>111</v>
      </c>
      <c r="D187" s="20">
        <v>2001</v>
      </c>
      <c r="E187" s="20" t="s">
        <v>603</v>
      </c>
      <c r="F187" s="13" t="s">
        <v>45</v>
      </c>
      <c r="G187" s="20">
        <v>116528</v>
      </c>
      <c r="H187" s="20">
        <v>3</v>
      </c>
      <c r="I187" s="71" t="s">
        <v>651</v>
      </c>
      <c r="J187" s="28">
        <v>49000</v>
      </c>
      <c r="K187" s="46">
        <f t="shared" si="6"/>
        <v>8330000</v>
      </c>
      <c r="L187" s="42"/>
      <c r="M187" s="40"/>
      <c r="N187" s="1" t="e">
        <f>VLOOKUP(B187, '1月15日test'!$B$3:$N684, 9, FALSE)</f>
        <v>#N/A</v>
      </c>
      <c r="O187" s="1" t="e">
        <v>#N/A</v>
      </c>
      <c r="P187" s="1" t="e">
        <f t="shared" si="5"/>
        <v>#N/A</v>
      </c>
    </row>
    <row r="188" spans="1:17" ht="17.25" customHeight="1">
      <c r="A188" s="60">
        <v>186</v>
      </c>
      <c r="B188" s="25" t="s">
        <v>481</v>
      </c>
      <c r="C188" s="20" t="s">
        <v>111</v>
      </c>
      <c r="D188" s="20">
        <v>2007</v>
      </c>
      <c r="E188" s="20" t="s">
        <v>603</v>
      </c>
      <c r="F188" s="13" t="s">
        <v>62</v>
      </c>
      <c r="G188" s="20">
        <v>116509</v>
      </c>
      <c r="H188" s="20">
        <v>3</v>
      </c>
      <c r="I188" s="71" t="s">
        <v>655</v>
      </c>
      <c r="J188" s="28">
        <v>42000</v>
      </c>
      <c r="K188" s="46">
        <f t="shared" si="6"/>
        <v>7140000</v>
      </c>
      <c r="L188" s="42"/>
      <c r="M188" s="40"/>
      <c r="N188" s="1">
        <f>VLOOKUP(B188, '1月15日test'!$B$3:$N685, 9, FALSE)</f>
        <v>42000</v>
      </c>
      <c r="O188" s="1">
        <v>42000</v>
      </c>
      <c r="P188" s="1" t="str">
        <f t="shared" si="5"/>
        <v/>
      </c>
    </row>
    <row r="189" spans="1:17" ht="17.25" customHeight="1">
      <c r="A189" s="60">
        <v>187</v>
      </c>
      <c r="B189" s="25" t="s">
        <v>474</v>
      </c>
      <c r="C189" s="20" t="s">
        <v>111</v>
      </c>
      <c r="E189" s="20" t="s">
        <v>603</v>
      </c>
      <c r="F189" s="13" t="s">
        <v>62</v>
      </c>
      <c r="G189" s="20">
        <v>116509</v>
      </c>
      <c r="H189" s="20">
        <v>3</v>
      </c>
      <c r="I189" s="71" t="s">
        <v>655</v>
      </c>
      <c r="J189" s="28">
        <v>42000</v>
      </c>
      <c r="K189" s="46">
        <f t="shared" si="6"/>
        <v>7140000</v>
      </c>
      <c r="L189" s="42"/>
      <c r="M189" s="40"/>
      <c r="N189" s="1">
        <f>VLOOKUP(B189, '1月15日test'!$B$3:$N686, 9, FALSE)</f>
        <v>42000</v>
      </c>
      <c r="O189" s="1">
        <v>42000</v>
      </c>
      <c r="P189" s="1" t="str">
        <f t="shared" si="5"/>
        <v/>
      </c>
    </row>
    <row r="190" spans="1:17" ht="17.25" customHeight="1">
      <c r="A190" s="60">
        <v>188</v>
      </c>
      <c r="B190" s="25" t="s">
        <v>477</v>
      </c>
      <c r="C190" s="20" t="s">
        <v>97</v>
      </c>
      <c r="E190" s="20" t="s">
        <v>604</v>
      </c>
      <c r="F190" s="13" t="s">
        <v>77</v>
      </c>
      <c r="G190" s="20">
        <v>15223</v>
      </c>
      <c r="H190" s="20">
        <v>5</v>
      </c>
      <c r="I190" s="20" t="s">
        <v>478</v>
      </c>
      <c r="J190" s="28">
        <v>6200</v>
      </c>
      <c r="K190" s="46">
        <f t="shared" si="6"/>
        <v>1054000</v>
      </c>
      <c r="L190" s="42"/>
      <c r="M190" s="40"/>
      <c r="N190" s="1">
        <f>VLOOKUP(B190, '1月15日test'!$B$3:$N687, 9, FALSE)</f>
        <v>6200</v>
      </c>
      <c r="O190" s="1">
        <v>6200</v>
      </c>
      <c r="P190" s="1" t="str">
        <f t="shared" si="5"/>
        <v/>
      </c>
    </row>
    <row r="191" spans="1:17" ht="17.25" customHeight="1">
      <c r="A191" s="60">
        <v>189</v>
      </c>
      <c r="B191" s="25" t="s">
        <v>473</v>
      </c>
      <c r="C191" s="20" t="s">
        <v>38</v>
      </c>
      <c r="D191" s="20">
        <v>2005</v>
      </c>
      <c r="E191" s="20" t="s">
        <v>598</v>
      </c>
      <c r="F191" s="13" t="s">
        <v>91</v>
      </c>
      <c r="G191" s="20">
        <v>116201</v>
      </c>
      <c r="H191" s="20">
        <v>3</v>
      </c>
      <c r="I191" s="20" t="s">
        <v>459</v>
      </c>
      <c r="J191" s="28">
        <v>10000</v>
      </c>
      <c r="K191" s="46">
        <f t="shared" si="6"/>
        <v>1700000</v>
      </c>
      <c r="L191" s="42"/>
      <c r="M191" s="40"/>
      <c r="N191" s="1">
        <f>VLOOKUP(B191, '1月15日test'!$B$3:$N688, 9, FALSE)</f>
        <v>1000</v>
      </c>
      <c r="O191" s="1">
        <v>1000</v>
      </c>
      <c r="P191" s="1" t="str">
        <f t="shared" si="5"/>
        <v>違う</v>
      </c>
      <c r="Q191" s="1" t="s">
        <v>703</v>
      </c>
    </row>
    <row r="192" spans="1:17" ht="17.25" customHeight="1">
      <c r="A192" s="60">
        <v>190</v>
      </c>
      <c r="B192" s="25" t="s">
        <v>476</v>
      </c>
      <c r="C192" s="20" t="s">
        <v>38</v>
      </c>
      <c r="D192" s="53">
        <v>2007</v>
      </c>
      <c r="E192" s="20" t="s">
        <v>598</v>
      </c>
      <c r="F192" s="13" t="s">
        <v>90</v>
      </c>
      <c r="G192" s="20">
        <v>116234</v>
      </c>
      <c r="H192" s="20">
        <v>3</v>
      </c>
      <c r="I192" s="20" t="s">
        <v>469</v>
      </c>
      <c r="J192" s="28">
        <v>9600</v>
      </c>
      <c r="K192" s="46">
        <f t="shared" si="6"/>
        <v>1632000</v>
      </c>
      <c r="L192" s="42"/>
      <c r="M192" s="40"/>
      <c r="N192" s="1">
        <f>VLOOKUP(B192, '1月15日test'!$B$3:$N689, 9, FALSE)</f>
        <v>9600</v>
      </c>
      <c r="O192" s="1">
        <v>9600</v>
      </c>
      <c r="P192" s="1" t="str">
        <f t="shared" si="5"/>
        <v/>
      </c>
    </row>
    <row r="193" spans="1:16" ht="17.25" customHeight="1">
      <c r="A193" s="60">
        <v>191</v>
      </c>
      <c r="B193" s="25" t="s">
        <v>479</v>
      </c>
      <c r="C193" s="20" t="s">
        <v>38</v>
      </c>
      <c r="D193" s="53"/>
      <c r="E193" s="20" t="s">
        <v>598</v>
      </c>
      <c r="F193" s="13" t="s">
        <v>90</v>
      </c>
      <c r="G193" s="20">
        <v>116234</v>
      </c>
      <c r="H193" s="20">
        <v>5</v>
      </c>
      <c r="I193" s="20" t="s">
        <v>469</v>
      </c>
      <c r="J193" s="28">
        <v>9600</v>
      </c>
      <c r="K193" s="46">
        <f t="shared" si="6"/>
        <v>1632000</v>
      </c>
      <c r="L193" s="42"/>
      <c r="M193" s="40"/>
      <c r="N193" s="1">
        <f>VLOOKUP(B193, '1月15日test'!$B$3:$N690, 9, FALSE)</f>
        <v>9600</v>
      </c>
      <c r="O193" s="1">
        <v>9600</v>
      </c>
      <c r="P193" s="1" t="str">
        <f t="shared" si="5"/>
        <v/>
      </c>
    </row>
    <row r="194" spans="1:16" ht="17.25" customHeight="1">
      <c r="A194" s="60">
        <v>192</v>
      </c>
      <c r="B194" s="25" t="s">
        <v>471</v>
      </c>
      <c r="C194" s="20" t="s">
        <v>441</v>
      </c>
      <c r="D194" s="53"/>
      <c r="E194" s="20" t="s">
        <v>601</v>
      </c>
      <c r="F194" s="13" t="s">
        <v>77</v>
      </c>
      <c r="G194" s="20">
        <v>326933</v>
      </c>
      <c r="H194" s="20">
        <v>3</v>
      </c>
      <c r="I194" s="71" t="s">
        <v>651</v>
      </c>
      <c r="J194" s="28">
        <v>21500</v>
      </c>
      <c r="K194" s="46">
        <f t="shared" si="6"/>
        <v>3655000</v>
      </c>
      <c r="L194" s="42"/>
      <c r="M194" s="40"/>
      <c r="N194" s="1">
        <f>VLOOKUP(B194, '1月15日test'!$B$3:$N691, 9, FALSE)</f>
        <v>21500</v>
      </c>
      <c r="O194" s="1">
        <v>21500</v>
      </c>
      <c r="P194" s="1" t="str">
        <f t="shared" si="5"/>
        <v/>
      </c>
    </row>
    <row r="195" spans="1:16" ht="17.25" customHeight="1">
      <c r="A195" s="60">
        <v>193</v>
      </c>
      <c r="B195" s="25" t="s">
        <v>468</v>
      </c>
      <c r="C195" s="20" t="s">
        <v>38</v>
      </c>
      <c r="D195" s="53">
        <v>2004</v>
      </c>
      <c r="E195" s="20" t="s">
        <v>598</v>
      </c>
      <c r="F195" s="13" t="s">
        <v>90</v>
      </c>
      <c r="G195" s="20">
        <v>116264</v>
      </c>
      <c r="H195" s="20">
        <v>5</v>
      </c>
      <c r="I195" s="20" t="s">
        <v>469</v>
      </c>
      <c r="J195" s="28">
        <v>9000</v>
      </c>
      <c r="K195" s="46">
        <f t="shared" si="6"/>
        <v>1530000</v>
      </c>
      <c r="L195" s="42"/>
      <c r="M195" s="40"/>
      <c r="N195" s="1">
        <f>VLOOKUP(B195, '1月15日test'!$B$3:$N692, 9, FALSE)</f>
        <v>9000</v>
      </c>
      <c r="O195" s="1">
        <v>9000</v>
      </c>
      <c r="P195" s="1" t="str">
        <f t="shared" si="5"/>
        <v/>
      </c>
    </row>
    <row r="196" spans="1:16" ht="17.25" customHeight="1">
      <c r="A196" s="60">
        <v>194</v>
      </c>
      <c r="B196" s="25" t="s">
        <v>466</v>
      </c>
      <c r="C196" s="20" t="s">
        <v>95</v>
      </c>
      <c r="D196" s="53"/>
      <c r="E196" s="20" t="s">
        <v>598</v>
      </c>
      <c r="F196" s="13" t="s">
        <v>45</v>
      </c>
      <c r="G196" s="20">
        <v>18948</v>
      </c>
      <c r="H196" s="20" t="s">
        <v>398</v>
      </c>
      <c r="I196" s="71" t="s">
        <v>700</v>
      </c>
      <c r="J196" s="28">
        <v>59000</v>
      </c>
      <c r="K196" s="46">
        <f t="shared" si="6"/>
        <v>10030000</v>
      </c>
      <c r="L196" s="42"/>
      <c r="M196" s="40"/>
      <c r="N196" s="1">
        <f>VLOOKUP(B196, '1月15日test'!$B$3:$N693, 9, FALSE)</f>
        <v>59000</v>
      </c>
      <c r="O196" s="1">
        <v>59000</v>
      </c>
      <c r="P196" s="1" t="str">
        <f t="shared" ref="P196:P259" si="7">IF(J196=O196,"","違う")</f>
        <v/>
      </c>
    </row>
    <row r="197" spans="1:16" ht="17.25" customHeight="1">
      <c r="A197" s="60">
        <v>195</v>
      </c>
      <c r="B197" s="25" t="s">
        <v>465</v>
      </c>
      <c r="C197" s="20" t="s">
        <v>38</v>
      </c>
      <c r="D197" s="53">
        <v>2006</v>
      </c>
      <c r="E197" s="20" t="s">
        <v>600</v>
      </c>
      <c r="F197" s="13" t="s">
        <v>62</v>
      </c>
      <c r="G197" s="20">
        <v>178279</v>
      </c>
      <c r="H197" s="20" t="s">
        <v>47</v>
      </c>
      <c r="I197" s="20" t="s">
        <v>469</v>
      </c>
      <c r="J197" s="28">
        <v>17100</v>
      </c>
      <c r="K197" s="46">
        <f t="shared" si="6"/>
        <v>2907000</v>
      </c>
      <c r="L197" s="42"/>
      <c r="M197" s="40"/>
      <c r="N197" s="1">
        <f>VLOOKUP(B197, '1月15日test'!$B$3:$N694, 9, FALSE)</f>
        <v>17100</v>
      </c>
      <c r="O197" s="1">
        <v>17100</v>
      </c>
      <c r="P197" s="1" t="str">
        <f t="shared" si="7"/>
        <v/>
      </c>
    </row>
    <row r="198" spans="1:16" ht="17.25" customHeight="1">
      <c r="A198" s="60">
        <v>196</v>
      </c>
      <c r="B198" s="25" t="s">
        <v>470</v>
      </c>
      <c r="C198" s="20" t="s">
        <v>38</v>
      </c>
      <c r="D198" s="53">
        <v>2005</v>
      </c>
      <c r="E198" s="20" t="s">
        <v>602</v>
      </c>
      <c r="F198" s="13" t="s">
        <v>91</v>
      </c>
      <c r="G198" s="20">
        <v>179161</v>
      </c>
      <c r="H198" s="20">
        <v>5</v>
      </c>
      <c r="I198" s="20" t="s">
        <v>459</v>
      </c>
      <c r="J198" s="28">
        <v>6800</v>
      </c>
      <c r="K198" s="46">
        <f t="shared" si="6"/>
        <v>1156000</v>
      </c>
      <c r="L198" s="42"/>
      <c r="M198" s="40"/>
      <c r="N198" s="1">
        <f>VLOOKUP(B198, '1月15日test'!$B$3:$N695, 9, FALSE)</f>
        <v>6800</v>
      </c>
      <c r="O198" s="1">
        <v>6800</v>
      </c>
      <c r="P198" s="1" t="str">
        <f t="shared" si="7"/>
        <v/>
      </c>
    </row>
    <row r="199" spans="1:16" ht="17.25" customHeight="1">
      <c r="A199" s="60">
        <v>197</v>
      </c>
      <c r="B199" s="25" t="s">
        <v>461</v>
      </c>
      <c r="C199" s="20" t="s">
        <v>95</v>
      </c>
      <c r="D199" s="20">
        <v>1984</v>
      </c>
      <c r="E199" s="20" t="s">
        <v>598</v>
      </c>
      <c r="F199" s="13" t="s">
        <v>45</v>
      </c>
      <c r="G199" s="20">
        <v>18038</v>
      </c>
      <c r="H199" s="20" t="s">
        <v>47</v>
      </c>
      <c r="I199" s="20" t="s">
        <v>460</v>
      </c>
      <c r="J199" s="28">
        <v>21000</v>
      </c>
      <c r="K199" s="46">
        <f t="shared" si="6"/>
        <v>3570000</v>
      </c>
      <c r="L199" s="42"/>
      <c r="M199" s="20"/>
      <c r="N199" s="1">
        <f>VLOOKUP(B199, '1月15日test'!$B$3:$N696, 9, FALSE)</f>
        <v>21000</v>
      </c>
      <c r="O199" s="1">
        <v>21000</v>
      </c>
      <c r="P199" s="1" t="str">
        <f t="shared" si="7"/>
        <v/>
      </c>
    </row>
    <row r="200" spans="1:16" ht="17.25" customHeight="1">
      <c r="A200" s="60">
        <v>198</v>
      </c>
      <c r="B200" s="27" t="s">
        <v>599</v>
      </c>
      <c r="C200" s="20" t="s">
        <v>38</v>
      </c>
      <c r="D200" s="53">
        <v>2006</v>
      </c>
      <c r="E200" s="20" t="s">
        <v>598</v>
      </c>
      <c r="F200" s="13" t="s">
        <v>90</v>
      </c>
      <c r="G200" s="20">
        <v>116264</v>
      </c>
      <c r="H200" s="61">
        <v>3</v>
      </c>
      <c r="I200" s="20" t="s">
        <v>469</v>
      </c>
      <c r="J200" s="28">
        <v>9100</v>
      </c>
      <c r="K200" s="46">
        <f t="shared" si="6"/>
        <v>1547000</v>
      </c>
      <c r="L200" s="42"/>
      <c r="M200" s="40"/>
      <c r="N200" s="1" t="e">
        <f>VLOOKUP(B200, '1月15日test'!$B$3:$N697, 9, FALSE)</f>
        <v>#N/A</v>
      </c>
      <c r="O200" s="1" t="e">
        <v>#N/A</v>
      </c>
      <c r="P200" s="1" t="e">
        <f t="shared" si="7"/>
        <v>#N/A</v>
      </c>
    </row>
    <row r="201" spans="1:16" ht="17.25" customHeight="1">
      <c r="A201" s="60">
        <v>199</v>
      </c>
      <c r="B201" s="25" t="s">
        <v>463</v>
      </c>
      <c r="C201" s="20" t="s">
        <v>38</v>
      </c>
      <c r="D201" s="20">
        <v>2010</v>
      </c>
      <c r="E201" s="20" t="s">
        <v>600</v>
      </c>
      <c r="F201" s="13" t="s">
        <v>90</v>
      </c>
      <c r="G201" s="20">
        <v>178384</v>
      </c>
      <c r="H201" s="20">
        <v>5</v>
      </c>
      <c r="I201" s="71" t="s">
        <v>660</v>
      </c>
      <c r="J201" s="28">
        <v>14000</v>
      </c>
      <c r="K201" s="46">
        <f t="shared" si="6"/>
        <v>2380000</v>
      </c>
      <c r="L201" s="42"/>
      <c r="M201" s="40"/>
      <c r="N201" s="1">
        <f>VLOOKUP(B201, '1月15日test'!$B$3:$N698, 9, FALSE)</f>
        <v>14000</v>
      </c>
      <c r="O201" s="1">
        <v>14000</v>
      </c>
      <c r="P201" s="1" t="str">
        <f t="shared" si="7"/>
        <v/>
      </c>
    </row>
    <row r="202" spans="1:16" ht="17.25" customHeight="1">
      <c r="A202" s="60">
        <v>200</v>
      </c>
      <c r="B202" s="25" t="s">
        <v>377</v>
      </c>
      <c r="C202" s="20" t="s">
        <v>93</v>
      </c>
      <c r="D202" s="53"/>
      <c r="E202" s="20" t="s">
        <v>603</v>
      </c>
      <c r="F202" s="13" t="s">
        <v>37</v>
      </c>
      <c r="G202" s="20">
        <v>16570</v>
      </c>
      <c r="H202" s="20">
        <v>3</v>
      </c>
      <c r="I202" s="20" t="s">
        <v>478</v>
      </c>
      <c r="J202" s="28">
        <v>10300</v>
      </c>
      <c r="K202" s="46">
        <f t="shared" si="6"/>
        <v>1751000</v>
      </c>
      <c r="L202" s="42"/>
      <c r="M202" s="40"/>
      <c r="N202" s="1">
        <f>VLOOKUP(B202, '1月15日test'!$B$3:$N699, 9, FALSE)</f>
        <v>10300</v>
      </c>
      <c r="O202" s="1">
        <v>10300</v>
      </c>
      <c r="P202" s="1" t="str">
        <f t="shared" si="7"/>
        <v/>
      </c>
    </row>
    <row r="203" spans="1:16" ht="17.25" customHeight="1">
      <c r="A203" s="60">
        <v>201</v>
      </c>
      <c r="B203" s="25" t="s">
        <v>378</v>
      </c>
      <c r="C203" s="20" t="s">
        <v>93</v>
      </c>
      <c r="D203" s="53">
        <v>1993</v>
      </c>
      <c r="E203" s="20" t="s">
        <v>603</v>
      </c>
      <c r="F203" s="13" t="s">
        <v>37</v>
      </c>
      <c r="G203" s="20">
        <v>16570</v>
      </c>
      <c r="H203" s="20">
        <v>3</v>
      </c>
      <c r="I203" s="71" t="s">
        <v>654</v>
      </c>
      <c r="J203" s="28">
        <v>10800</v>
      </c>
      <c r="K203" s="46">
        <f t="shared" si="6"/>
        <v>1836000</v>
      </c>
      <c r="L203" s="42"/>
      <c r="M203" s="40"/>
      <c r="N203" s="1">
        <f>VLOOKUP(B203, '1月15日test'!$B$3:$N700, 9, FALSE)</f>
        <v>10800</v>
      </c>
      <c r="O203" s="1">
        <v>10800</v>
      </c>
      <c r="P203" s="1" t="str">
        <f t="shared" si="7"/>
        <v/>
      </c>
    </row>
    <row r="204" spans="1:16" ht="17.25" customHeight="1">
      <c r="A204" s="60">
        <v>202</v>
      </c>
      <c r="B204" s="25" t="s">
        <v>380</v>
      </c>
      <c r="C204" s="20" t="s">
        <v>107</v>
      </c>
      <c r="D204" s="53"/>
      <c r="E204" s="20" t="s">
        <v>603</v>
      </c>
      <c r="F204" s="13" t="s">
        <v>108</v>
      </c>
      <c r="G204" s="20">
        <v>16622</v>
      </c>
      <c r="H204" s="20">
        <v>3</v>
      </c>
      <c r="I204" s="71" t="s">
        <v>650</v>
      </c>
      <c r="J204" s="28">
        <v>12400</v>
      </c>
      <c r="K204" s="46">
        <f t="shared" si="6"/>
        <v>2108000</v>
      </c>
      <c r="L204" s="42"/>
      <c r="M204" s="40"/>
      <c r="N204" s="1">
        <f>VLOOKUP(B204, '1月15日test'!$B$3:$N701, 9, FALSE)</f>
        <v>12400</v>
      </c>
      <c r="O204" s="1">
        <v>12400</v>
      </c>
      <c r="P204" s="1" t="str">
        <f t="shared" si="7"/>
        <v/>
      </c>
    </row>
    <row r="205" spans="1:16" ht="17.25" customHeight="1">
      <c r="A205" s="60">
        <v>203</v>
      </c>
      <c r="B205" s="25" t="s">
        <v>376</v>
      </c>
      <c r="C205" s="20" t="s">
        <v>41</v>
      </c>
      <c r="D205" s="20">
        <v>2002</v>
      </c>
      <c r="E205" s="20" t="s">
        <v>603</v>
      </c>
      <c r="F205" s="13" t="s">
        <v>62</v>
      </c>
      <c r="G205" s="20">
        <v>116519</v>
      </c>
      <c r="H205" s="20">
        <v>3</v>
      </c>
      <c r="I205" s="71" t="s">
        <v>651</v>
      </c>
      <c r="J205" s="28">
        <v>12000</v>
      </c>
      <c r="K205" s="46">
        <f t="shared" si="6"/>
        <v>2040000</v>
      </c>
      <c r="L205" s="42"/>
      <c r="M205" s="40"/>
      <c r="N205" s="1">
        <f>VLOOKUP(B205, '1月15日test'!$B$3:$N702, 9, FALSE)</f>
        <v>12000</v>
      </c>
      <c r="O205" s="1">
        <v>12000</v>
      </c>
      <c r="P205" s="1" t="str">
        <f t="shared" si="7"/>
        <v/>
      </c>
    </row>
    <row r="206" spans="1:16" ht="17.25" customHeight="1">
      <c r="A206" s="60">
        <v>204</v>
      </c>
      <c r="B206" s="25" t="s">
        <v>374</v>
      </c>
      <c r="C206" s="20" t="s">
        <v>441</v>
      </c>
      <c r="D206" s="20">
        <v>2004</v>
      </c>
      <c r="E206" s="20" t="s">
        <v>603</v>
      </c>
      <c r="F206" s="13" t="s">
        <v>46</v>
      </c>
      <c r="G206" s="20">
        <v>116515</v>
      </c>
      <c r="H206" s="20">
        <v>3</v>
      </c>
      <c r="I206" s="20" t="s">
        <v>469</v>
      </c>
      <c r="J206" s="28">
        <v>12000</v>
      </c>
      <c r="K206" s="46">
        <f t="shared" si="6"/>
        <v>2040000</v>
      </c>
      <c r="L206" s="42"/>
      <c r="M206" s="40"/>
      <c r="N206" s="1">
        <f>VLOOKUP(B206, '1月15日test'!$B$3:$N703, 9, FALSE)</f>
        <v>12000</v>
      </c>
      <c r="O206" s="1">
        <v>12000</v>
      </c>
      <c r="P206" s="1" t="str">
        <f t="shared" si="7"/>
        <v/>
      </c>
    </row>
    <row r="207" spans="1:16" ht="17.25" customHeight="1">
      <c r="A207" s="60">
        <v>205</v>
      </c>
      <c r="B207" s="25" t="s">
        <v>371</v>
      </c>
      <c r="C207" s="20" t="s">
        <v>38</v>
      </c>
      <c r="D207" s="53">
        <v>2004</v>
      </c>
      <c r="E207" s="20" t="s">
        <v>603</v>
      </c>
      <c r="F207" s="13" t="s">
        <v>45</v>
      </c>
      <c r="G207" s="20">
        <v>116528</v>
      </c>
      <c r="H207" s="20">
        <v>3</v>
      </c>
      <c r="I207" s="20" t="s">
        <v>469</v>
      </c>
      <c r="J207" s="28">
        <v>12100</v>
      </c>
      <c r="K207" s="46">
        <f t="shared" si="6"/>
        <v>2057000</v>
      </c>
      <c r="L207" s="42"/>
      <c r="M207" s="40"/>
      <c r="N207" s="1">
        <f>VLOOKUP(B207, '1月15日test'!$B$3:$N704, 9, FALSE)</f>
        <v>12100</v>
      </c>
      <c r="O207" s="1">
        <v>12100</v>
      </c>
      <c r="P207" s="1" t="str">
        <f t="shared" si="7"/>
        <v/>
      </c>
    </row>
    <row r="208" spans="1:16" ht="17.25" customHeight="1">
      <c r="A208" s="60">
        <v>206</v>
      </c>
      <c r="B208" s="25" t="s">
        <v>375</v>
      </c>
      <c r="C208" s="20" t="s">
        <v>111</v>
      </c>
      <c r="D208" s="53">
        <v>2005</v>
      </c>
      <c r="E208" s="20" t="s">
        <v>603</v>
      </c>
      <c r="F208" s="13" t="s">
        <v>62</v>
      </c>
      <c r="G208" s="20">
        <v>116519</v>
      </c>
      <c r="H208" s="20" t="s">
        <v>65</v>
      </c>
      <c r="I208" s="71" t="s">
        <v>657</v>
      </c>
      <c r="J208" s="28">
        <v>85000</v>
      </c>
      <c r="K208" s="46">
        <f t="shared" ref="K208:K271" si="8">J208*170</f>
        <v>14450000</v>
      </c>
      <c r="L208" s="42"/>
      <c r="M208" s="40"/>
      <c r="N208" s="1">
        <f>VLOOKUP(B208, '1月15日test'!$B$3:$N705, 9, FALSE)</f>
        <v>85000</v>
      </c>
      <c r="O208" s="1">
        <v>85000</v>
      </c>
      <c r="P208" s="1" t="str">
        <f t="shared" si="7"/>
        <v/>
      </c>
    </row>
    <row r="209" spans="1:16" ht="17.25" customHeight="1">
      <c r="A209" s="60">
        <v>207</v>
      </c>
      <c r="B209" s="25" t="s">
        <v>373</v>
      </c>
      <c r="C209" s="20" t="s">
        <v>111</v>
      </c>
      <c r="D209" s="53">
        <v>2005</v>
      </c>
      <c r="E209" s="20" t="s">
        <v>603</v>
      </c>
      <c r="F209" s="13" t="s">
        <v>45</v>
      </c>
      <c r="G209" s="20">
        <v>116518</v>
      </c>
      <c r="H209" s="20" t="s">
        <v>65</v>
      </c>
      <c r="I209" s="71" t="s">
        <v>654</v>
      </c>
      <c r="J209" s="28">
        <v>36000</v>
      </c>
      <c r="K209" s="46">
        <f t="shared" si="8"/>
        <v>6120000</v>
      </c>
      <c r="L209" s="42"/>
      <c r="M209" s="40"/>
      <c r="N209" s="1">
        <f>VLOOKUP(B209, '1月15日test'!$B$3:$N706, 9, FALSE)</f>
        <v>36000</v>
      </c>
      <c r="O209" s="1">
        <v>36000</v>
      </c>
      <c r="P209" s="1" t="str">
        <f t="shared" si="7"/>
        <v/>
      </c>
    </row>
    <row r="210" spans="1:16" ht="17.25" customHeight="1">
      <c r="A210" s="60">
        <v>208</v>
      </c>
      <c r="B210" s="25" t="s">
        <v>370</v>
      </c>
      <c r="C210" s="20" t="s">
        <v>111</v>
      </c>
      <c r="D210" s="53"/>
      <c r="E210" s="20" t="s">
        <v>603</v>
      </c>
      <c r="F210" s="13" t="s">
        <v>46</v>
      </c>
      <c r="G210" s="20">
        <v>116515</v>
      </c>
      <c r="H210" s="20" t="s">
        <v>65</v>
      </c>
      <c r="I210" s="71" t="s">
        <v>656</v>
      </c>
      <c r="J210" s="28">
        <v>45000</v>
      </c>
      <c r="K210" s="46">
        <f t="shared" si="8"/>
        <v>7650000</v>
      </c>
      <c r="L210" s="42"/>
      <c r="M210" s="40"/>
      <c r="N210" s="1">
        <f>VLOOKUP(B210, '1月15日test'!$B$3:$N707, 9, FALSE)</f>
        <v>45000</v>
      </c>
      <c r="O210" s="1">
        <v>45000</v>
      </c>
      <c r="P210" s="1" t="str">
        <f t="shared" si="7"/>
        <v/>
      </c>
    </row>
    <row r="211" spans="1:16" ht="17.25" customHeight="1">
      <c r="A211" s="60">
        <v>209</v>
      </c>
      <c r="B211" s="25" t="s">
        <v>363</v>
      </c>
      <c r="C211" s="20" t="s">
        <v>111</v>
      </c>
      <c r="D211" s="55">
        <v>2007</v>
      </c>
      <c r="E211" s="20" t="s">
        <v>603</v>
      </c>
      <c r="F211" s="13" t="s">
        <v>37</v>
      </c>
      <c r="G211" s="20">
        <v>116520</v>
      </c>
      <c r="H211" s="20">
        <v>3</v>
      </c>
      <c r="I211" s="20" t="s">
        <v>469</v>
      </c>
      <c r="J211" s="28">
        <v>25500</v>
      </c>
      <c r="K211" s="46">
        <f t="shared" si="8"/>
        <v>4335000</v>
      </c>
      <c r="L211" s="42"/>
      <c r="M211" s="40"/>
      <c r="N211" s="1">
        <f>VLOOKUP(B211, '1月15日test'!$B$3:$N708, 9, FALSE)</f>
        <v>25500</v>
      </c>
      <c r="O211" s="1">
        <v>25500</v>
      </c>
      <c r="P211" s="1" t="str">
        <f t="shared" si="7"/>
        <v/>
      </c>
    </row>
    <row r="212" spans="1:16" ht="17.25" customHeight="1">
      <c r="A212" s="60">
        <v>210</v>
      </c>
      <c r="B212" s="25" t="s">
        <v>367</v>
      </c>
      <c r="C212" s="20" t="s">
        <v>111</v>
      </c>
      <c r="D212" s="20">
        <v>2005</v>
      </c>
      <c r="E212" s="20" t="s">
        <v>603</v>
      </c>
      <c r="F212" s="13" t="s">
        <v>45</v>
      </c>
      <c r="G212" s="20">
        <v>116528</v>
      </c>
      <c r="H212" s="20">
        <v>3</v>
      </c>
      <c r="I212" s="71" t="s">
        <v>651</v>
      </c>
      <c r="J212" s="28">
        <v>47000</v>
      </c>
      <c r="K212" s="46">
        <f t="shared" si="8"/>
        <v>7990000</v>
      </c>
      <c r="L212" s="42"/>
      <c r="M212" s="40"/>
      <c r="N212" s="1">
        <f>VLOOKUP(B212, '1月15日test'!$B$3:$N709, 9, FALSE)</f>
        <v>47000</v>
      </c>
      <c r="O212" s="1">
        <v>47000</v>
      </c>
      <c r="P212" s="1" t="str">
        <f t="shared" si="7"/>
        <v/>
      </c>
    </row>
    <row r="213" spans="1:16" ht="17.25" customHeight="1">
      <c r="A213" s="60">
        <v>211</v>
      </c>
      <c r="B213" s="25" t="s">
        <v>369</v>
      </c>
      <c r="C213" s="20" t="s">
        <v>111</v>
      </c>
      <c r="D213" s="53">
        <v>2006</v>
      </c>
      <c r="E213" s="20" t="s">
        <v>603</v>
      </c>
      <c r="F213" s="13" t="s">
        <v>77</v>
      </c>
      <c r="G213" s="20">
        <v>116523</v>
      </c>
      <c r="H213" s="20">
        <v>3</v>
      </c>
      <c r="I213" s="20" t="s">
        <v>478</v>
      </c>
      <c r="J213" s="28">
        <v>23500</v>
      </c>
      <c r="K213" s="46">
        <f t="shared" si="8"/>
        <v>3995000</v>
      </c>
      <c r="L213" s="42"/>
      <c r="M213" s="40"/>
      <c r="N213" s="1">
        <f>VLOOKUP(B213, '1月15日test'!$B$3:$N710, 9, FALSE)</f>
        <v>23500</v>
      </c>
      <c r="O213" s="1">
        <v>23500</v>
      </c>
      <c r="P213" s="1" t="str">
        <f t="shared" si="7"/>
        <v/>
      </c>
    </row>
    <row r="214" spans="1:16" ht="17.25" customHeight="1">
      <c r="A214" s="60">
        <v>212</v>
      </c>
      <c r="B214" s="25" t="s">
        <v>365</v>
      </c>
      <c r="C214" s="20" t="s">
        <v>111</v>
      </c>
      <c r="D214" s="53">
        <v>2007</v>
      </c>
      <c r="E214" s="20" t="s">
        <v>603</v>
      </c>
      <c r="F214" s="13" t="s">
        <v>45</v>
      </c>
      <c r="G214" s="20">
        <v>116518</v>
      </c>
      <c r="H214" s="20" t="s">
        <v>65</v>
      </c>
      <c r="I214" s="71" t="s">
        <v>651</v>
      </c>
      <c r="J214" s="28">
        <v>37000</v>
      </c>
      <c r="K214" s="46">
        <f t="shared" si="8"/>
        <v>6290000</v>
      </c>
      <c r="L214" s="42"/>
      <c r="M214" s="40"/>
      <c r="N214" s="1">
        <f>VLOOKUP(B214, '1月15日test'!$B$3:$N711, 9, FALSE)</f>
        <v>37000</v>
      </c>
      <c r="O214" s="1">
        <v>37000</v>
      </c>
      <c r="P214" s="1" t="str">
        <f t="shared" si="7"/>
        <v/>
      </c>
    </row>
    <row r="215" spans="1:16" ht="17.25" customHeight="1">
      <c r="A215" s="60">
        <v>213</v>
      </c>
      <c r="B215" s="25" t="s">
        <v>529</v>
      </c>
      <c r="C215" s="20" t="s">
        <v>93</v>
      </c>
      <c r="D215" s="20">
        <v>1999</v>
      </c>
      <c r="E215" s="20" t="s">
        <v>603</v>
      </c>
      <c r="F215" s="13" t="s">
        <v>37</v>
      </c>
      <c r="G215" s="20">
        <v>16570</v>
      </c>
      <c r="H215" s="20">
        <v>3</v>
      </c>
      <c r="I215" s="20" t="s">
        <v>469</v>
      </c>
      <c r="J215" s="28">
        <v>9600</v>
      </c>
      <c r="K215" s="46">
        <f t="shared" si="8"/>
        <v>1632000</v>
      </c>
      <c r="L215" s="42"/>
      <c r="M215" s="40"/>
      <c r="N215" s="1">
        <f>VLOOKUP(B215, '1月15日test'!$B$3:$N712, 9, FALSE)</f>
        <v>9600</v>
      </c>
      <c r="O215" s="1">
        <v>9600</v>
      </c>
      <c r="P215" s="1" t="str">
        <f t="shared" si="7"/>
        <v/>
      </c>
    </row>
    <row r="216" spans="1:16" ht="17.25" customHeight="1">
      <c r="A216" s="60">
        <v>214</v>
      </c>
      <c r="B216" s="25" t="s">
        <v>528</v>
      </c>
      <c r="C216" s="20" t="s">
        <v>110</v>
      </c>
      <c r="D216" s="20">
        <v>2004</v>
      </c>
      <c r="E216" s="20" t="s">
        <v>598</v>
      </c>
      <c r="F216" s="13" t="s">
        <v>37</v>
      </c>
      <c r="G216" s="20">
        <v>114270</v>
      </c>
      <c r="H216" s="20">
        <v>3</v>
      </c>
      <c r="I216" s="20" t="s">
        <v>469</v>
      </c>
      <c r="J216" s="28">
        <v>7500</v>
      </c>
      <c r="K216" s="46">
        <f t="shared" si="8"/>
        <v>1275000</v>
      </c>
      <c r="L216" s="42"/>
      <c r="M216" s="40"/>
      <c r="N216" s="1">
        <f>VLOOKUP(B216, '1月15日test'!$B$3:$N713, 9, FALSE)</f>
        <v>7500</v>
      </c>
      <c r="O216" s="1">
        <v>7500</v>
      </c>
      <c r="P216" s="1" t="str">
        <f t="shared" si="7"/>
        <v/>
      </c>
    </row>
    <row r="217" spans="1:16" ht="17.25" customHeight="1">
      <c r="A217" s="60">
        <v>215</v>
      </c>
      <c r="B217" s="73" t="s">
        <v>614</v>
      </c>
      <c r="C217" s="20" t="s">
        <v>110</v>
      </c>
      <c r="D217" s="53">
        <v>2004</v>
      </c>
      <c r="E217" s="20" t="s">
        <v>598</v>
      </c>
      <c r="F217" s="13" t="s">
        <v>37</v>
      </c>
      <c r="G217" s="20">
        <v>114270</v>
      </c>
      <c r="H217" s="20">
        <v>3</v>
      </c>
      <c r="I217" s="20" t="s">
        <v>469</v>
      </c>
      <c r="J217" s="28">
        <v>7500</v>
      </c>
      <c r="K217" s="46">
        <f t="shared" si="8"/>
        <v>1275000</v>
      </c>
      <c r="L217" s="42"/>
      <c r="M217" s="40"/>
      <c r="N217" s="1">
        <f>VLOOKUP(B217, '1月15日test'!$B$3:$N714, 9, FALSE)</f>
        <v>7500</v>
      </c>
      <c r="O217" s="1">
        <v>7500</v>
      </c>
      <c r="P217" s="1" t="str">
        <f t="shared" si="7"/>
        <v/>
      </c>
    </row>
    <row r="218" spans="1:16" ht="17.25" customHeight="1">
      <c r="A218" s="60">
        <v>216</v>
      </c>
      <c r="B218" s="73" t="s">
        <v>526</v>
      </c>
      <c r="C218" s="20" t="s">
        <v>93</v>
      </c>
      <c r="D218" s="20">
        <v>1997</v>
      </c>
      <c r="E218" s="20" t="s">
        <v>603</v>
      </c>
      <c r="F218" s="13" t="s">
        <v>37</v>
      </c>
      <c r="G218" s="20">
        <v>16570</v>
      </c>
      <c r="H218" s="20">
        <v>3</v>
      </c>
      <c r="I218" s="20" t="s">
        <v>469</v>
      </c>
      <c r="J218" s="28">
        <v>9600</v>
      </c>
      <c r="K218" s="46">
        <f t="shared" si="8"/>
        <v>1632000</v>
      </c>
      <c r="L218" s="42"/>
      <c r="M218" s="40"/>
      <c r="N218" s="1">
        <f>VLOOKUP(B218, '1月15日test'!$B$3:$N715, 9, FALSE)</f>
        <v>9600</v>
      </c>
      <c r="O218" s="1">
        <v>9600</v>
      </c>
      <c r="P218" s="1" t="str">
        <f t="shared" si="7"/>
        <v/>
      </c>
    </row>
    <row r="219" spans="1:16" ht="17.25" customHeight="1">
      <c r="A219" s="60">
        <v>217</v>
      </c>
      <c r="B219" s="25" t="s">
        <v>527</v>
      </c>
      <c r="C219" s="20" t="s">
        <v>93</v>
      </c>
      <c r="D219" s="53">
        <v>2002</v>
      </c>
      <c r="E219" s="20" t="s">
        <v>603</v>
      </c>
      <c r="F219" s="13" t="s">
        <v>37</v>
      </c>
      <c r="G219" s="20">
        <v>16570</v>
      </c>
      <c r="H219" s="20">
        <v>3</v>
      </c>
      <c r="I219" s="20" t="s">
        <v>478</v>
      </c>
      <c r="J219" s="28">
        <v>9900</v>
      </c>
      <c r="K219" s="46">
        <f t="shared" si="8"/>
        <v>1683000</v>
      </c>
      <c r="L219" s="42"/>
      <c r="M219" s="40"/>
      <c r="N219" s="1">
        <f>VLOOKUP(B219, '1月15日test'!$B$3:$N716, 9, FALSE)</f>
        <v>9900</v>
      </c>
      <c r="O219" s="1">
        <v>9900</v>
      </c>
      <c r="P219" s="1" t="str">
        <f t="shared" si="7"/>
        <v/>
      </c>
    </row>
    <row r="220" spans="1:16" ht="17.25" customHeight="1">
      <c r="A220" s="60">
        <v>218</v>
      </c>
      <c r="B220" s="25" t="s">
        <v>358</v>
      </c>
      <c r="C220" s="20" t="s">
        <v>107</v>
      </c>
      <c r="D220" s="53">
        <v>2002</v>
      </c>
      <c r="E220" s="20" t="s">
        <v>603</v>
      </c>
      <c r="F220" s="13" t="s">
        <v>45</v>
      </c>
      <c r="G220" s="20">
        <v>16628</v>
      </c>
      <c r="H220" s="20">
        <v>3</v>
      </c>
      <c r="I220" s="20" t="s">
        <v>489</v>
      </c>
      <c r="J220" s="28">
        <v>31000</v>
      </c>
      <c r="K220" s="46">
        <f t="shared" si="8"/>
        <v>5270000</v>
      </c>
      <c r="L220" s="42"/>
      <c r="M220" s="40"/>
      <c r="N220" s="1">
        <f>VLOOKUP(B220, '1月15日test'!$B$3:$N717, 9, FALSE)</f>
        <v>31000</v>
      </c>
      <c r="O220" s="1">
        <v>31000</v>
      </c>
      <c r="P220" s="1" t="str">
        <f t="shared" si="7"/>
        <v/>
      </c>
    </row>
    <row r="221" spans="1:16" ht="17.25" customHeight="1">
      <c r="A221" s="60">
        <v>219</v>
      </c>
      <c r="B221" s="25" t="s">
        <v>362</v>
      </c>
      <c r="C221" s="20" t="s">
        <v>472</v>
      </c>
      <c r="D221" s="53"/>
      <c r="E221" s="20" t="s">
        <v>601</v>
      </c>
      <c r="F221" s="13" t="s">
        <v>77</v>
      </c>
      <c r="G221" s="20">
        <v>326933</v>
      </c>
      <c r="H221" s="20">
        <v>3</v>
      </c>
      <c r="I221" s="71" t="s">
        <v>651</v>
      </c>
      <c r="J221" s="28">
        <v>21000</v>
      </c>
      <c r="K221" s="46">
        <f t="shared" si="8"/>
        <v>3570000</v>
      </c>
      <c r="L221" s="42"/>
      <c r="M221" s="40"/>
      <c r="N221" s="1">
        <f>VLOOKUP(B221, '1月15日test'!$B$3:$N718, 9, FALSE)</f>
        <v>21000</v>
      </c>
      <c r="O221" s="1">
        <v>21000</v>
      </c>
      <c r="P221" s="1" t="str">
        <f t="shared" si="7"/>
        <v/>
      </c>
    </row>
    <row r="222" spans="1:16" ht="17.25" customHeight="1">
      <c r="A222" s="60">
        <v>220</v>
      </c>
      <c r="B222" s="25" t="s">
        <v>360</v>
      </c>
      <c r="C222" s="20" t="s">
        <v>398</v>
      </c>
      <c r="D222" s="53">
        <v>2008</v>
      </c>
      <c r="E222" s="20" t="s">
        <v>603</v>
      </c>
      <c r="F222" s="13" t="s">
        <v>37</v>
      </c>
      <c r="G222" s="20">
        <v>116400</v>
      </c>
      <c r="H222" s="20">
        <v>3</v>
      </c>
      <c r="I222" s="71" t="s">
        <v>651</v>
      </c>
      <c r="J222" s="28">
        <v>12400</v>
      </c>
      <c r="K222" s="46">
        <f t="shared" si="8"/>
        <v>2108000</v>
      </c>
      <c r="L222" s="42"/>
      <c r="M222" s="40"/>
      <c r="N222" s="1">
        <f>VLOOKUP(B222, '1月15日test'!$B$3:$N719, 9, FALSE)</f>
        <v>12400</v>
      </c>
      <c r="O222" s="1">
        <v>12400</v>
      </c>
      <c r="P222" s="1" t="str">
        <f t="shared" si="7"/>
        <v/>
      </c>
    </row>
    <row r="223" spans="1:16" ht="17.25" customHeight="1">
      <c r="A223" s="60">
        <v>221</v>
      </c>
      <c r="B223" s="25" t="s">
        <v>356</v>
      </c>
      <c r="C223" s="20" t="s">
        <v>38</v>
      </c>
      <c r="D223" s="53">
        <v>1999</v>
      </c>
      <c r="E223" s="20" t="s">
        <v>598</v>
      </c>
      <c r="F223" s="13" t="s">
        <v>90</v>
      </c>
      <c r="G223" s="20">
        <v>16234</v>
      </c>
      <c r="H223" s="20">
        <v>5</v>
      </c>
      <c r="I223" s="20" t="s">
        <v>459</v>
      </c>
      <c r="J223" s="28">
        <v>7200</v>
      </c>
      <c r="K223" s="46">
        <f t="shared" si="8"/>
        <v>1224000</v>
      </c>
      <c r="L223" s="42"/>
      <c r="M223" s="40"/>
      <c r="N223" s="1">
        <f>VLOOKUP(B223, '1月15日test'!$B$3:$N720, 9, FALSE)</f>
        <v>7200</v>
      </c>
      <c r="O223" s="1">
        <v>7200</v>
      </c>
      <c r="P223" s="1" t="str">
        <f t="shared" si="7"/>
        <v/>
      </c>
    </row>
    <row r="224" spans="1:16" ht="17.25" customHeight="1">
      <c r="A224" s="60">
        <v>222</v>
      </c>
      <c r="B224" s="73" t="s">
        <v>359</v>
      </c>
      <c r="C224" s="20" t="s">
        <v>95</v>
      </c>
      <c r="D224" s="53">
        <v>2282</v>
      </c>
      <c r="E224" s="20" t="s">
        <v>603</v>
      </c>
      <c r="F224" s="13" t="s">
        <v>59</v>
      </c>
      <c r="G224" s="20">
        <v>228206</v>
      </c>
      <c r="H224" s="20">
        <v>3</v>
      </c>
      <c r="I224" s="71" t="s">
        <v>653</v>
      </c>
      <c r="J224" s="28">
        <v>69000</v>
      </c>
      <c r="K224" s="46">
        <f t="shared" si="8"/>
        <v>11730000</v>
      </c>
      <c r="L224" s="42"/>
      <c r="M224" s="40"/>
      <c r="N224" s="1">
        <f>VLOOKUP(B224, '1月15日test'!$B$3:$N721, 9, FALSE)</f>
        <v>69000</v>
      </c>
      <c r="O224" s="1">
        <v>69000</v>
      </c>
      <c r="P224" s="1" t="str">
        <f t="shared" si="7"/>
        <v/>
      </c>
    </row>
    <row r="225" spans="1:16" ht="17.25" customHeight="1">
      <c r="A225" s="60">
        <v>223</v>
      </c>
      <c r="B225" s="25" t="s">
        <v>353</v>
      </c>
      <c r="C225" s="20" t="s">
        <v>38</v>
      </c>
      <c r="D225" s="53">
        <v>1991</v>
      </c>
      <c r="E225" s="20" t="s">
        <v>598</v>
      </c>
      <c r="F225" s="13" t="s">
        <v>90</v>
      </c>
      <c r="G225" s="20">
        <v>16264</v>
      </c>
      <c r="H225" s="20">
        <v>3</v>
      </c>
      <c r="I225" s="20" t="s">
        <v>469</v>
      </c>
      <c r="J225" s="28">
        <v>7600</v>
      </c>
      <c r="K225" s="46">
        <f t="shared" si="8"/>
        <v>1292000</v>
      </c>
      <c r="L225" s="42"/>
      <c r="M225" s="40"/>
      <c r="N225" s="1">
        <f>VLOOKUP(B225, '1月15日test'!$B$3:$N722, 9, FALSE)</f>
        <v>7600</v>
      </c>
      <c r="O225" s="1">
        <v>7600</v>
      </c>
      <c r="P225" s="1" t="str">
        <f t="shared" si="7"/>
        <v/>
      </c>
    </row>
    <row r="226" spans="1:16" ht="17.25" customHeight="1">
      <c r="A226" s="60">
        <v>224</v>
      </c>
      <c r="B226" s="25" t="s">
        <v>355</v>
      </c>
      <c r="C226" s="20" t="s">
        <v>106</v>
      </c>
      <c r="D226" s="53">
        <v>2006</v>
      </c>
      <c r="E226" s="20" t="s">
        <v>604</v>
      </c>
      <c r="F226" s="13" t="s">
        <v>37</v>
      </c>
      <c r="G226" s="20">
        <v>114200</v>
      </c>
      <c r="H226" s="20">
        <v>3</v>
      </c>
      <c r="I226" s="20" t="s">
        <v>459</v>
      </c>
      <c r="J226" s="28">
        <v>6600</v>
      </c>
      <c r="K226" s="46">
        <f t="shared" si="8"/>
        <v>1122000</v>
      </c>
      <c r="L226" s="42"/>
      <c r="M226" s="40"/>
      <c r="N226" s="1">
        <f>VLOOKUP(B226, '1月15日test'!$B$3:$N723, 9, FALSE)</f>
        <v>6600</v>
      </c>
      <c r="O226" s="1">
        <v>6600</v>
      </c>
      <c r="P226" s="1" t="str">
        <f t="shared" si="7"/>
        <v/>
      </c>
    </row>
    <row r="227" spans="1:16" ht="17.25" customHeight="1">
      <c r="A227" s="60">
        <v>225</v>
      </c>
      <c r="B227" s="25" t="s">
        <v>351</v>
      </c>
      <c r="C227" s="20" t="s">
        <v>106</v>
      </c>
      <c r="D227" s="53"/>
      <c r="E227" s="20" t="s">
        <v>604</v>
      </c>
      <c r="F227" s="13" t="s">
        <v>37</v>
      </c>
      <c r="G227" s="20">
        <v>114200</v>
      </c>
      <c r="H227" s="20">
        <v>3</v>
      </c>
      <c r="I227" s="71" t="s">
        <v>650</v>
      </c>
      <c r="J227" s="28">
        <v>6900</v>
      </c>
      <c r="K227" s="46">
        <f t="shared" si="8"/>
        <v>1173000</v>
      </c>
      <c r="L227" s="42"/>
      <c r="M227" s="40"/>
      <c r="N227" s="1">
        <f>VLOOKUP(B227, '1月15日test'!$B$3:$N724, 9, FALSE)</f>
        <v>6900</v>
      </c>
      <c r="O227" s="1">
        <v>6900</v>
      </c>
      <c r="P227" s="1" t="str">
        <f t="shared" si="7"/>
        <v/>
      </c>
    </row>
    <row r="228" spans="1:16" ht="17.25" customHeight="1">
      <c r="A228" s="60">
        <v>226</v>
      </c>
      <c r="B228" s="25" t="s">
        <v>354</v>
      </c>
      <c r="C228" s="20" t="s">
        <v>106</v>
      </c>
      <c r="E228" s="20" t="s">
        <v>622</v>
      </c>
      <c r="F228" s="13" t="s">
        <v>37</v>
      </c>
      <c r="G228" s="20">
        <v>114300</v>
      </c>
      <c r="H228" s="20">
        <v>3</v>
      </c>
      <c r="I228" s="71" t="s">
        <v>655</v>
      </c>
      <c r="J228" s="28">
        <v>9800</v>
      </c>
      <c r="K228" s="46">
        <f t="shared" si="8"/>
        <v>1666000</v>
      </c>
      <c r="L228" s="42"/>
      <c r="M228" s="40"/>
      <c r="N228" s="1">
        <f>VLOOKUP(B228, '1月15日test'!$B$3:$N725, 9, FALSE)</f>
        <v>9800</v>
      </c>
      <c r="O228" s="1">
        <v>9800</v>
      </c>
      <c r="P228" s="1" t="str">
        <f t="shared" si="7"/>
        <v/>
      </c>
    </row>
    <row r="229" spans="1:16" ht="17.25" customHeight="1">
      <c r="A229" s="60">
        <v>227</v>
      </c>
      <c r="B229" s="25" t="s">
        <v>349</v>
      </c>
      <c r="C229" s="20" t="s">
        <v>38</v>
      </c>
      <c r="D229" s="20">
        <v>1999</v>
      </c>
      <c r="E229" s="20" t="s">
        <v>598</v>
      </c>
      <c r="F229" s="13" t="s">
        <v>90</v>
      </c>
      <c r="G229" s="20">
        <v>16264</v>
      </c>
      <c r="H229" s="20">
        <v>3</v>
      </c>
      <c r="I229" s="71" t="s">
        <v>650</v>
      </c>
      <c r="J229" s="28">
        <v>8600</v>
      </c>
      <c r="K229" s="46">
        <f t="shared" si="8"/>
        <v>1462000</v>
      </c>
      <c r="L229" s="42"/>
      <c r="M229" s="40"/>
      <c r="N229" s="1">
        <f>VLOOKUP(B229, '1月15日test'!$B$3:$N726, 9, FALSE)</f>
        <v>8600</v>
      </c>
      <c r="O229" s="1">
        <v>8600</v>
      </c>
      <c r="P229" s="1" t="str">
        <f t="shared" si="7"/>
        <v/>
      </c>
    </row>
    <row r="230" spans="1:16" ht="17.25" customHeight="1">
      <c r="A230" s="60">
        <v>228</v>
      </c>
      <c r="B230" s="25" t="s">
        <v>352</v>
      </c>
      <c r="C230" s="20" t="s">
        <v>38</v>
      </c>
      <c r="D230" s="20">
        <v>2002</v>
      </c>
      <c r="E230" s="20" t="s">
        <v>600</v>
      </c>
      <c r="F230" s="13" t="s">
        <v>37</v>
      </c>
      <c r="G230" s="20">
        <v>78240</v>
      </c>
      <c r="H230" s="20">
        <v>3</v>
      </c>
      <c r="I230" s="20" t="s">
        <v>469</v>
      </c>
      <c r="J230" s="28">
        <v>5000</v>
      </c>
      <c r="K230" s="46">
        <f t="shared" si="8"/>
        <v>850000</v>
      </c>
      <c r="L230" s="42"/>
      <c r="M230" s="40"/>
      <c r="N230" s="1">
        <f>VLOOKUP(B230, '1月15日test'!$B$3:$N727, 9, FALSE)</f>
        <v>5000</v>
      </c>
      <c r="O230" s="1">
        <v>5000</v>
      </c>
      <c r="P230" s="1" t="str">
        <f t="shared" si="7"/>
        <v/>
      </c>
    </row>
    <row r="231" spans="1:16" ht="17.25" customHeight="1">
      <c r="A231" s="60">
        <v>229</v>
      </c>
      <c r="B231" s="25" t="s">
        <v>317</v>
      </c>
      <c r="C231" s="20" t="s">
        <v>696</v>
      </c>
      <c r="D231" s="20">
        <v>1995</v>
      </c>
      <c r="E231" s="20" t="s">
        <v>625</v>
      </c>
      <c r="F231" s="13" t="s">
        <v>45</v>
      </c>
      <c r="G231" s="20">
        <v>69318</v>
      </c>
      <c r="H231" s="20">
        <v>5</v>
      </c>
      <c r="I231" s="71" t="s">
        <v>654</v>
      </c>
      <c r="J231" s="28">
        <v>14000</v>
      </c>
      <c r="K231" s="46">
        <f t="shared" si="8"/>
        <v>2380000</v>
      </c>
      <c r="L231" s="42"/>
      <c r="M231" s="40"/>
      <c r="N231" s="1">
        <f>VLOOKUP(B231, '1月15日test'!$B$3:$N728, 9, FALSE)</f>
        <v>14000</v>
      </c>
      <c r="O231" s="1">
        <v>14000</v>
      </c>
      <c r="P231" s="1" t="str">
        <f t="shared" si="7"/>
        <v/>
      </c>
    </row>
    <row r="232" spans="1:16" ht="17.25" customHeight="1">
      <c r="A232" s="60">
        <v>230</v>
      </c>
      <c r="B232" s="25" t="s">
        <v>348</v>
      </c>
      <c r="C232" s="20" t="s">
        <v>38</v>
      </c>
      <c r="D232" s="53"/>
      <c r="E232" s="20" t="s">
        <v>631</v>
      </c>
      <c r="F232" s="13" t="s">
        <v>90</v>
      </c>
      <c r="G232" s="20">
        <v>279174</v>
      </c>
      <c r="H232" s="20">
        <v>3</v>
      </c>
      <c r="I232" s="20" t="s">
        <v>475</v>
      </c>
      <c r="J232" s="28">
        <v>8000</v>
      </c>
      <c r="K232" s="46">
        <f t="shared" si="8"/>
        <v>1360000</v>
      </c>
      <c r="L232" s="42"/>
      <c r="M232" s="40"/>
      <c r="N232" s="1">
        <f>VLOOKUP(B232, '1月15日test'!$B$3:$N729, 9, FALSE)</f>
        <v>8000</v>
      </c>
      <c r="O232" s="1">
        <v>8000</v>
      </c>
      <c r="P232" s="1" t="str">
        <f t="shared" si="7"/>
        <v/>
      </c>
    </row>
    <row r="233" spans="1:16" ht="17.25" customHeight="1">
      <c r="A233" s="60">
        <v>231</v>
      </c>
      <c r="B233" s="25" t="s">
        <v>344</v>
      </c>
      <c r="C233" s="20" t="s">
        <v>38</v>
      </c>
      <c r="D233" s="20">
        <v>1984</v>
      </c>
      <c r="E233" s="20" t="s">
        <v>602</v>
      </c>
      <c r="F233" s="13" t="s">
        <v>77</v>
      </c>
      <c r="G233" s="20">
        <v>69173</v>
      </c>
      <c r="H233" s="20">
        <v>3</v>
      </c>
      <c r="I233" s="20" t="s">
        <v>478</v>
      </c>
      <c r="J233" s="28">
        <v>6300</v>
      </c>
      <c r="K233" s="46">
        <f t="shared" si="8"/>
        <v>1071000</v>
      </c>
      <c r="L233" s="42"/>
      <c r="M233" s="40"/>
      <c r="N233" s="1">
        <f>VLOOKUP(B233, '1月15日test'!$B$3:$N730, 9, FALSE)</f>
        <v>6300</v>
      </c>
      <c r="O233" s="1">
        <v>6300</v>
      </c>
      <c r="P233" s="1" t="str">
        <f t="shared" si="7"/>
        <v/>
      </c>
    </row>
    <row r="234" spans="1:16" ht="17.25" customHeight="1">
      <c r="A234" s="60">
        <v>232</v>
      </c>
      <c r="B234" s="25" t="s">
        <v>343</v>
      </c>
      <c r="C234" s="20" t="s">
        <v>38</v>
      </c>
      <c r="D234" s="53"/>
      <c r="E234" s="20" t="s">
        <v>598</v>
      </c>
      <c r="F234" s="13" t="s">
        <v>77</v>
      </c>
      <c r="G234" s="20">
        <v>126283</v>
      </c>
      <c r="H234" s="20">
        <v>5</v>
      </c>
      <c r="I234" s="71" t="s">
        <v>650</v>
      </c>
      <c r="J234" s="28">
        <v>22000</v>
      </c>
      <c r="K234" s="46">
        <f t="shared" si="8"/>
        <v>3740000</v>
      </c>
      <c r="L234" s="42"/>
      <c r="M234" s="40"/>
      <c r="N234" s="1">
        <f>VLOOKUP(B234, '1月15日test'!$B$3:$N731, 9, FALSE)</f>
        <v>22000</v>
      </c>
      <c r="O234" s="1">
        <v>22000</v>
      </c>
      <c r="P234" s="1" t="str">
        <f t="shared" si="7"/>
        <v/>
      </c>
    </row>
    <row r="235" spans="1:16" ht="17.25" customHeight="1">
      <c r="A235" s="60">
        <v>233</v>
      </c>
      <c r="B235" s="25" t="s">
        <v>297</v>
      </c>
      <c r="C235" s="20" t="s">
        <v>38</v>
      </c>
      <c r="D235" s="53">
        <v>2001</v>
      </c>
      <c r="E235" s="20" t="s">
        <v>603</v>
      </c>
      <c r="F235" s="13" t="s">
        <v>37</v>
      </c>
      <c r="G235" s="20">
        <v>16610</v>
      </c>
      <c r="H235" s="20">
        <v>3</v>
      </c>
      <c r="I235" s="71" t="s">
        <v>651</v>
      </c>
      <c r="J235" s="28">
        <v>12500</v>
      </c>
      <c r="K235" s="46">
        <f t="shared" si="8"/>
        <v>2125000</v>
      </c>
      <c r="L235" s="42"/>
      <c r="M235" s="40"/>
      <c r="N235" s="1">
        <f>VLOOKUP(B235, '1月15日test'!$B$3:$N732, 9, FALSE)</f>
        <v>12500</v>
      </c>
      <c r="O235" s="1">
        <v>12500</v>
      </c>
      <c r="P235" s="1" t="str">
        <f t="shared" si="7"/>
        <v/>
      </c>
    </row>
    <row r="236" spans="1:16" ht="17.25" customHeight="1">
      <c r="A236" s="60">
        <v>234</v>
      </c>
      <c r="B236" s="25" t="s">
        <v>342</v>
      </c>
      <c r="C236" s="20" t="s">
        <v>111</v>
      </c>
      <c r="D236" s="53">
        <v>2001</v>
      </c>
      <c r="E236" s="20" t="s">
        <v>603</v>
      </c>
      <c r="F236" s="13" t="s">
        <v>77</v>
      </c>
      <c r="G236" s="20">
        <v>116523</v>
      </c>
      <c r="H236" s="20">
        <v>3</v>
      </c>
      <c r="I236" s="71" t="s">
        <v>651</v>
      </c>
      <c r="J236" s="28">
        <v>25000</v>
      </c>
      <c r="K236" s="46">
        <f t="shared" si="8"/>
        <v>4250000</v>
      </c>
      <c r="L236" s="42"/>
      <c r="M236" s="40"/>
      <c r="N236" s="1">
        <f>VLOOKUP(B236, '1月15日test'!$B$3:$N733, 9, FALSE)</f>
        <v>25000</v>
      </c>
      <c r="O236" s="1">
        <v>25000</v>
      </c>
      <c r="P236" s="1" t="str">
        <f t="shared" si="7"/>
        <v/>
      </c>
    </row>
    <row r="237" spans="1:16" ht="17.25" customHeight="1">
      <c r="A237" s="60">
        <v>235</v>
      </c>
      <c r="B237" s="27" t="s">
        <v>630</v>
      </c>
      <c r="C237" s="20" t="s">
        <v>38</v>
      </c>
      <c r="D237" s="20">
        <v>1991</v>
      </c>
      <c r="E237" s="20" t="s">
        <v>603</v>
      </c>
      <c r="F237" s="13" t="s">
        <v>37</v>
      </c>
      <c r="G237" s="20">
        <v>16610</v>
      </c>
      <c r="H237" s="20">
        <v>3</v>
      </c>
      <c r="I237" s="71" t="s">
        <v>651</v>
      </c>
      <c r="J237" s="28">
        <v>12600</v>
      </c>
      <c r="K237" s="46">
        <f t="shared" si="8"/>
        <v>2142000</v>
      </c>
      <c r="L237" s="42"/>
      <c r="M237" s="40"/>
      <c r="N237" s="1" t="e">
        <f>VLOOKUP(B237, '1月15日test'!$B$3:$N734, 9, FALSE)</f>
        <v>#N/A</v>
      </c>
      <c r="O237" s="1" t="e">
        <v>#N/A</v>
      </c>
      <c r="P237" s="1" t="e">
        <f t="shared" si="7"/>
        <v>#N/A</v>
      </c>
    </row>
    <row r="238" spans="1:16" ht="17.25" customHeight="1">
      <c r="A238" s="60">
        <v>236</v>
      </c>
      <c r="B238" s="73" t="s">
        <v>341</v>
      </c>
      <c r="C238" s="20" t="s">
        <v>38</v>
      </c>
      <c r="D238" s="20">
        <v>2002</v>
      </c>
      <c r="E238" s="20" t="s">
        <v>603</v>
      </c>
      <c r="F238" s="13" t="s">
        <v>37</v>
      </c>
      <c r="G238" s="20">
        <v>16610</v>
      </c>
      <c r="H238" s="20">
        <v>3</v>
      </c>
      <c r="I238" s="20" t="s">
        <v>469</v>
      </c>
      <c r="J238" s="28">
        <v>12200</v>
      </c>
      <c r="K238" s="46">
        <f t="shared" si="8"/>
        <v>2074000</v>
      </c>
      <c r="L238" s="42"/>
      <c r="M238" s="40"/>
      <c r="N238" s="1">
        <f>VLOOKUP(B238, '1月15日test'!$B$3:$N735, 9, FALSE)</f>
        <v>12200</v>
      </c>
      <c r="O238" s="1">
        <v>12200</v>
      </c>
      <c r="P238" s="1" t="str">
        <f t="shared" si="7"/>
        <v/>
      </c>
    </row>
    <row r="239" spans="1:16" ht="17.25" customHeight="1">
      <c r="A239" s="60">
        <v>237</v>
      </c>
      <c r="B239" s="25" t="s">
        <v>340</v>
      </c>
      <c r="C239" s="20" t="s">
        <v>41</v>
      </c>
      <c r="D239" s="53">
        <v>2000</v>
      </c>
      <c r="E239" s="20" t="s">
        <v>603</v>
      </c>
      <c r="F239" s="13" t="s">
        <v>37</v>
      </c>
      <c r="G239" s="20">
        <v>16610</v>
      </c>
      <c r="H239" s="20">
        <v>3</v>
      </c>
      <c r="I239" s="20" t="s">
        <v>469</v>
      </c>
      <c r="J239" s="28">
        <v>11600</v>
      </c>
      <c r="K239" s="46">
        <f t="shared" si="8"/>
        <v>1972000</v>
      </c>
      <c r="L239" s="42"/>
      <c r="M239" s="40"/>
      <c r="N239" s="1">
        <f>VLOOKUP(B239, '1月15日test'!$B$3:$N736, 9, FALSE)</f>
        <v>11600</v>
      </c>
      <c r="O239" s="1">
        <v>11600</v>
      </c>
      <c r="P239" s="1" t="str">
        <f t="shared" si="7"/>
        <v/>
      </c>
    </row>
    <row r="240" spans="1:16" ht="17.25" customHeight="1">
      <c r="A240" s="60">
        <v>238</v>
      </c>
      <c r="B240" s="25" t="s">
        <v>338</v>
      </c>
      <c r="C240" s="20" t="s">
        <v>107</v>
      </c>
      <c r="D240" s="53">
        <v>2004</v>
      </c>
      <c r="E240" s="20" t="s">
        <v>603</v>
      </c>
      <c r="F240" s="13" t="s">
        <v>45</v>
      </c>
      <c r="G240" s="20">
        <v>16628</v>
      </c>
      <c r="H240" s="20">
        <v>3</v>
      </c>
      <c r="I240" s="71" t="s">
        <v>655</v>
      </c>
      <c r="J240" s="28">
        <v>28800</v>
      </c>
      <c r="K240" s="46">
        <f t="shared" si="8"/>
        <v>4896000</v>
      </c>
      <c r="L240" s="42"/>
      <c r="M240" s="40"/>
      <c r="N240" s="1">
        <f>VLOOKUP(B240, '1月15日test'!$B$3:$N737, 9, FALSE)</f>
        <v>28800</v>
      </c>
      <c r="O240" s="1">
        <v>28800</v>
      </c>
      <c r="P240" s="1" t="str">
        <f t="shared" si="7"/>
        <v/>
      </c>
    </row>
    <row r="241" spans="1:16" ht="17.25" customHeight="1">
      <c r="A241" s="60">
        <v>239</v>
      </c>
      <c r="B241" s="25" t="s">
        <v>337</v>
      </c>
      <c r="C241" s="20" t="s">
        <v>38</v>
      </c>
      <c r="D241" s="53">
        <v>1995</v>
      </c>
      <c r="E241" s="20" t="s">
        <v>603</v>
      </c>
      <c r="F241" s="13" t="s">
        <v>37</v>
      </c>
      <c r="G241" s="20">
        <v>16610</v>
      </c>
      <c r="H241" s="20">
        <v>3</v>
      </c>
      <c r="I241" s="20" t="s">
        <v>469</v>
      </c>
      <c r="J241" s="28">
        <v>12200</v>
      </c>
      <c r="K241" s="46">
        <f t="shared" si="8"/>
        <v>2074000</v>
      </c>
      <c r="L241" s="42"/>
      <c r="M241" s="40"/>
      <c r="N241" s="1">
        <f>VLOOKUP(B241, '1月15日test'!$B$3:$N738, 9, FALSE)</f>
        <v>12200</v>
      </c>
      <c r="O241" s="1">
        <v>12200</v>
      </c>
      <c r="P241" s="1" t="str">
        <f t="shared" si="7"/>
        <v/>
      </c>
    </row>
    <row r="242" spans="1:16" s="97" customFormat="1" ht="17.25" customHeight="1">
      <c r="A242" s="88">
        <v>240</v>
      </c>
      <c r="B242" s="89" t="s">
        <v>339</v>
      </c>
      <c r="C242" s="90" t="s">
        <v>41</v>
      </c>
      <c r="D242" s="109">
        <v>1999</v>
      </c>
      <c r="E242" s="90" t="s">
        <v>603</v>
      </c>
      <c r="F242" s="91" t="s">
        <v>37</v>
      </c>
      <c r="G242" s="90">
        <v>14060</v>
      </c>
      <c r="H242" s="90">
        <v>3</v>
      </c>
      <c r="I242" s="90" t="s">
        <v>469</v>
      </c>
      <c r="J242" s="93">
        <v>11600</v>
      </c>
      <c r="K242" s="94">
        <f t="shared" si="8"/>
        <v>1972000</v>
      </c>
      <c r="L242" s="97">
        <v>12600</v>
      </c>
      <c r="M242" s="96"/>
      <c r="N242" s="97">
        <f>VLOOKUP(B242, '1月15日test'!$B$3:$N739, 9, FALSE)</f>
        <v>12600</v>
      </c>
      <c r="O242" s="97">
        <v>12600</v>
      </c>
      <c r="P242" s="97" t="str">
        <f t="shared" si="7"/>
        <v>違う</v>
      </c>
    </row>
    <row r="243" spans="1:16" ht="17.25" customHeight="1">
      <c r="A243" s="60">
        <v>241</v>
      </c>
      <c r="B243" s="27" t="s">
        <v>629</v>
      </c>
      <c r="C243" s="20" t="s">
        <v>41</v>
      </c>
      <c r="D243" s="55">
        <v>2002</v>
      </c>
      <c r="E243" s="20" t="s">
        <v>603</v>
      </c>
      <c r="F243" s="13" t="s">
        <v>37</v>
      </c>
      <c r="G243" s="20">
        <v>14060</v>
      </c>
      <c r="H243" s="20">
        <v>3</v>
      </c>
      <c r="I243" s="20" t="s">
        <v>469</v>
      </c>
      <c r="J243" s="28">
        <v>11600</v>
      </c>
      <c r="K243" s="46">
        <f t="shared" si="8"/>
        <v>1972000</v>
      </c>
      <c r="L243" s="42"/>
      <c r="M243" s="40"/>
      <c r="N243" s="1" t="e">
        <f>VLOOKUP(B243, '1月15日test'!$B$3:$N740, 9, FALSE)</f>
        <v>#N/A</v>
      </c>
      <c r="O243" s="1" t="e">
        <v>#N/A</v>
      </c>
      <c r="P243" s="1" t="e">
        <f t="shared" si="7"/>
        <v>#N/A</v>
      </c>
    </row>
    <row r="244" spans="1:16" ht="17.25" customHeight="1">
      <c r="A244" s="60">
        <v>242</v>
      </c>
      <c r="B244" s="25" t="s">
        <v>318</v>
      </c>
      <c r="C244" s="20" t="s">
        <v>38</v>
      </c>
      <c r="D244" s="20">
        <v>1996</v>
      </c>
      <c r="E244" s="20" t="s">
        <v>603</v>
      </c>
      <c r="F244" s="13" t="s">
        <v>37</v>
      </c>
      <c r="G244" s="20">
        <v>16610</v>
      </c>
      <c r="H244" s="20">
        <v>3</v>
      </c>
      <c r="I244" s="20" t="s">
        <v>469</v>
      </c>
      <c r="J244" s="28">
        <v>12100</v>
      </c>
      <c r="K244" s="46">
        <f t="shared" si="8"/>
        <v>2057000</v>
      </c>
      <c r="L244" s="42"/>
      <c r="M244" s="40"/>
      <c r="N244" s="1">
        <f>VLOOKUP(B244, '1月15日test'!$B$3:$N741, 9, FALSE)</f>
        <v>12100</v>
      </c>
      <c r="O244" s="1">
        <v>12100</v>
      </c>
      <c r="P244" s="1" t="str">
        <f t="shared" si="7"/>
        <v/>
      </c>
    </row>
    <row r="245" spans="1:16" ht="17.25" customHeight="1">
      <c r="A245" s="60">
        <v>243</v>
      </c>
      <c r="B245" s="73" t="s">
        <v>319</v>
      </c>
      <c r="C245" s="20" t="s">
        <v>38</v>
      </c>
      <c r="D245" s="55">
        <v>1991</v>
      </c>
      <c r="E245" s="20" t="s">
        <v>603</v>
      </c>
      <c r="F245" s="13" t="s">
        <v>37</v>
      </c>
      <c r="G245" s="20">
        <v>16610</v>
      </c>
      <c r="H245" s="20">
        <v>3</v>
      </c>
      <c r="I245" s="20" t="s">
        <v>469</v>
      </c>
      <c r="J245" s="28">
        <v>12100</v>
      </c>
      <c r="K245" s="46">
        <f t="shared" si="8"/>
        <v>2057000</v>
      </c>
      <c r="L245" s="42"/>
      <c r="M245" s="40"/>
      <c r="N245" s="1">
        <f>VLOOKUP(B245, '1月15日test'!$B$3:$N742, 9, FALSE)</f>
        <v>12100</v>
      </c>
      <c r="O245" s="1">
        <v>12100</v>
      </c>
      <c r="P245" s="1" t="str">
        <f t="shared" si="7"/>
        <v/>
      </c>
    </row>
    <row r="246" spans="1:16" ht="17.25" customHeight="1">
      <c r="A246" s="60">
        <v>244</v>
      </c>
      <c r="B246" s="25" t="s">
        <v>320</v>
      </c>
      <c r="C246" s="20" t="s">
        <v>38</v>
      </c>
      <c r="D246" s="53">
        <v>2000</v>
      </c>
      <c r="E246" s="20" t="s">
        <v>603</v>
      </c>
      <c r="F246" s="13" t="s">
        <v>37</v>
      </c>
      <c r="G246" s="20">
        <v>16610</v>
      </c>
      <c r="H246" s="20">
        <v>3</v>
      </c>
      <c r="I246" s="20" t="s">
        <v>469</v>
      </c>
      <c r="J246" s="28">
        <v>12100</v>
      </c>
      <c r="K246" s="46">
        <f t="shared" si="8"/>
        <v>2057000</v>
      </c>
      <c r="L246" s="42"/>
      <c r="M246" s="40"/>
      <c r="N246" s="1">
        <f>VLOOKUP(B246, '1月15日test'!$B$3:$N743, 9, FALSE)</f>
        <v>12100</v>
      </c>
      <c r="O246" s="1">
        <v>12100</v>
      </c>
      <c r="P246" s="1" t="str">
        <f t="shared" si="7"/>
        <v/>
      </c>
    </row>
    <row r="247" spans="1:16" ht="17.25" customHeight="1">
      <c r="A247" s="60">
        <v>245</v>
      </c>
      <c r="B247" s="25" t="s">
        <v>316</v>
      </c>
      <c r="C247" s="20" t="s">
        <v>38</v>
      </c>
      <c r="D247" s="20">
        <v>2002</v>
      </c>
      <c r="E247" s="20" t="s">
        <v>603</v>
      </c>
      <c r="F247" s="13" t="s">
        <v>37</v>
      </c>
      <c r="G247" s="20">
        <v>16610</v>
      </c>
      <c r="H247" s="20">
        <v>3</v>
      </c>
      <c r="I247" s="20" t="s">
        <v>469</v>
      </c>
      <c r="J247" s="28">
        <v>12200</v>
      </c>
      <c r="K247" s="46">
        <f t="shared" si="8"/>
        <v>2074000</v>
      </c>
      <c r="L247" s="42"/>
      <c r="M247" s="40"/>
      <c r="N247" s="1">
        <f>VLOOKUP(B247, '1月15日test'!$B$3:$N744, 9, FALSE)</f>
        <v>12200</v>
      </c>
      <c r="O247" s="1">
        <v>12200</v>
      </c>
      <c r="P247" s="1" t="str">
        <f t="shared" si="7"/>
        <v/>
      </c>
    </row>
    <row r="248" spans="1:16" ht="17.25" customHeight="1">
      <c r="A248" s="60">
        <v>246</v>
      </c>
      <c r="B248" s="25" t="s">
        <v>335</v>
      </c>
      <c r="C248" s="20" t="s">
        <v>99</v>
      </c>
      <c r="D248" s="53">
        <v>2004</v>
      </c>
      <c r="E248" s="20" t="s">
        <v>603</v>
      </c>
      <c r="F248" s="13" t="s">
        <v>37</v>
      </c>
      <c r="G248" s="20">
        <v>16700</v>
      </c>
      <c r="H248" s="20">
        <v>3</v>
      </c>
      <c r="I248" s="20" t="s">
        <v>469</v>
      </c>
      <c r="J248" s="28">
        <v>14000</v>
      </c>
      <c r="K248" s="46">
        <f t="shared" si="8"/>
        <v>2380000</v>
      </c>
      <c r="L248" s="42"/>
      <c r="M248" s="40"/>
      <c r="N248" s="1">
        <f>VLOOKUP(B248, '1月15日test'!$B$3:$N745, 9, FALSE)</f>
        <v>14000</v>
      </c>
      <c r="O248" s="1">
        <v>14000</v>
      </c>
      <c r="P248" s="1" t="str">
        <f t="shared" si="7"/>
        <v/>
      </c>
    </row>
    <row r="249" spans="1:16" ht="17.25" customHeight="1">
      <c r="A249" s="60">
        <v>247</v>
      </c>
      <c r="B249" s="25" t="s">
        <v>315</v>
      </c>
      <c r="C249" s="20" t="s">
        <v>38</v>
      </c>
      <c r="D249" s="53">
        <v>2004</v>
      </c>
      <c r="E249" s="20" t="s">
        <v>603</v>
      </c>
      <c r="F249" s="13" t="s">
        <v>45</v>
      </c>
      <c r="G249" s="20">
        <v>16618</v>
      </c>
      <c r="H249" s="20">
        <v>3</v>
      </c>
      <c r="I249" s="71" t="s">
        <v>651</v>
      </c>
      <c r="J249" s="28">
        <v>19500</v>
      </c>
      <c r="K249" s="46">
        <f t="shared" si="8"/>
        <v>3315000</v>
      </c>
      <c r="L249" s="42"/>
      <c r="M249" s="40"/>
      <c r="N249" s="1">
        <f>VLOOKUP(B249, '1月15日test'!$B$3:$N746, 9, FALSE)</f>
        <v>19500</v>
      </c>
      <c r="O249" s="1">
        <v>19500</v>
      </c>
      <c r="P249" s="1" t="str">
        <f t="shared" si="7"/>
        <v/>
      </c>
    </row>
    <row r="250" spans="1:16" ht="17.25" customHeight="1">
      <c r="A250" s="60">
        <v>248</v>
      </c>
      <c r="B250" s="25" t="s">
        <v>313</v>
      </c>
      <c r="C250" s="20" t="s">
        <v>38</v>
      </c>
      <c r="D250" s="20">
        <v>1990</v>
      </c>
      <c r="E250" s="20" t="s">
        <v>603</v>
      </c>
      <c r="F250" s="13" t="s">
        <v>45</v>
      </c>
      <c r="G250" s="20">
        <v>16618</v>
      </c>
      <c r="H250" s="20">
        <v>3</v>
      </c>
      <c r="I250" s="20" t="s">
        <v>483</v>
      </c>
      <c r="J250" s="28">
        <v>33000</v>
      </c>
      <c r="K250" s="46">
        <f t="shared" si="8"/>
        <v>5610000</v>
      </c>
      <c r="L250" s="42"/>
      <c r="M250" s="40"/>
      <c r="N250" s="1">
        <f>VLOOKUP(B250, '1月15日test'!$B$3:$N747, 9, FALSE)</f>
        <v>33000</v>
      </c>
      <c r="O250" s="1">
        <v>33000</v>
      </c>
      <c r="P250" s="1" t="str">
        <f t="shared" si="7"/>
        <v/>
      </c>
    </row>
    <row r="251" spans="1:16" ht="17.25" customHeight="1">
      <c r="A251" s="60">
        <v>249</v>
      </c>
      <c r="B251" s="27" t="s">
        <v>626</v>
      </c>
      <c r="C251" s="20" t="s">
        <v>38</v>
      </c>
      <c r="D251" s="53">
        <v>2006</v>
      </c>
      <c r="E251" s="20" t="s">
        <v>598</v>
      </c>
      <c r="F251" s="13" t="s">
        <v>37</v>
      </c>
      <c r="G251" s="20">
        <v>116200</v>
      </c>
      <c r="H251" s="20">
        <v>3</v>
      </c>
      <c r="I251" s="20" t="s">
        <v>483</v>
      </c>
      <c r="J251" s="28">
        <v>8200</v>
      </c>
      <c r="K251" s="46">
        <f t="shared" si="8"/>
        <v>1394000</v>
      </c>
      <c r="L251" s="42"/>
      <c r="M251" s="40"/>
      <c r="N251" s="1" t="e">
        <f>VLOOKUP(B251, '1月15日test'!$B$3:$N748, 9, FALSE)</f>
        <v>#N/A</v>
      </c>
      <c r="O251" s="1" t="e">
        <v>#N/A</v>
      </c>
      <c r="P251" s="1" t="e">
        <f t="shared" si="7"/>
        <v>#N/A</v>
      </c>
    </row>
    <row r="252" spans="1:16" ht="17.25" customHeight="1">
      <c r="A252" s="60">
        <v>250</v>
      </c>
      <c r="B252" s="25" t="s">
        <v>311</v>
      </c>
      <c r="C252" s="20" t="s">
        <v>106</v>
      </c>
      <c r="D252" s="20">
        <v>1999</v>
      </c>
      <c r="E252" s="20" t="s">
        <v>600</v>
      </c>
      <c r="F252" s="13" t="s">
        <v>45</v>
      </c>
      <c r="G252" s="20">
        <v>77488</v>
      </c>
      <c r="H252" s="20">
        <v>3</v>
      </c>
      <c r="I252" s="20" t="s">
        <v>478</v>
      </c>
      <c r="J252" s="28">
        <v>13500</v>
      </c>
      <c r="K252" s="46">
        <f t="shared" si="8"/>
        <v>2295000</v>
      </c>
      <c r="L252" s="42"/>
      <c r="M252" s="40"/>
      <c r="N252" s="1">
        <f>VLOOKUP(B252, '1月15日test'!$B$3:$N749, 9, FALSE)</f>
        <v>13500</v>
      </c>
      <c r="O252" s="1">
        <v>13500</v>
      </c>
      <c r="P252" s="1" t="str">
        <f t="shared" si="7"/>
        <v/>
      </c>
    </row>
    <row r="253" spans="1:16" ht="17.25" customHeight="1">
      <c r="A253" s="60">
        <v>251</v>
      </c>
      <c r="B253" s="25" t="s">
        <v>312</v>
      </c>
      <c r="C253" s="20" t="s">
        <v>441</v>
      </c>
      <c r="D253" s="53">
        <v>2005</v>
      </c>
      <c r="E253" s="20" t="s">
        <v>603</v>
      </c>
      <c r="F253" s="13" t="s">
        <v>45</v>
      </c>
      <c r="G253" s="20">
        <v>77488</v>
      </c>
      <c r="H253" s="20">
        <v>3</v>
      </c>
      <c r="I253" s="20" t="s">
        <v>469</v>
      </c>
      <c r="J253" s="28">
        <v>12000</v>
      </c>
      <c r="K253" s="46">
        <f t="shared" si="8"/>
        <v>2040000</v>
      </c>
      <c r="L253" s="42"/>
      <c r="M253" s="40"/>
      <c r="N253" s="1">
        <f>VLOOKUP(B253, '1月15日test'!$B$3:$N750, 9, FALSE)</f>
        <v>12000</v>
      </c>
      <c r="O253" s="1">
        <v>12000</v>
      </c>
      <c r="P253" s="1" t="str">
        <f t="shared" si="7"/>
        <v/>
      </c>
    </row>
    <row r="254" spans="1:16" ht="17.25" customHeight="1">
      <c r="A254" s="60">
        <v>252</v>
      </c>
      <c r="B254" s="25" t="s">
        <v>332</v>
      </c>
      <c r="C254" s="20" t="s">
        <v>38</v>
      </c>
      <c r="D254" s="53">
        <v>1999</v>
      </c>
      <c r="E254" s="20" t="s">
        <v>603</v>
      </c>
      <c r="F254" s="13" t="s">
        <v>37</v>
      </c>
      <c r="G254" s="20">
        <v>16610</v>
      </c>
      <c r="H254" s="20">
        <v>3</v>
      </c>
      <c r="I254" s="20" t="s">
        <v>469</v>
      </c>
      <c r="J254" s="28">
        <v>12100</v>
      </c>
      <c r="K254" s="46">
        <f t="shared" si="8"/>
        <v>2057000</v>
      </c>
      <c r="L254" s="42"/>
      <c r="M254" s="40"/>
      <c r="N254" s="1">
        <f>VLOOKUP(B254, '1月15日test'!$B$3:$N751, 9, FALSE)</f>
        <v>12100</v>
      </c>
      <c r="O254" s="1">
        <v>12100</v>
      </c>
      <c r="P254" s="1" t="str">
        <f t="shared" si="7"/>
        <v/>
      </c>
    </row>
    <row r="255" spans="1:16" ht="17.25" customHeight="1">
      <c r="A255" s="60">
        <v>253</v>
      </c>
      <c r="B255" s="27" t="s">
        <v>628</v>
      </c>
      <c r="C255" s="20" t="s">
        <v>99</v>
      </c>
      <c r="D255" s="53">
        <v>1999</v>
      </c>
      <c r="E255" s="20" t="s">
        <v>603</v>
      </c>
      <c r="F255" s="13" t="s">
        <v>37</v>
      </c>
      <c r="G255" s="20">
        <v>16700</v>
      </c>
      <c r="H255" s="20">
        <v>3</v>
      </c>
      <c r="I255" s="20" t="s">
        <v>469</v>
      </c>
      <c r="J255" s="28">
        <v>13600</v>
      </c>
      <c r="K255" s="46">
        <f t="shared" si="8"/>
        <v>2312000</v>
      </c>
      <c r="L255" s="42"/>
      <c r="M255" s="40"/>
      <c r="N255" s="1" t="e">
        <f>VLOOKUP(B255, '1月15日test'!$B$3:$N752, 9, FALSE)</f>
        <v>#N/A</v>
      </c>
      <c r="O255" s="1" t="e">
        <v>#N/A</v>
      </c>
      <c r="P255" s="1" t="e">
        <f t="shared" si="7"/>
        <v>#N/A</v>
      </c>
    </row>
    <row r="256" spans="1:16" ht="17.25" customHeight="1">
      <c r="A256" s="60">
        <v>254</v>
      </c>
      <c r="B256" s="27" t="s">
        <v>627</v>
      </c>
      <c r="C256" s="20" t="s">
        <v>441</v>
      </c>
      <c r="D256" s="53">
        <v>2002</v>
      </c>
      <c r="E256" s="20" t="s">
        <v>603</v>
      </c>
      <c r="F256" s="13" t="s">
        <v>37</v>
      </c>
      <c r="G256" s="20">
        <v>16600</v>
      </c>
      <c r="H256" s="20">
        <v>3</v>
      </c>
      <c r="I256" s="20" t="s">
        <v>469</v>
      </c>
      <c r="J256" s="28">
        <v>12100</v>
      </c>
      <c r="K256" s="46">
        <f t="shared" si="8"/>
        <v>2057000</v>
      </c>
      <c r="L256" s="42"/>
      <c r="M256" s="40"/>
      <c r="N256" s="1" t="e">
        <f>VLOOKUP(B256, '1月15日test'!$B$3:$N753, 9, FALSE)</f>
        <v>#N/A</v>
      </c>
      <c r="O256" s="1" t="e">
        <v>#N/A</v>
      </c>
      <c r="P256" s="1" t="e">
        <f t="shared" si="7"/>
        <v>#N/A</v>
      </c>
    </row>
    <row r="257" spans="1:16" s="107" customFormat="1" ht="17.25" customHeight="1">
      <c r="A257" s="98">
        <v>255</v>
      </c>
      <c r="B257" s="108" t="s">
        <v>333</v>
      </c>
      <c r="C257" s="100" t="s">
        <v>99</v>
      </c>
      <c r="D257" s="110"/>
      <c r="E257" s="100" t="s">
        <v>603</v>
      </c>
      <c r="F257" s="101" t="s">
        <v>37</v>
      </c>
      <c r="G257" s="100">
        <v>116710</v>
      </c>
      <c r="H257" s="100">
        <v>3</v>
      </c>
      <c r="I257" s="102" t="s">
        <v>651</v>
      </c>
      <c r="J257" s="103">
        <v>15000</v>
      </c>
      <c r="K257" s="104">
        <f t="shared" si="8"/>
        <v>2550000</v>
      </c>
      <c r="L257" s="107">
        <v>13600</v>
      </c>
      <c r="M257" s="106"/>
      <c r="N257" s="107">
        <f>VLOOKUP(B257, '1月15日test'!$B$3:$N754, 9, FALSE)</f>
        <v>13600</v>
      </c>
      <c r="O257" s="107">
        <v>13600</v>
      </c>
      <c r="P257" s="107" t="str">
        <f t="shared" si="7"/>
        <v>違う</v>
      </c>
    </row>
    <row r="258" spans="1:16" ht="17.25" customHeight="1">
      <c r="A258" s="60">
        <v>256</v>
      </c>
      <c r="B258" s="25" t="s">
        <v>329</v>
      </c>
      <c r="C258" s="20" t="s">
        <v>38</v>
      </c>
      <c r="D258" s="53">
        <v>1990</v>
      </c>
      <c r="E258" s="20" t="s">
        <v>600</v>
      </c>
      <c r="F258" s="13" t="s">
        <v>77</v>
      </c>
      <c r="G258" s="20">
        <v>68273</v>
      </c>
      <c r="H258" s="20">
        <v>5</v>
      </c>
      <c r="I258" s="20" t="s">
        <v>460</v>
      </c>
      <c r="J258" s="28">
        <v>7200</v>
      </c>
      <c r="K258" s="46">
        <f t="shared" si="8"/>
        <v>1224000</v>
      </c>
      <c r="L258" s="42"/>
      <c r="M258" s="40"/>
      <c r="N258" s="1">
        <f>VLOOKUP(B258, '1月15日test'!$B$3:$N755, 9, FALSE)</f>
        <v>7200</v>
      </c>
      <c r="O258" s="1">
        <v>7200</v>
      </c>
      <c r="P258" s="1" t="str">
        <f t="shared" si="7"/>
        <v/>
      </c>
    </row>
    <row r="259" spans="1:16" ht="17.25" customHeight="1">
      <c r="A259" s="60">
        <v>257</v>
      </c>
      <c r="B259" s="25" t="s">
        <v>326</v>
      </c>
      <c r="C259" s="20" t="s">
        <v>99</v>
      </c>
      <c r="D259" s="53"/>
      <c r="E259" s="20" t="s">
        <v>603</v>
      </c>
      <c r="F259" s="13" t="s">
        <v>37</v>
      </c>
      <c r="G259" s="20">
        <v>116710</v>
      </c>
      <c r="H259" s="20">
        <v>3</v>
      </c>
      <c r="I259" s="71" t="s">
        <v>651</v>
      </c>
      <c r="J259" s="28">
        <v>14800</v>
      </c>
      <c r="K259" s="46">
        <f t="shared" si="8"/>
        <v>2516000</v>
      </c>
      <c r="L259" s="42"/>
      <c r="M259" s="40"/>
      <c r="N259" s="1">
        <f>VLOOKUP(B259, '1月15日test'!$B$3:$N756, 9, FALSE)</f>
        <v>14800</v>
      </c>
      <c r="O259" s="1">
        <v>14800</v>
      </c>
      <c r="P259" s="1" t="str">
        <f t="shared" si="7"/>
        <v/>
      </c>
    </row>
    <row r="260" spans="1:16" ht="17.25" customHeight="1">
      <c r="A260" s="60">
        <v>258</v>
      </c>
      <c r="B260" s="25" t="s">
        <v>331</v>
      </c>
      <c r="C260" s="20" t="s">
        <v>38</v>
      </c>
      <c r="D260" s="53">
        <v>1991</v>
      </c>
      <c r="E260" s="20" t="s">
        <v>598</v>
      </c>
      <c r="F260" s="13" t="s">
        <v>90</v>
      </c>
      <c r="G260" s="20">
        <v>16234</v>
      </c>
      <c r="H260" s="20">
        <v>5</v>
      </c>
      <c r="I260" s="20" t="s">
        <v>464</v>
      </c>
      <c r="J260" s="28">
        <v>7600</v>
      </c>
      <c r="K260" s="46">
        <f t="shared" si="8"/>
        <v>1292000</v>
      </c>
      <c r="L260" s="42"/>
      <c r="M260" s="40"/>
      <c r="N260" s="1">
        <f>VLOOKUP(B260, '1月15日test'!$B$3:$N757, 9, FALSE)</f>
        <v>7600</v>
      </c>
      <c r="O260" s="1">
        <v>7600</v>
      </c>
      <c r="P260" s="1" t="str">
        <f t="shared" ref="P260:P323" si="9">IF(J260=O260,"","違う")</f>
        <v/>
      </c>
    </row>
    <row r="261" spans="1:16" ht="17.25" customHeight="1">
      <c r="A261" s="60">
        <v>259</v>
      </c>
      <c r="B261" s="25" t="s">
        <v>330</v>
      </c>
      <c r="C261" s="20" t="s">
        <v>38</v>
      </c>
      <c r="D261" s="20">
        <v>1989</v>
      </c>
      <c r="E261" s="20" t="s">
        <v>600</v>
      </c>
      <c r="F261" s="13" t="s">
        <v>77</v>
      </c>
      <c r="G261" s="20">
        <v>68273</v>
      </c>
      <c r="H261" s="20">
        <v>5</v>
      </c>
      <c r="I261" s="20" t="s">
        <v>469</v>
      </c>
      <c r="J261" s="28">
        <v>7200</v>
      </c>
      <c r="K261" s="46">
        <f t="shared" si="8"/>
        <v>1224000</v>
      </c>
      <c r="L261" s="42"/>
      <c r="M261" s="40"/>
      <c r="N261" s="1">
        <f>VLOOKUP(B261, '1月15日test'!$B$3:$N758, 9, FALSE)</f>
        <v>7200</v>
      </c>
      <c r="O261" s="1">
        <v>7200</v>
      </c>
      <c r="P261" s="1" t="str">
        <f t="shared" si="9"/>
        <v/>
      </c>
    </row>
    <row r="262" spans="1:16" ht="17.25" customHeight="1">
      <c r="A262" s="60">
        <v>260</v>
      </c>
      <c r="B262" s="25" t="s">
        <v>324</v>
      </c>
      <c r="C262" s="20" t="s">
        <v>441</v>
      </c>
      <c r="E262" s="20" t="s">
        <v>601</v>
      </c>
      <c r="F262" s="13" t="s">
        <v>45</v>
      </c>
      <c r="G262" s="20">
        <v>326938</v>
      </c>
      <c r="H262" s="20">
        <v>3</v>
      </c>
      <c r="I262" s="71" t="s">
        <v>652</v>
      </c>
      <c r="J262" s="28">
        <v>47000</v>
      </c>
      <c r="K262" s="46">
        <f t="shared" si="8"/>
        <v>7990000</v>
      </c>
      <c r="L262" s="42"/>
      <c r="M262" s="40"/>
      <c r="N262" s="1">
        <f>VLOOKUP(B262, '1月15日test'!$B$3:$N759, 9, FALSE)</f>
        <v>47000</v>
      </c>
      <c r="O262" s="1">
        <v>47000</v>
      </c>
      <c r="P262" s="1" t="str">
        <f t="shared" si="9"/>
        <v/>
      </c>
    </row>
    <row r="263" spans="1:16" ht="17.25" customHeight="1">
      <c r="A263" s="60">
        <v>261</v>
      </c>
      <c r="B263" s="25" t="s">
        <v>325</v>
      </c>
      <c r="C263" s="20" t="s">
        <v>99</v>
      </c>
      <c r="D263" s="53"/>
      <c r="E263" s="20" t="s">
        <v>603</v>
      </c>
      <c r="F263" s="13" t="s">
        <v>37</v>
      </c>
      <c r="G263" s="20">
        <v>116710</v>
      </c>
      <c r="H263" s="20">
        <v>3</v>
      </c>
      <c r="I263" s="71" t="s">
        <v>651</v>
      </c>
      <c r="J263" s="28">
        <v>18500</v>
      </c>
      <c r="K263" s="46">
        <f t="shared" si="8"/>
        <v>3145000</v>
      </c>
      <c r="L263" s="42"/>
      <c r="M263" s="40"/>
      <c r="N263" s="1">
        <f>VLOOKUP(B263, '1月15日test'!$B$3:$N760, 9, FALSE)</f>
        <v>18500</v>
      </c>
      <c r="O263" s="1">
        <v>18500</v>
      </c>
      <c r="P263" s="1" t="str">
        <f t="shared" si="9"/>
        <v/>
      </c>
    </row>
    <row r="264" spans="1:16" ht="17.25" customHeight="1">
      <c r="A264" s="60">
        <v>262</v>
      </c>
      <c r="B264" s="27" t="s">
        <v>612</v>
      </c>
      <c r="C264" s="20" t="s">
        <v>93</v>
      </c>
      <c r="D264" s="20">
        <v>1997</v>
      </c>
      <c r="E264" s="20" t="s">
        <v>603</v>
      </c>
      <c r="F264" s="13" t="s">
        <v>37</v>
      </c>
      <c r="G264" s="20">
        <v>16570</v>
      </c>
      <c r="H264" s="20">
        <v>3</v>
      </c>
      <c r="I264" s="20" t="s">
        <v>469</v>
      </c>
      <c r="J264" s="28">
        <v>9600</v>
      </c>
      <c r="K264" s="46">
        <f t="shared" si="8"/>
        <v>1632000</v>
      </c>
      <c r="L264" s="42"/>
      <c r="M264" s="40"/>
      <c r="N264" s="1" t="e">
        <f>VLOOKUP(B264, '1月15日test'!$B$3:$N761, 9, FALSE)</f>
        <v>#N/A</v>
      </c>
      <c r="O264" s="1" t="e">
        <v>#N/A</v>
      </c>
      <c r="P264" s="1" t="e">
        <f t="shared" si="9"/>
        <v>#N/A</v>
      </c>
    </row>
    <row r="265" spans="1:16" ht="17.25" customHeight="1">
      <c r="A265" s="60">
        <v>263</v>
      </c>
      <c r="B265" s="27" t="s">
        <v>623</v>
      </c>
      <c r="C265" s="20" t="s">
        <v>93</v>
      </c>
      <c r="D265" s="20">
        <v>1999</v>
      </c>
      <c r="E265" s="20" t="s">
        <v>603</v>
      </c>
      <c r="F265" s="13" t="s">
        <v>37</v>
      </c>
      <c r="G265" s="20">
        <v>16570</v>
      </c>
      <c r="H265" s="20">
        <v>3</v>
      </c>
      <c r="I265" s="20" t="s">
        <v>469</v>
      </c>
      <c r="J265" s="28">
        <v>9500</v>
      </c>
      <c r="K265" s="46">
        <f t="shared" si="8"/>
        <v>1615000</v>
      </c>
      <c r="L265" s="42"/>
      <c r="M265" s="40"/>
      <c r="N265" s="1" t="e">
        <f>VLOOKUP(B265, '1月15日test'!$B$3:$N762, 9, FALSE)</f>
        <v>#N/A</v>
      </c>
      <c r="O265" s="1" t="e">
        <v>#N/A</v>
      </c>
      <c r="P265" s="1" t="e">
        <f t="shared" si="9"/>
        <v>#N/A</v>
      </c>
    </row>
    <row r="266" spans="1:16" ht="17.25" customHeight="1">
      <c r="A266" s="60">
        <v>264</v>
      </c>
      <c r="B266" s="27" t="s">
        <v>624</v>
      </c>
      <c r="C266" s="20" t="s">
        <v>38</v>
      </c>
      <c r="D266" s="20">
        <v>1993</v>
      </c>
      <c r="E266" s="20" t="s">
        <v>603</v>
      </c>
      <c r="F266" s="13" t="s">
        <v>37</v>
      </c>
      <c r="G266" s="20">
        <v>16610</v>
      </c>
      <c r="H266" s="20">
        <v>3</v>
      </c>
      <c r="I266" s="20" t="s">
        <v>469</v>
      </c>
      <c r="J266" s="28">
        <v>12100</v>
      </c>
      <c r="K266" s="46">
        <f t="shared" si="8"/>
        <v>2057000</v>
      </c>
      <c r="L266" s="42"/>
      <c r="M266" s="40"/>
      <c r="N266" s="1" t="e">
        <f>VLOOKUP(B266, '1月15日test'!$B$3:$N763, 9, FALSE)</f>
        <v>#N/A</v>
      </c>
      <c r="O266" s="1" t="e">
        <v>#N/A</v>
      </c>
      <c r="P266" s="1" t="e">
        <f t="shared" si="9"/>
        <v>#N/A</v>
      </c>
    </row>
    <row r="267" spans="1:16" ht="17.25" customHeight="1">
      <c r="A267" s="60">
        <v>265</v>
      </c>
      <c r="B267" s="25" t="s">
        <v>308</v>
      </c>
      <c r="C267" s="20" t="s">
        <v>38</v>
      </c>
      <c r="D267" s="53">
        <v>1996</v>
      </c>
      <c r="E267" s="20" t="s">
        <v>603</v>
      </c>
      <c r="F267" s="13" t="s">
        <v>37</v>
      </c>
      <c r="G267" s="20">
        <v>16610</v>
      </c>
      <c r="H267" s="20">
        <v>3</v>
      </c>
      <c r="I267" s="20" t="s">
        <v>469</v>
      </c>
      <c r="J267" s="28">
        <v>12500</v>
      </c>
      <c r="K267" s="46">
        <f t="shared" si="8"/>
        <v>2125000</v>
      </c>
      <c r="L267" s="42"/>
      <c r="M267" s="40"/>
      <c r="N267" s="1">
        <f>VLOOKUP(B267, '1月15日test'!$B$3:$N764, 9, FALSE)</f>
        <v>12500</v>
      </c>
      <c r="O267" s="1">
        <v>12500</v>
      </c>
      <c r="P267" s="1" t="str">
        <f t="shared" si="9"/>
        <v/>
      </c>
    </row>
    <row r="268" spans="1:16" ht="17.25" customHeight="1">
      <c r="A268" s="60">
        <v>266</v>
      </c>
      <c r="B268" s="25" t="s">
        <v>304</v>
      </c>
      <c r="C268" s="20" t="s">
        <v>99</v>
      </c>
      <c r="D268" s="20">
        <v>1997</v>
      </c>
      <c r="E268" s="20" t="s">
        <v>603</v>
      </c>
      <c r="F268" s="13" t="s">
        <v>37</v>
      </c>
      <c r="G268" s="20">
        <v>16700</v>
      </c>
      <c r="H268" s="20">
        <v>3</v>
      </c>
      <c r="I268" s="20" t="s">
        <v>469</v>
      </c>
      <c r="J268" s="28">
        <v>13600</v>
      </c>
      <c r="K268" s="46">
        <f t="shared" si="8"/>
        <v>2312000</v>
      </c>
      <c r="L268" s="42"/>
      <c r="M268" s="40"/>
      <c r="N268" s="1">
        <f>VLOOKUP(B268, '1月15日test'!$B$3:$N765, 9, FALSE)</f>
        <v>13600</v>
      </c>
      <c r="O268" s="1">
        <v>13600</v>
      </c>
      <c r="P268" s="1" t="str">
        <f t="shared" si="9"/>
        <v/>
      </c>
    </row>
    <row r="269" spans="1:16" ht="17.25" customHeight="1">
      <c r="A269" s="60">
        <v>267</v>
      </c>
      <c r="B269" s="25" t="s">
        <v>287</v>
      </c>
      <c r="C269" s="20" t="s">
        <v>38</v>
      </c>
      <c r="D269" s="20">
        <v>2007</v>
      </c>
      <c r="E269" s="20" t="s">
        <v>598</v>
      </c>
      <c r="F269" s="13" t="s">
        <v>37</v>
      </c>
      <c r="G269" s="20">
        <v>116200</v>
      </c>
      <c r="H269" s="20">
        <v>3</v>
      </c>
      <c r="I269" s="71" t="s">
        <v>650</v>
      </c>
      <c r="J269" s="28">
        <v>8400</v>
      </c>
      <c r="K269" s="46">
        <f t="shared" si="8"/>
        <v>1428000</v>
      </c>
      <c r="L269" s="42"/>
      <c r="M269" s="40"/>
      <c r="N269" s="1">
        <f>VLOOKUP(B269, '1月15日test'!$B$3:$N766, 9, FALSE)</f>
        <v>8400</v>
      </c>
      <c r="O269" s="1">
        <v>8400</v>
      </c>
      <c r="P269" s="1" t="str">
        <f t="shared" si="9"/>
        <v/>
      </c>
    </row>
    <row r="270" spans="1:16" ht="17.25" customHeight="1">
      <c r="A270" s="60">
        <v>268</v>
      </c>
      <c r="B270" s="25" t="s">
        <v>286</v>
      </c>
      <c r="C270" s="20" t="s">
        <v>41</v>
      </c>
      <c r="E270" s="20" t="s">
        <v>603</v>
      </c>
      <c r="F270" s="13" t="s">
        <v>37</v>
      </c>
      <c r="G270" s="20">
        <v>114060</v>
      </c>
      <c r="H270" s="20">
        <v>3</v>
      </c>
      <c r="I270" s="71" t="s">
        <v>651</v>
      </c>
      <c r="J270" s="28">
        <v>13400</v>
      </c>
      <c r="K270" s="46">
        <f t="shared" si="8"/>
        <v>2278000</v>
      </c>
      <c r="L270" s="42"/>
      <c r="M270" s="40"/>
      <c r="N270" s="1">
        <f>VLOOKUP(B270, '1月15日test'!$B$3:$N767, 9, FALSE)</f>
        <v>13400</v>
      </c>
      <c r="O270" s="1">
        <v>13400</v>
      </c>
      <c r="P270" s="1" t="str">
        <f t="shared" si="9"/>
        <v/>
      </c>
    </row>
    <row r="271" spans="1:16" ht="17.25" customHeight="1">
      <c r="A271" s="60">
        <v>269</v>
      </c>
      <c r="B271" s="25" t="s">
        <v>282</v>
      </c>
      <c r="C271" s="20" t="s">
        <v>38</v>
      </c>
      <c r="D271" s="53">
        <v>1988</v>
      </c>
      <c r="E271" s="20" t="s">
        <v>600</v>
      </c>
      <c r="F271" s="13" t="s">
        <v>77</v>
      </c>
      <c r="G271" s="20">
        <v>68273</v>
      </c>
      <c r="H271" s="20">
        <v>5</v>
      </c>
      <c r="I271" s="20" t="s">
        <v>460</v>
      </c>
      <c r="J271" s="28">
        <v>7200</v>
      </c>
      <c r="K271" s="46">
        <f t="shared" si="8"/>
        <v>1224000</v>
      </c>
      <c r="L271" s="42"/>
      <c r="M271" s="40"/>
      <c r="N271" s="1">
        <f>VLOOKUP(B271, '1月15日test'!$B$3:$N768, 9, FALSE)</f>
        <v>7200</v>
      </c>
      <c r="O271" s="1">
        <v>7200</v>
      </c>
      <c r="P271" s="1" t="str">
        <f t="shared" si="9"/>
        <v/>
      </c>
    </row>
    <row r="272" spans="1:16" ht="17.25" customHeight="1">
      <c r="A272" s="60">
        <v>270</v>
      </c>
      <c r="B272" s="25" t="s">
        <v>294</v>
      </c>
      <c r="C272" s="20" t="s">
        <v>111</v>
      </c>
      <c r="D272" s="20">
        <v>2005</v>
      </c>
      <c r="E272" s="20" t="s">
        <v>603</v>
      </c>
      <c r="F272" s="13" t="s">
        <v>37</v>
      </c>
      <c r="G272" s="20">
        <v>116520</v>
      </c>
      <c r="H272" s="20">
        <v>3</v>
      </c>
      <c r="I272" s="20" t="s">
        <v>469</v>
      </c>
      <c r="J272" s="28">
        <v>25500</v>
      </c>
      <c r="K272" s="46">
        <f t="shared" ref="K272:K335" si="10">J272*170</f>
        <v>4335000</v>
      </c>
      <c r="L272" s="42"/>
      <c r="M272" s="40"/>
      <c r="N272" s="1">
        <f>VLOOKUP(B272, '1月15日test'!$B$3:$N769, 9, FALSE)</f>
        <v>25500</v>
      </c>
      <c r="O272" s="1">
        <v>25500</v>
      </c>
      <c r="P272" s="1" t="str">
        <f t="shared" si="9"/>
        <v/>
      </c>
    </row>
    <row r="273" spans="1:16" ht="17.25" customHeight="1">
      <c r="A273" s="60">
        <v>271</v>
      </c>
      <c r="B273" s="25" t="s">
        <v>303</v>
      </c>
      <c r="C273" s="20" t="s">
        <v>696</v>
      </c>
      <c r="E273" s="20" t="s">
        <v>622</v>
      </c>
      <c r="F273" s="13" t="s">
        <v>46</v>
      </c>
      <c r="G273" s="20">
        <v>50515</v>
      </c>
      <c r="H273" s="20" t="s">
        <v>65</v>
      </c>
      <c r="I273" s="71" t="s">
        <v>651</v>
      </c>
      <c r="J273" s="28">
        <v>14500</v>
      </c>
      <c r="K273" s="46">
        <f t="shared" si="10"/>
        <v>2465000</v>
      </c>
      <c r="L273" s="42"/>
      <c r="M273" s="40"/>
      <c r="N273" s="1">
        <f>VLOOKUP(B273, '1月15日test'!$B$3:$N770, 9, FALSE)</f>
        <v>14500</v>
      </c>
      <c r="O273" s="1">
        <v>14500</v>
      </c>
      <c r="P273" s="1" t="str">
        <f t="shared" si="9"/>
        <v/>
      </c>
    </row>
    <row r="274" spans="1:16" ht="17.25" customHeight="1">
      <c r="A274" s="60">
        <v>272</v>
      </c>
      <c r="B274" s="25" t="s">
        <v>585</v>
      </c>
      <c r="C274" s="20" t="s">
        <v>38</v>
      </c>
      <c r="D274" s="53">
        <v>2005</v>
      </c>
      <c r="E274" s="20" t="s">
        <v>598</v>
      </c>
      <c r="F274" s="13" t="s">
        <v>90</v>
      </c>
      <c r="G274" s="20">
        <v>116234</v>
      </c>
      <c r="H274" s="20">
        <v>5</v>
      </c>
      <c r="I274" s="71" t="s">
        <v>650</v>
      </c>
      <c r="J274" s="28">
        <v>9900</v>
      </c>
      <c r="K274" s="46">
        <f t="shared" si="10"/>
        <v>1683000</v>
      </c>
      <c r="L274" s="42"/>
      <c r="M274" s="40"/>
      <c r="N274" s="1">
        <f>VLOOKUP(B274, '1月15日test'!$B$3:$N771, 9, FALSE)</f>
        <v>9900</v>
      </c>
      <c r="O274" s="1">
        <v>9900</v>
      </c>
      <c r="P274" s="1" t="str">
        <f t="shared" si="9"/>
        <v/>
      </c>
    </row>
    <row r="275" spans="1:16" ht="17.25" customHeight="1">
      <c r="A275" s="60">
        <v>273</v>
      </c>
      <c r="B275" s="25" t="s">
        <v>580</v>
      </c>
      <c r="C275" s="20" t="s">
        <v>38</v>
      </c>
      <c r="D275" s="20">
        <v>1988</v>
      </c>
      <c r="E275" s="20" t="s">
        <v>598</v>
      </c>
      <c r="F275" s="13" t="s">
        <v>77</v>
      </c>
      <c r="G275" s="20">
        <v>16233</v>
      </c>
      <c r="H275" s="20">
        <v>5</v>
      </c>
      <c r="I275" s="71" t="s">
        <v>652</v>
      </c>
      <c r="J275" s="28">
        <v>8000</v>
      </c>
      <c r="K275" s="46">
        <f t="shared" si="10"/>
        <v>1360000</v>
      </c>
      <c r="L275" s="42"/>
      <c r="M275" s="40"/>
      <c r="N275" s="1">
        <f>VLOOKUP(B275, '1月15日test'!$B$3:$N772, 9, FALSE)</f>
        <v>8000</v>
      </c>
      <c r="O275" s="1">
        <v>8000</v>
      </c>
      <c r="P275" s="1" t="str">
        <f t="shared" si="9"/>
        <v/>
      </c>
    </row>
    <row r="276" spans="1:16" ht="17.25" customHeight="1">
      <c r="A276" s="60">
        <v>274</v>
      </c>
      <c r="B276" s="25" t="s">
        <v>578</v>
      </c>
      <c r="C276" s="20" t="s">
        <v>38</v>
      </c>
      <c r="D276" s="20">
        <v>2007</v>
      </c>
      <c r="E276" s="20" t="s">
        <v>603</v>
      </c>
      <c r="F276" s="13" t="s">
        <v>90</v>
      </c>
      <c r="G276" s="20">
        <v>16234</v>
      </c>
      <c r="H276" s="20">
        <v>3</v>
      </c>
      <c r="I276" s="71" t="s">
        <v>651</v>
      </c>
      <c r="J276" s="28">
        <v>12600</v>
      </c>
      <c r="K276" s="46">
        <f t="shared" si="10"/>
        <v>2142000</v>
      </c>
      <c r="L276" s="42"/>
      <c r="M276" s="40"/>
      <c r="N276" s="1">
        <f>VLOOKUP(B276, '1月15日test'!$B$3:$N773, 9, FALSE)</f>
        <v>12600</v>
      </c>
      <c r="O276" s="1">
        <v>12600</v>
      </c>
      <c r="P276" s="1" t="str">
        <f t="shared" si="9"/>
        <v/>
      </c>
    </row>
    <row r="277" spans="1:16" ht="17.25" customHeight="1">
      <c r="A277" s="60">
        <v>275</v>
      </c>
      <c r="B277" s="25" t="s">
        <v>577</v>
      </c>
      <c r="C277" s="20" t="s">
        <v>38</v>
      </c>
      <c r="D277" s="20">
        <v>1988</v>
      </c>
      <c r="E277" s="20" t="s">
        <v>598</v>
      </c>
      <c r="F277" s="13" t="s">
        <v>90</v>
      </c>
      <c r="G277" s="20">
        <v>16234</v>
      </c>
      <c r="H277" s="20">
        <v>5</v>
      </c>
      <c r="I277" s="71" t="s">
        <v>650</v>
      </c>
      <c r="J277" s="28">
        <v>7600</v>
      </c>
      <c r="K277" s="46">
        <f t="shared" si="10"/>
        <v>1292000</v>
      </c>
      <c r="L277" s="42"/>
      <c r="M277" s="40"/>
      <c r="N277" s="1">
        <f>VLOOKUP(B277, '1月15日test'!$B$3:$N774, 9, FALSE)</f>
        <v>7600</v>
      </c>
      <c r="O277" s="1">
        <v>7600</v>
      </c>
      <c r="P277" s="1" t="str">
        <f t="shared" si="9"/>
        <v/>
      </c>
    </row>
    <row r="278" spans="1:16" ht="17.25" customHeight="1">
      <c r="A278" s="60">
        <v>276</v>
      </c>
      <c r="B278" s="25" t="s">
        <v>457</v>
      </c>
      <c r="C278" s="20" t="s">
        <v>38</v>
      </c>
      <c r="D278" s="55">
        <v>1997</v>
      </c>
      <c r="E278" s="20" t="s">
        <v>598</v>
      </c>
      <c r="F278" s="13" t="s">
        <v>90</v>
      </c>
      <c r="G278" s="53">
        <v>16264</v>
      </c>
      <c r="H278" s="61">
        <v>3</v>
      </c>
      <c r="I278" s="71" t="s">
        <v>650</v>
      </c>
      <c r="J278" s="28">
        <v>7900</v>
      </c>
      <c r="K278" s="46">
        <f t="shared" si="10"/>
        <v>1343000</v>
      </c>
      <c r="L278" s="42"/>
      <c r="M278" s="40"/>
      <c r="N278" s="1">
        <f>VLOOKUP(B278, '1月15日test'!$B$3:$N775, 9, FALSE)</f>
        <v>7900</v>
      </c>
      <c r="O278" s="1">
        <v>7900</v>
      </c>
      <c r="P278" s="1" t="str">
        <f t="shared" si="9"/>
        <v/>
      </c>
    </row>
    <row r="279" spans="1:16" ht="17.25" customHeight="1">
      <c r="A279" s="60">
        <v>277</v>
      </c>
      <c r="B279" s="25" t="s">
        <v>584</v>
      </c>
      <c r="C279" s="20" t="s">
        <v>106</v>
      </c>
      <c r="D279" s="53"/>
      <c r="E279" s="20" t="s">
        <v>600</v>
      </c>
      <c r="F279" s="13" t="s">
        <v>37</v>
      </c>
      <c r="G279" s="20">
        <v>177200</v>
      </c>
      <c r="H279" s="20">
        <v>3</v>
      </c>
      <c r="I279" s="71" t="s">
        <v>651</v>
      </c>
      <c r="J279" s="28">
        <v>5900</v>
      </c>
      <c r="K279" s="46">
        <f t="shared" si="10"/>
        <v>1003000</v>
      </c>
      <c r="L279" s="42"/>
      <c r="M279" s="40"/>
      <c r="N279" s="1">
        <f>VLOOKUP(B279, '1月15日test'!$B$3:$N776, 9, FALSE)</f>
        <v>5900</v>
      </c>
      <c r="O279" s="1">
        <v>5900</v>
      </c>
      <c r="P279" s="1" t="str">
        <f t="shared" si="9"/>
        <v/>
      </c>
    </row>
    <row r="280" spans="1:16" ht="17.25" customHeight="1">
      <c r="A280" s="60">
        <v>278</v>
      </c>
      <c r="B280" s="25" t="s">
        <v>581</v>
      </c>
      <c r="C280" s="20" t="s">
        <v>99</v>
      </c>
      <c r="E280" s="20" t="s">
        <v>603</v>
      </c>
      <c r="F280" s="13" t="s">
        <v>37</v>
      </c>
      <c r="G280" s="20">
        <v>116710</v>
      </c>
      <c r="H280" s="20">
        <v>3</v>
      </c>
      <c r="I280" s="71" t="s">
        <v>651</v>
      </c>
      <c r="J280" s="28">
        <v>15000</v>
      </c>
      <c r="K280" s="46">
        <f t="shared" si="10"/>
        <v>2550000</v>
      </c>
      <c r="L280" s="42"/>
      <c r="M280" s="40"/>
      <c r="N280" s="1">
        <f>VLOOKUP(B280, '1月15日test'!$B$3:$N777, 9, FALSE)</f>
        <v>15000</v>
      </c>
      <c r="O280" s="1">
        <v>15000</v>
      </c>
      <c r="P280" s="1" t="str">
        <f t="shared" si="9"/>
        <v/>
      </c>
    </row>
    <row r="281" spans="1:16" ht="17.25" customHeight="1">
      <c r="A281" s="60">
        <v>279</v>
      </c>
      <c r="B281" s="25" t="s">
        <v>583</v>
      </c>
      <c r="C281" s="20" t="s">
        <v>38</v>
      </c>
      <c r="D281" s="53">
        <v>2002</v>
      </c>
      <c r="E281" s="20" t="s">
        <v>598</v>
      </c>
      <c r="F281" s="13" t="s">
        <v>90</v>
      </c>
      <c r="G281" s="20">
        <v>16264</v>
      </c>
      <c r="H281" s="20">
        <v>3</v>
      </c>
      <c r="I281" s="71" t="s">
        <v>650</v>
      </c>
      <c r="J281" s="28">
        <v>7900</v>
      </c>
      <c r="K281" s="46">
        <f t="shared" si="10"/>
        <v>1343000</v>
      </c>
      <c r="L281" s="42"/>
      <c r="M281" s="40"/>
      <c r="N281" s="1">
        <f>VLOOKUP(B281, '1月15日test'!$B$3:$N778, 9, FALSE)</f>
        <v>7900</v>
      </c>
      <c r="O281" s="1">
        <v>7900</v>
      </c>
      <c r="P281" s="1" t="str">
        <f t="shared" si="9"/>
        <v/>
      </c>
    </row>
    <row r="282" spans="1:16" ht="17.25" customHeight="1">
      <c r="A282" s="60">
        <v>280</v>
      </c>
      <c r="B282" s="25" t="s">
        <v>576</v>
      </c>
      <c r="C282" s="20" t="s">
        <v>41</v>
      </c>
      <c r="D282" s="53"/>
      <c r="E282" s="20" t="s">
        <v>603</v>
      </c>
      <c r="F282" s="13" t="s">
        <v>37</v>
      </c>
      <c r="G282" s="20">
        <v>114060</v>
      </c>
      <c r="H282" s="20">
        <v>3</v>
      </c>
      <c r="I282" s="71" t="s">
        <v>651</v>
      </c>
      <c r="J282" s="28">
        <v>13400</v>
      </c>
      <c r="K282" s="46">
        <f t="shared" si="10"/>
        <v>2278000</v>
      </c>
      <c r="L282" s="42"/>
      <c r="M282" s="40"/>
      <c r="N282" s="1">
        <f>VLOOKUP(B282, '1月15日test'!$B$3:$N779, 9, FALSE)</f>
        <v>13400</v>
      </c>
      <c r="O282" s="1">
        <v>13400</v>
      </c>
      <c r="P282" s="1" t="str">
        <f t="shared" si="9"/>
        <v/>
      </c>
    </row>
    <row r="283" spans="1:16" ht="17.25" customHeight="1">
      <c r="A283" s="60">
        <v>281</v>
      </c>
      <c r="B283" s="25" t="s">
        <v>582</v>
      </c>
      <c r="C283" s="20" t="s">
        <v>106</v>
      </c>
      <c r="D283" s="20">
        <v>2008</v>
      </c>
      <c r="E283" s="20" t="s">
        <v>604</v>
      </c>
      <c r="F283" s="13" t="s">
        <v>37</v>
      </c>
      <c r="G283" s="20">
        <v>114200</v>
      </c>
      <c r="H283" s="20">
        <v>3</v>
      </c>
      <c r="I283" s="71" t="s">
        <v>650</v>
      </c>
      <c r="J283" s="28">
        <v>6900</v>
      </c>
      <c r="K283" s="46">
        <f t="shared" si="10"/>
        <v>1173000</v>
      </c>
      <c r="L283" s="42"/>
      <c r="M283" s="40"/>
      <c r="N283" s="1">
        <f>VLOOKUP(B283, '1月15日test'!$B$3:$N780, 9, FALSE)</f>
        <v>6900</v>
      </c>
      <c r="O283" s="1">
        <v>6900</v>
      </c>
      <c r="P283" s="1" t="str">
        <f t="shared" si="9"/>
        <v/>
      </c>
    </row>
    <row r="284" spans="1:16" ht="17.25" customHeight="1">
      <c r="A284" s="60">
        <v>282</v>
      </c>
      <c r="B284" s="83" t="s">
        <v>621</v>
      </c>
      <c r="C284" s="20" t="s">
        <v>38</v>
      </c>
      <c r="D284" s="20">
        <v>1988</v>
      </c>
      <c r="E284" s="20" t="s">
        <v>600</v>
      </c>
      <c r="F284" s="13" t="s">
        <v>77</v>
      </c>
      <c r="G284" s="20">
        <v>68273</v>
      </c>
      <c r="H284" s="20">
        <v>5</v>
      </c>
      <c r="I284" s="20" t="s">
        <v>460</v>
      </c>
      <c r="J284" s="28">
        <v>7000</v>
      </c>
      <c r="K284" s="46">
        <f t="shared" si="10"/>
        <v>1190000</v>
      </c>
      <c r="L284" s="42"/>
      <c r="M284" s="40"/>
      <c r="N284" s="1" t="e">
        <f>VLOOKUP(B284, '1月15日test'!$B$3:$N781, 9, FALSE)</f>
        <v>#N/A</v>
      </c>
      <c r="O284" s="1" t="e">
        <v>#N/A</v>
      </c>
      <c r="P284" s="1" t="e">
        <f t="shared" si="9"/>
        <v>#N/A</v>
      </c>
    </row>
    <row r="285" spans="1:16" ht="17.25" customHeight="1">
      <c r="A285" s="60">
        <v>283</v>
      </c>
      <c r="B285" s="25" t="s">
        <v>535</v>
      </c>
      <c r="C285" s="20" t="s">
        <v>38</v>
      </c>
      <c r="D285" s="53"/>
      <c r="E285" s="20" t="s">
        <v>598</v>
      </c>
      <c r="F285" s="13" t="s">
        <v>90</v>
      </c>
      <c r="G285" s="20">
        <v>116234</v>
      </c>
      <c r="H285" s="20">
        <v>3</v>
      </c>
      <c r="I285" s="71" t="s">
        <v>650</v>
      </c>
      <c r="J285" s="28">
        <v>10000</v>
      </c>
      <c r="K285" s="46">
        <f t="shared" si="10"/>
        <v>1700000</v>
      </c>
      <c r="L285" s="42"/>
      <c r="M285" s="40"/>
      <c r="N285" s="1">
        <f>VLOOKUP(B285, '1月15日test'!$B$3:$N782, 9, FALSE)</f>
        <v>10000</v>
      </c>
      <c r="O285" s="1">
        <v>10000</v>
      </c>
      <c r="P285" s="1" t="str">
        <f t="shared" si="9"/>
        <v/>
      </c>
    </row>
    <row r="286" spans="1:16" ht="17.25" customHeight="1">
      <c r="A286" s="60">
        <v>284</v>
      </c>
      <c r="B286" s="73" t="s">
        <v>536</v>
      </c>
      <c r="C286" s="20" t="s">
        <v>38</v>
      </c>
      <c r="D286" s="53">
        <v>2004</v>
      </c>
      <c r="E286" s="20" t="s">
        <v>598</v>
      </c>
      <c r="F286" s="13" t="s">
        <v>90</v>
      </c>
      <c r="G286" s="20">
        <v>16234</v>
      </c>
      <c r="H286" s="20">
        <v>5</v>
      </c>
      <c r="I286" s="71" t="s">
        <v>650</v>
      </c>
      <c r="J286" s="28">
        <v>7400</v>
      </c>
      <c r="K286" s="46">
        <f t="shared" si="10"/>
        <v>1258000</v>
      </c>
      <c r="L286" s="42"/>
      <c r="M286" s="40"/>
      <c r="N286" s="1">
        <f>VLOOKUP(B286, '1月15日test'!$B$3:$N783, 9, FALSE)</f>
        <v>7400</v>
      </c>
      <c r="O286" s="1">
        <v>7400</v>
      </c>
      <c r="P286" s="1" t="str">
        <f t="shared" si="9"/>
        <v/>
      </c>
    </row>
    <row r="287" spans="1:16" ht="17.25" customHeight="1">
      <c r="A287" s="60">
        <v>285</v>
      </c>
      <c r="B287" s="25" t="s">
        <v>537</v>
      </c>
      <c r="C287" s="20" t="s">
        <v>38</v>
      </c>
      <c r="D287" s="53">
        <v>2010</v>
      </c>
      <c r="E287" s="20" t="s">
        <v>598</v>
      </c>
      <c r="F287" s="13" t="s">
        <v>90</v>
      </c>
      <c r="G287" s="20">
        <v>116234</v>
      </c>
      <c r="H287" s="20">
        <v>5</v>
      </c>
      <c r="I287" s="71" t="s">
        <v>654</v>
      </c>
      <c r="J287" s="28">
        <v>9900</v>
      </c>
      <c r="K287" s="46">
        <f t="shared" si="10"/>
        <v>1683000</v>
      </c>
      <c r="L287" s="42"/>
      <c r="M287" s="40"/>
      <c r="N287" s="1">
        <f>VLOOKUP(B287, '1月15日test'!$B$3:$N784, 9, FALSE)</f>
        <v>9900</v>
      </c>
      <c r="O287" s="1">
        <v>9900</v>
      </c>
      <c r="P287" s="1" t="str">
        <f t="shared" si="9"/>
        <v/>
      </c>
    </row>
    <row r="288" spans="1:16" ht="17.25" customHeight="1">
      <c r="A288" s="60">
        <v>286</v>
      </c>
      <c r="B288" s="73" t="s">
        <v>533</v>
      </c>
      <c r="C288" s="20" t="s">
        <v>38</v>
      </c>
      <c r="D288" s="20">
        <v>2005</v>
      </c>
      <c r="E288" s="20" t="s">
        <v>598</v>
      </c>
      <c r="F288" s="13" t="s">
        <v>90</v>
      </c>
      <c r="G288" s="20">
        <v>116234</v>
      </c>
      <c r="H288" s="20">
        <v>5</v>
      </c>
      <c r="I288" s="71" t="s">
        <v>653</v>
      </c>
      <c r="J288" s="28">
        <v>9900</v>
      </c>
      <c r="K288" s="46">
        <f t="shared" si="10"/>
        <v>1683000</v>
      </c>
      <c r="L288" s="42"/>
      <c r="M288" s="40"/>
      <c r="N288" s="1">
        <f>VLOOKUP(B288, '1月15日test'!$B$3:$N785, 9, FALSE)</f>
        <v>9900</v>
      </c>
      <c r="O288" s="1">
        <v>9900</v>
      </c>
      <c r="P288" s="1" t="str">
        <f t="shared" si="9"/>
        <v/>
      </c>
    </row>
    <row r="289" spans="1:17" ht="17.25" customHeight="1">
      <c r="A289" s="60">
        <v>287</v>
      </c>
      <c r="B289" s="73" t="s">
        <v>538</v>
      </c>
      <c r="C289" s="20" t="s">
        <v>99</v>
      </c>
      <c r="D289" s="20">
        <v>1997</v>
      </c>
      <c r="E289" s="20" t="s">
        <v>603</v>
      </c>
      <c r="F289" s="13" t="s">
        <v>37</v>
      </c>
      <c r="G289" s="20">
        <v>16710</v>
      </c>
      <c r="H289" s="20">
        <v>3</v>
      </c>
      <c r="I289" s="20" t="s">
        <v>469</v>
      </c>
      <c r="J289" s="28">
        <v>13800</v>
      </c>
      <c r="K289" s="46">
        <f t="shared" si="10"/>
        <v>2346000</v>
      </c>
      <c r="L289" s="42"/>
      <c r="M289" s="40"/>
      <c r="N289" s="1">
        <f>VLOOKUP(B289, '1月15日test'!$B$3:$N786, 9, FALSE)</f>
        <v>13800</v>
      </c>
      <c r="O289" s="1">
        <v>13800</v>
      </c>
      <c r="P289" s="1" t="str">
        <f t="shared" si="9"/>
        <v/>
      </c>
    </row>
    <row r="290" spans="1:17" ht="17.25" customHeight="1">
      <c r="A290" s="60">
        <v>288</v>
      </c>
      <c r="B290" s="27" t="s">
        <v>620</v>
      </c>
      <c r="C290" s="20" t="s">
        <v>99</v>
      </c>
      <c r="D290" s="20">
        <v>2002</v>
      </c>
      <c r="E290" s="20" t="s">
        <v>603</v>
      </c>
      <c r="F290" s="13" t="s">
        <v>37</v>
      </c>
      <c r="G290" s="20">
        <v>16710</v>
      </c>
      <c r="H290" s="20">
        <v>3</v>
      </c>
      <c r="I290" s="20" t="s">
        <v>469</v>
      </c>
      <c r="J290" s="28">
        <v>13500</v>
      </c>
      <c r="K290" s="46">
        <f t="shared" si="10"/>
        <v>2295000</v>
      </c>
      <c r="L290" s="42"/>
      <c r="M290" s="40"/>
      <c r="N290" s="1" t="e">
        <f>VLOOKUP(B290, '1月15日test'!$B$3:$N787, 9, FALSE)</f>
        <v>#N/A</v>
      </c>
      <c r="O290" s="1" t="e">
        <v>#N/A</v>
      </c>
      <c r="P290" s="1" t="e">
        <f t="shared" si="9"/>
        <v>#N/A</v>
      </c>
    </row>
    <row r="291" spans="1:17" ht="17.25" customHeight="1">
      <c r="A291" s="60">
        <v>289</v>
      </c>
      <c r="B291" s="27" t="s">
        <v>619</v>
      </c>
      <c r="C291" s="20" t="s">
        <v>38</v>
      </c>
      <c r="D291" s="20">
        <v>1991</v>
      </c>
      <c r="E291" s="20" t="s">
        <v>598</v>
      </c>
      <c r="F291" s="13" t="s">
        <v>77</v>
      </c>
      <c r="G291" s="20">
        <v>16233</v>
      </c>
      <c r="H291" s="20">
        <v>5</v>
      </c>
      <c r="I291" s="20" t="s">
        <v>460</v>
      </c>
      <c r="J291" s="28">
        <v>7600</v>
      </c>
      <c r="K291" s="46">
        <f t="shared" si="10"/>
        <v>1292000</v>
      </c>
      <c r="L291" s="42"/>
      <c r="M291" s="40"/>
      <c r="N291" s="1" t="e">
        <f>VLOOKUP(B291, '1月15日test'!$B$3:$N788, 9, FALSE)</f>
        <v>#N/A</v>
      </c>
      <c r="O291" s="1" t="e">
        <v>#N/A</v>
      </c>
      <c r="P291" s="1" t="e">
        <f t="shared" si="9"/>
        <v>#N/A</v>
      </c>
    </row>
    <row r="292" spans="1:17" ht="17.25" customHeight="1">
      <c r="A292" s="60">
        <v>290</v>
      </c>
      <c r="B292" s="27" t="s">
        <v>618</v>
      </c>
      <c r="C292" s="20" t="s">
        <v>38</v>
      </c>
      <c r="D292" s="55">
        <v>2005</v>
      </c>
      <c r="E292" s="20" t="s">
        <v>598</v>
      </c>
      <c r="F292" s="13" t="s">
        <v>90</v>
      </c>
      <c r="G292" s="53">
        <v>116264</v>
      </c>
      <c r="H292" s="20">
        <v>3</v>
      </c>
      <c r="I292" s="20" t="s">
        <v>478</v>
      </c>
      <c r="J292" s="28">
        <v>9000</v>
      </c>
      <c r="K292" s="46">
        <f t="shared" si="10"/>
        <v>1530000</v>
      </c>
      <c r="L292" s="42"/>
      <c r="M292" s="40"/>
      <c r="N292" s="1" t="e">
        <f>VLOOKUP(B292, '1月15日test'!$B$3:$N789, 9, FALSE)</f>
        <v>#N/A</v>
      </c>
      <c r="O292" s="1" t="e">
        <v>#N/A</v>
      </c>
      <c r="P292" s="1" t="e">
        <f t="shared" si="9"/>
        <v>#N/A</v>
      </c>
    </row>
    <row r="293" spans="1:17" s="107" customFormat="1" ht="17.25" customHeight="1">
      <c r="A293" s="98">
        <v>291</v>
      </c>
      <c r="B293" s="108" t="s">
        <v>574</v>
      </c>
      <c r="C293" s="100" t="s">
        <v>38</v>
      </c>
      <c r="D293" s="100">
        <v>1991</v>
      </c>
      <c r="E293" s="100" t="s">
        <v>598</v>
      </c>
      <c r="F293" s="101" t="s">
        <v>77</v>
      </c>
      <c r="G293" s="100">
        <v>16233</v>
      </c>
      <c r="H293" s="100">
        <v>5</v>
      </c>
      <c r="I293" s="100" t="s">
        <v>460</v>
      </c>
      <c r="J293" s="103">
        <v>7600</v>
      </c>
      <c r="K293" s="104">
        <f t="shared" si="10"/>
        <v>1292000</v>
      </c>
      <c r="L293" s="105"/>
      <c r="M293" s="106"/>
      <c r="N293" s="107">
        <f>VLOOKUP(B293, '1月15日test'!$B$3:$N790, 9, FALSE)</f>
        <v>7000</v>
      </c>
      <c r="O293" s="107">
        <v>7000</v>
      </c>
      <c r="P293" s="107" t="str">
        <f t="shared" si="9"/>
        <v>違う</v>
      </c>
      <c r="Q293" s="107" t="s">
        <v>702</v>
      </c>
    </row>
    <row r="294" spans="1:17" ht="17.25" customHeight="1">
      <c r="A294" s="60">
        <v>292</v>
      </c>
      <c r="B294" s="73" t="s">
        <v>531</v>
      </c>
      <c r="C294" s="20" t="s">
        <v>41</v>
      </c>
      <c r="D294" s="53"/>
      <c r="E294" s="20" t="s">
        <v>603</v>
      </c>
      <c r="F294" s="13" t="s">
        <v>37</v>
      </c>
      <c r="G294" s="20">
        <v>114060</v>
      </c>
      <c r="H294" s="20">
        <v>3</v>
      </c>
      <c r="I294" s="71" t="s">
        <v>651</v>
      </c>
      <c r="J294" s="28">
        <v>13500</v>
      </c>
      <c r="K294" s="46">
        <f t="shared" si="10"/>
        <v>2295000</v>
      </c>
      <c r="L294" s="42"/>
      <c r="M294" s="40"/>
      <c r="N294" s="1">
        <f>VLOOKUP(B294, '1月15日test'!$B$3:$N791, 9, FALSE)</f>
        <v>13500</v>
      </c>
      <c r="O294" s="1">
        <v>13500</v>
      </c>
      <c r="P294" s="1" t="str">
        <f t="shared" si="9"/>
        <v/>
      </c>
    </row>
    <row r="295" spans="1:17" ht="17.25" customHeight="1">
      <c r="A295" s="60">
        <v>293</v>
      </c>
      <c r="B295" s="27" t="s">
        <v>617</v>
      </c>
      <c r="C295" s="20" t="s">
        <v>99</v>
      </c>
      <c r="E295" s="20" t="s">
        <v>603</v>
      </c>
      <c r="F295" s="13" t="s">
        <v>37</v>
      </c>
      <c r="G295" s="20">
        <v>116710</v>
      </c>
      <c r="H295" s="20">
        <v>3</v>
      </c>
      <c r="I295" s="20" t="s">
        <v>469</v>
      </c>
      <c r="J295" s="28">
        <v>18300</v>
      </c>
      <c r="K295" s="46">
        <f t="shared" si="10"/>
        <v>3111000</v>
      </c>
      <c r="L295" s="42"/>
      <c r="M295" s="40"/>
      <c r="N295" s="1" t="e">
        <f>VLOOKUP(B295, '1月15日test'!$B$3:$N792, 9, FALSE)</f>
        <v>#N/A</v>
      </c>
      <c r="O295" s="1" t="e">
        <v>#N/A</v>
      </c>
      <c r="P295" s="1" t="e">
        <f t="shared" si="9"/>
        <v>#N/A</v>
      </c>
    </row>
    <row r="296" spans="1:17" s="107" customFormat="1" ht="17.25" customHeight="1">
      <c r="A296" s="98">
        <v>294</v>
      </c>
      <c r="B296" s="99" t="s">
        <v>571</v>
      </c>
      <c r="C296" s="100" t="s">
        <v>99</v>
      </c>
      <c r="D296" s="100"/>
      <c r="E296" s="100" t="s">
        <v>603</v>
      </c>
      <c r="F296" s="101" t="s">
        <v>37</v>
      </c>
      <c r="G296" s="100">
        <v>116710</v>
      </c>
      <c r="H296" s="100">
        <v>3</v>
      </c>
      <c r="I296" s="102" t="s">
        <v>651</v>
      </c>
      <c r="J296" s="103">
        <v>18400</v>
      </c>
      <c r="K296" s="104">
        <f t="shared" si="10"/>
        <v>3128000</v>
      </c>
      <c r="L296" s="107">
        <v>18500</v>
      </c>
      <c r="M296" s="106"/>
      <c r="N296" s="107">
        <f>VLOOKUP(B296, '1月15日test'!$B$3:$N793, 9, FALSE)</f>
        <v>18500</v>
      </c>
      <c r="O296" s="107">
        <v>18500</v>
      </c>
      <c r="P296" s="107" t="str">
        <f t="shared" si="9"/>
        <v>違う</v>
      </c>
      <c r="Q296" s="107" t="s">
        <v>702</v>
      </c>
    </row>
    <row r="297" spans="1:17" ht="17.25" customHeight="1">
      <c r="A297" s="60">
        <v>295</v>
      </c>
      <c r="B297" s="25" t="s">
        <v>573</v>
      </c>
      <c r="C297" s="20" t="s">
        <v>38</v>
      </c>
      <c r="D297" s="20">
        <v>1991</v>
      </c>
      <c r="E297" s="20" t="s">
        <v>602</v>
      </c>
      <c r="F297" s="13" t="s">
        <v>77</v>
      </c>
      <c r="G297" s="20">
        <v>69173</v>
      </c>
      <c r="H297" s="20">
        <v>3</v>
      </c>
      <c r="I297" s="71" t="s">
        <v>650</v>
      </c>
      <c r="J297" s="28">
        <v>5900</v>
      </c>
      <c r="K297" s="46">
        <f t="shared" si="10"/>
        <v>1003000</v>
      </c>
      <c r="L297" s="42"/>
      <c r="M297" s="40"/>
      <c r="N297" s="1">
        <f>VLOOKUP(B297, '1月15日test'!$B$3:$N794, 9, FALSE)</f>
        <v>5900</v>
      </c>
      <c r="O297" s="1">
        <v>5900</v>
      </c>
      <c r="P297" s="1" t="str">
        <f t="shared" si="9"/>
        <v/>
      </c>
    </row>
    <row r="298" spans="1:17" ht="17.25" customHeight="1">
      <c r="A298" s="60">
        <v>296</v>
      </c>
      <c r="B298" s="25" t="s">
        <v>565</v>
      </c>
      <c r="C298" s="20" t="s">
        <v>38</v>
      </c>
      <c r="D298" s="20">
        <v>1997</v>
      </c>
      <c r="E298" s="20" t="s">
        <v>603</v>
      </c>
      <c r="F298" s="13" t="s">
        <v>37</v>
      </c>
      <c r="G298" s="20">
        <v>16610</v>
      </c>
      <c r="H298" s="20">
        <v>3</v>
      </c>
      <c r="I298" s="71" t="s">
        <v>651</v>
      </c>
      <c r="J298" s="28">
        <v>12600</v>
      </c>
      <c r="K298" s="46">
        <f t="shared" si="10"/>
        <v>2142000</v>
      </c>
      <c r="L298" s="42"/>
      <c r="M298" s="40"/>
      <c r="N298" s="1">
        <f>VLOOKUP(B298, '1月15日test'!$B$3:$N795, 9, FALSE)</f>
        <v>12600</v>
      </c>
      <c r="O298" s="1">
        <v>12600</v>
      </c>
      <c r="P298" s="1" t="str">
        <f t="shared" si="9"/>
        <v/>
      </c>
    </row>
    <row r="299" spans="1:17" ht="17.25" customHeight="1">
      <c r="A299" s="60">
        <v>297</v>
      </c>
      <c r="B299" s="73" t="s">
        <v>523</v>
      </c>
      <c r="C299" s="20" t="s">
        <v>111</v>
      </c>
      <c r="D299" s="20">
        <v>2007</v>
      </c>
      <c r="E299" s="20" t="s">
        <v>603</v>
      </c>
      <c r="F299" s="13" t="s">
        <v>62</v>
      </c>
      <c r="G299" s="53">
        <v>116519</v>
      </c>
      <c r="H299" s="20" t="s">
        <v>65</v>
      </c>
      <c r="I299" s="20" t="s">
        <v>524</v>
      </c>
      <c r="J299" s="28">
        <v>55000</v>
      </c>
      <c r="K299" s="46">
        <f t="shared" si="10"/>
        <v>9350000</v>
      </c>
      <c r="L299" s="42"/>
      <c r="M299" s="40"/>
      <c r="N299" s="1">
        <f>VLOOKUP(B299, '1月15日test'!$B$3:$N796, 9, FALSE)</f>
        <v>55000</v>
      </c>
      <c r="O299" s="1">
        <v>55000</v>
      </c>
      <c r="P299" s="1" t="str">
        <f t="shared" si="9"/>
        <v/>
      </c>
    </row>
    <row r="300" spans="1:17" ht="17.25" customHeight="1">
      <c r="A300" s="60">
        <v>298</v>
      </c>
      <c r="B300" s="25" t="s">
        <v>567</v>
      </c>
      <c r="C300" s="20" t="s">
        <v>95</v>
      </c>
      <c r="E300" s="20" t="s">
        <v>598</v>
      </c>
      <c r="F300" s="13" t="s">
        <v>45</v>
      </c>
      <c r="G300" s="20">
        <v>118138</v>
      </c>
      <c r="H300" s="20" t="s">
        <v>47</v>
      </c>
      <c r="I300" s="71" t="s">
        <v>656</v>
      </c>
      <c r="J300" s="28">
        <v>29000</v>
      </c>
      <c r="K300" s="46">
        <f t="shared" si="10"/>
        <v>4930000</v>
      </c>
      <c r="L300" s="42"/>
      <c r="M300" s="40"/>
      <c r="N300" s="1">
        <f>VLOOKUP(B300, '1月15日test'!$B$3:$N797, 9, FALSE)</f>
        <v>29000</v>
      </c>
      <c r="O300" s="1">
        <v>29000</v>
      </c>
      <c r="P300" s="1" t="str">
        <f t="shared" si="9"/>
        <v/>
      </c>
    </row>
    <row r="301" spans="1:17" ht="17.25" customHeight="1">
      <c r="A301" s="60">
        <v>299</v>
      </c>
      <c r="B301" s="83" t="s">
        <v>613</v>
      </c>
      <c r="C301" s="20" t="s">
        <v>111</v>
      </c>
      <c r="D301" s="53"/>
      <c r="E301" s="20" t="s">
        <v>603</v>
      </c>
      <c r="F301" s="13" t="s">
        <v>62</v>
      </c>
      <c r="G301" s="20">
        <v>116519</v>
      </c>
      <c r="H301" s="20" t="s">
        <v>65</v>
      </c>
      <c r="I301" s="71" t="s">
        <v>651</v>
      </c>
      <c r="J301" s="28">
        <v>36000</v>
      </c>
      <c r="K301" s="46">
        <f t="shared" si="10"/>
        <v>6120000</v>
      </c>
      <c r="L301" s="42"/>
      <c r="M301" s="40"/>
      <c r="N301" s="1" t="e">
        <f>VLOOKUP(B301, '1月15日test'!$B$3:$N798, 9, FALSE)</f>
        <v>#N/A</v>
      </c>
      <c r="O301" s="1" t="e">
        <v>#N/A</v>
      </c>
      <c r="P301" s="1" t="e">
        <f t="shared" si="9"/>
        <v>#N/A</v>
      </c>
    </row>
    <row r="302" spans="1:17" ht="17.25" customHeight="1">
      <c r="A302" s="60">
        <v>300</v>
      </c>
      <c r="B302" s="25" t="s">
        <v>566</v>
      </c>
      <c r="C302" s="20" t="s">
        <v>99</v>
      </c>
      <c r="D302" s="20">
        <v>2008</v>
      </c>
      <c r="E302" s="20" t="s">
        <v>603</v>
      </c>
      <c r="F302" s="13" t="s">
        <v>37</v>
      </c>
      <c r="G302" s="20">
        <v>116710</v>
      </c>
      <c r="H302" s="20">
        <v>3</v>
      </c>
      <c r="I302" s="71" t="s">
        <v>651</v>
      </c>
      <c r="J302" s="28">
        <v>15000</v>
      </c>
      <c r="K302" s="46">
        <f t="shared" si="10"/>
        <v>2550000</v>
      </c>
      <c r="L302" s="42"/>
      <c r="M302" s="40"/>
      <c r="N302" s="1">
        <f>VLOOKUP(B302, '1月15日test'!$B$3:$N799, 9, FALSE)</f>
        <v>15000</v>
      </c>
      <c r="O302" s="1">
        <v>15000</v>
      </c>
      <c r="P302" s="1" t="str">
        <f t="shared" si="9"/>
        <v/>
      </c>
    </row>
    <row r="303" spans="1:17" ht="17.25" customHeight="1">
      <c r="A303" s="60">
        <v>301</v>
      </c>
      <c r="B303" s="25" t="s">
        <v>569</v>
      </c>
      <c r="C303" s="20" t="s">
        <v>106</v>
      </c>
      <c r="D303" s="20">
        <v>1998</v>
      </c>
      <c r="E303" s="20" t="s">
        <v>604</v>
      </c>
      <c r="F303" s="13" t="s">
        <v>37</v>
      </c>
      <c r="G303" s="20">
        <v>14000</v>
      </c>
      <c r="H303" s="20">
        <v>3</v>
      </c>
      <c r="I303" s="20" t="s">
        <v>483</v>
      </c>
      <c r="J303" s="28">
        <v>5500</v>
      </c>
      <c r="K303" s="46">
        <f t="shared" si="10"/>
        <v>935000</v>
      </c>
      <c r="L303" s="42"/>
      <c r="M303" s="40"/>
      <c r="N303" s="1">
        <f>VLOOKUP(B303, '1月15日test'!$B$3:$N800, 9, FALSE)</f>
        <v>5500</v>
      </c>
      <c r="O303" s="1">
        <v>5500</v>
      </c>
      <c r="P303" s="1" t="str">
        <f t="shared" si="9"/>
        <v/>
      </c>
    </row>
    <row r="304" spans="1:17" ht="17.25" customHeight="1">
      <c r="A304" s="60">
        <v>302</v>
      </c>
      <c r="B304" s="25" t="s">
        <v>563</v>
      </c>
      <c r="C304" s="20" t="s">
        <v>38</v>
      </c>
      <c r="D304" s="20">
        <v>1996</v>
      </c>
      <c r="E304" s="20" t="s">
        <v>602</v>
      </c>
      <c r="F304" s="13" t="s">
        <v>59</v>
      </c>
      <c r="G304" s="20">
        <v>69166</v>
      </c>
      <c r="H304" s="20">
        <v>3</v>
      </c>
      <c r="I304" s="71" t="s">
        <v>650</v>
      </c>
      <c r="J304" s="28">
        <v>18000</v>
      </c>
      <c r="K304" s="46">
        <f t="shared" si="10"/>
        <v>3060000</v>
      </c>
      <c r="L304" s="42"/>
      <c r="M304" s="40"/>
      <c r="N304" s="1">
        <f>VLOOKUP(B304, '1月15日test'!$B$3:$N801, 9, FALSE)</f>
        <v>18000</v>
      </c>
      <c r="O304" s="1">
        <v>18000</v>
      </c>
      <c r="P304" s="1" t="str">
        <f t="shared" si="9"/>
        <v/>
      </c>
    </row>
    <row r="305" spans="1:16" ht="17.25" customHeight="1">
      <c r="A305" s="60">
        <v>303</v>
      </c>
      <c r="B305" s="27" t="s">
        <v>616</v>
      </c>
      <c r="C305" s="20" t="s">
        <v>99</v>
      </c>
      <c r="D305" s="20">
        <v>2010</v>
      </c>
      <c r="E305" s="20" t="s">
        <v>603</v>
      </c>
      <c r="F305" s="13" t="s">
        <v>37</v>
      </c>
      <c r="G305" s="20">
        <v>116710</v>
      </c>
      <c r="H305" s="20">
        <v>3</v>
      </c>
      <c r="I305" s="71" t="s">
        <v>651</v>
      </c>
      <c r="J305" s="28">
        <v>15000</v>
      </c>
      <c r="K305" s="46">
        <f t="shared" si="10"/>
        <v>2550000</v>
      </c>
      <c r="L305" s="42"/>
      <c r="M305" s="40"/>
      <c r="N305" s="1" t="e">
        <f>VLOOKUP(B305, '1月15日test'!$B$3:$N802, 9, FALSE)</f>
        <v>#N/A</v>
      </c>
      <c r="O305" s="1" t="e">
        <v>#N/A</v>
      </c>
      <c r="P305" s="1" t="e">
        <f t="shared" si="9"/>
        <v>#N/A</v>
      </c>
    </row>
    <row r="306" spans="1:16" ht="17.25" customHeight="1">
      <c r="A306" s="60">
        <v>304</v>
      </c>
      <c r="B306" s="25" t="s">
        <v>564</v>
      </c>
      <c r="C306" s="20" t="s">
        <v>106</v>
      </c>
      <c r="D306" s="20">
        <v>2001</v>
      </c>
      <c r="E306" s="20" t="s">
        <v>600</v>
      </c>
      <c r="F306" s="13" t="s">
        <v>37</v>
      </c>
      <c r="G306" s="20">
        <v>77080</v>
      </c>
      <c r="H306" s="20">
        <v>3</v>
      </c>
      <c r="I306" s="71" t="s">
        <v>650</v>
      </c>
      <c r="J306" s="28">
        <v>4900</v>
      </c>
      <c r="K306" s="46">
        <f t="shared" si="10"/>
        <v>833000</v>
      </c>
      <c r="L306" s="42"/>
      <c r="M306" s="40"/>
      <c r="N306" s="1">
        <f>VLOOKUP(B306, '1月15日test'!$B$3:$N803, 9, FALSE)</f>
        <v>4900</v>
      </c>
      <c r="O306" s="1">
        <v>4900</v>
      </c>
      <c r="P306" s="1" t="str">
        <f t="shared" si="9"/>
        <v/>
      </c>
    </row>
    <row r="307" spans="1:16" ht="17.25" customHeight="1">
      <c r="A307" s="60">
        <v>305</v>
      </c>
      <c r="B307" s="25" t="s">
        <v>562</v>
      </c>
      <c r="C307" s="20" t="s">
        <v>99</v>
      </c>
      <c r="E307" s="20" t="s">
        <v>603</v>
      </c>
      <c r="F307" s="13" t="s">
        <v>37</v>
      </c>
      <c r="G307" s="20">
        <v>116710</v>
      </c>
      <c r="H307" s="20">
        <v>3</v>
      </c>
      <c r="I307" s="71" t="s">
        <v>651</v>
      </c>
      <c r="J307" s="28">
        <v>18400</v>
      </c>
      <c r="K307" s="46">
        <f t="shared" si="10"/>
        <v>3128000</v>
      </c>
      <c r="L307" s="42"/>
      <c r="M307" s="40"/>
      <c r="N307" s="1">
        <f>VLOOKUP(B307, '1月15日test'!$B$3:$N804, 9, FALSE)</f>
        <v>18400</v>
      </c>
      <c r="O307" s="1">
        <v>18400</v>
      </c>
      <c r="P307" s="1" t="str">
        <f t="shared" si="9"/>
        <v/>
      </c>
    </row>
    <row r="308" spans="1:16" ht="17.25" customHeight="1">
      <c r="A308" s="60">
        <v>306</v>
      </c>
      <c r="B308" s="25" t="s">
        <v>561</v>
      </c>
      <c r="C308" s="20" t="s">
        <v>38</v>
      </c>
      <c r="D308" s="20">
        <v>1989</v>
      </c>
      <c r="E308" s="20" t="s">
        <v>600</v>
      </c>
      <c r="F308" s="13" t="s">
        <v>77</v>
      </c>
      <c r="G308" s="20">
        <v>68273</v>
      </c>
      <c r="H308" s="20">
        <v>5</v>
      </c>
      <c r="I308" s="20" t="s">
        <v>460</v>
      </c>
      <c r="J308" s="28">
        <v>8200</v>
      </c>
      <c r="K308" s="46">
        <f t="shared" si="10"/>
        <v>1394000</v>
      </c>
      <c r="L308" s="42"/>
      <c r="M308" s="40"/>
      <c r="N308" s="1">
        <f>VLOOKUP(B308, '1月15日test'!$B$3:$N805, 9, FALSE)</f>
        <v>8200</v>
      </c>
      <c r="O308" s="1">
        <v>8200</v>
      </c>
      <c r="P308" s="1" t="str">
        <f t="shared" si="9"/>
        <v/>
      </c>
    </row>
    <row r="309" spans="1:16" ht="17.25" customHeight="1">
      <c r="A309" s="60">
        <v>307</v>
      </c>
      <c r="B309" s="25" t="s">
        <v>560</v>
      </c>
      <c r="C309" s="20" t="s">
        <v>99</v>
      </c>
      <c r="E309" s="20" t="s">
        <v>603</v>
      </c>
      <c r="F309" s="13" t="s">
        <v>37</v>
      </c>
      <c r="G309" s="20">
        <v>116710</v>
      </c>
      <c r="H309" s="20">
        <v>3</v>
      </c>
      <c r="I309" s="71" t="s">
        <v>651</v>
      </c>
      <c r="J309" s="28">
        <v>18400</v>
      </c>
      <c r="K309" s="46">
        <f t="shared" si="10"/>
        <v>3128000</v>
      </c>
      <c r="L309" s="42"/>
      <c r="M309" s="40"/>
      <c r="N309" s="1">
        <f>VLOOKUP(B309, '1月15日test'!$B$3:$N806, 9, FALSE)</f>
        <v>18400</v>
      </c>
      <c r="O309" s="1">
        <v>18400</v>
      </c>
      <c r="P309" s="1" t="str">
        <f t="shared" si="9"/>
        <v/>
      </c>
    </row>
    <row r="310" spans="1:16" ht="17.25" customHeight="1">
      <c r="A310" s="60">
        <v>308</v>
      </c>
      <c r="B310" s="73" t="s">
        <v>525</v>
      </c>
      <c r="C310" s="20" t="s">
        <v>41</v>
      </c>
      <c r="D310" s="53"/>
      <c r="E310" s="20" t="s">
        <v>603</v>
      </c>
      <c r="F310" s="13" t="s">
        <v>37</v>
      </c>
      <c r="G310" s="53">
        <v>114060</v>
      </c>
      <c r="H310" s="20">
        <v>3</v>
      </c>
      <c r="I310" s="71" t="s">
        <v>651</v>
      </c>
      <c r="J310" s="28">
        <v>13400</v>
      </c>
      <c r="K310" s="46">
        <f t="shared" si="10"/>
        <v>2278000</v>
      </c>
      <c r="L310" s="42"/>
      <c r="M310" s="40"/>
      <c r="N310" s="1">
        <f>VLOOKUP(B310, '1月15日test'!$B$3:$N807, 9, FALSE)</f>
        <v>13400</v>
      </c>
      <c r="O310" s="1">
        <v>13400</v>
      </c>
      <c r="P310" s="1" t="str">
        <f t="shared" si="9"/>
        <v/>
      </c>
    </row>
    <row r="311" spans="1:16" ht="17.25" customHeight="1">
      <c r="A311" s="60">
        <v>309</v>
      </c>
      <c r="B311" s="25" t="s">
        <v>554</v>
      </c>
      <c r="C311" s="20" t="s">
        <v>106</v>
      </c>
      <c r="D311" s="20">
        <v>2006</v>
      </c>
      <c r="E311" s="20" t="s">
        <v>604</v>
      </c>
      <c r="F311" s="13" t="s">
        <v>37</v>
      </c>
      <c r="G311" s="20">
        <v>114200</v>
      </c>
      <c r="H311" s="20">
        <v>3</v>
      </c>
      <c r="I311" s="20" t="s">
        <v>459</v>
      </c>
      <c r="J311" s="28">
        <v>6500</v>
      </c>
      <c r="K311" s="46">
        <f t="shared" si="10"/>
        <v>1105000</v>
      </c>
      <c r="L311" s="42"/>
      <c r="M311" s="40"/>
      <c r="N311" s="1">
        <f>VLOOKUP(B311, '1月15日test'!$B$3:$N808, 9, FALSE)</f>
        <v>6500</v>
      </c>
      <c r="O311" s="1">
        <v>6500</v>
      </c>
      <c r="P311" s="1" t="str">
        <f t="shared" si="9"/>
        <v/>
      </c>
    </row>
    <row r="312" spans="1:16" ht="17.25" customHeight="1">
      <c r="A312" s="60">
        <v>310</v>
      </c>
      <c r="B312" s="25" t="s">
        <v>556</v>
      </c>
      <c r="C312" s="20" t="s">
        <v>696</v>
      </c>
      <c r="E312" s="20" t="s">
        <v>603</v>
      </c>
      <c r="F312" s="13" t="s">
        <v>37</v>
      </c>
      <c r="G312" s="20">
        <v>116900</v>
      </c>
      <c r="H312" s="20">
        <v>3</v>
      </c>
      <c r="I312" s="71" t="s">
        <v>651</v>
      </c>
      <c r="J312" s="28">
        <v>10400</v>
      </c>
      <c r="K312" s="46">
        <f t="shared" si="10"/>
        <v>1768000</v>
      </c>
      <c r="L312" s="42"/>
      <c r="M312" s="40"/>
      <c r="N312" s="1">
        <f>VLOOKUP(B312, '1月15日test'!$B$3:$N809, 9, FALSE)</f>
        <v>10400</v>
      </c>
      <c r="O312" s="1">
        <v>10400</v>
      </c>
      <c r="P312" s="1" t="str">
        <f t="shared" si="9"/>
        <v/>
      </c>
    </row>
    <row r="313" spans="1:16" ht="17.25" customHeight="1">
      <c r="A313" s="60">
        <v>311</v>
      </c>
      <c r="B313" s="25" t="s">
        <v>557</v>
      </c>
      <c r="C313" s="20" t="s">
        <v>38</v>
      </c>
      <c r="D313" s="20">
        <v>1993</v>
      </c>
      <c r="E313" s="20" t="s">
        <v>603</v>
      </c>
      <c r="F313" s="13" t="s">
        <v>77</v>
      </c>
      <c r="G313" s="20">
        <v>16613</v>
      </c>
      <c r="H313" s="20">
        <v>3</v>
      </c>
      <c r="I313" s="20" t="s">
        <v>483</v>
      </c>
      <c r="J313" s="28">
        <v>14700</v>
      </c>
      <c r="K313" s="46">
        <f t="shared" si="10"/>
        <v>2499000</v>
      </c>
      <c r="L313" s="42"/>
      <c r="M313" s="40"/>
      <c r="N313" s="1">
        <f>VLOOKUP(B313, '1月15日test'!$B$3:$N810, 9, FALSE)</f>
        <v>14700</v>
      </c>
      <c r="O313" s="1">
        <v>14700</v>
      </c>
      <c r="P313" s="1" t="str">
        <f t="shared" si="9"/>
        <v/>
      </c>
    </row>
    <row r="314" spans="1:16" ht="17.25" customHeight="1">
      <c r="A314" s="60">
        <v>312</v>
      </c>
      <c r="B314" s="25" t="s">
        <v>553</v>
      </c>
      <c r="C314" s="20" t="s">
        <v>38</v>
      </c>
      <c r="D314" s="20">
        <v>2005</v>
      </c>
      <c r="E314" s="20" t="s">
        <v>602</v>
      </c>
      <c r="F314" s="13" t="s">
        <v>37</v>
      </c>
      <c r="G314" s="20">
        <v>179160</v>
      </c>
      <c r="H314" s="20">
        <v>3</v>
      </c>
      <c r="I314" s="20" t="s">
        <v>475</v>
      </c>
      <c r="J314" s="28">
        <v>5000</v>
      </c>
      <c r="K314" s="46">
        <f t="shared" si="10"/>
        <v>850000</v>
      </c>
      <c r="L314" s="42"/>
      <c r="M314" s="40"/>
      <c r="N314" s="1">
        <f>VLOOKUP(B314, '1月15日test'!$B$3:$N811, 9, FALSE)</f>
        <v>5000</v>
      </c>
      <c r="O314" s="1">
        <v>5000</v>
      </c>
      <c r="P314" s="1" t="str">
        <f t="shared" si="9"/>
        <v/>
      </c>
    </row>
    <row r="315" spans="1:16" ht="17.25" customHeight="1">
      <c r="A315" s="60">
        <v>313</v>
      </c>
      <c r="B315" s="73" t="s">
        <v>558</v>
      </c>
      <c r="C315" s="20" t="s">
        <v>111</v>
      </c>
      <c r="D315" s="20">
        <v>2008</v>
      </c>
      <c r="E315" s="20" t="s">
        <v>603</v>
      </c>
      <c r="F315" s="13" t="s">
        <v>37</v>
      </c>
      <c r="G315" s="20">
        <v>116520</v>
      </c>
      <c r="H315" s="20">
        <v>3</v>
      </c>
      <c r="I315" s="20" t="s">
        <v>469</v>
      </c>
      <c r="J315" s="28">
        <v>25500</v>
      </c>
      <c r="K315" s="46">
        <f t="shared" si="10"/>
        <v>4335000</v>
      </c>
      <c r="L315" s="42"/>
      <c r="M315" s="40"/>
      <c r="N315" s="1">
        <f>VLOOKUP(B315, '1月15日test'!$B$3:$N812, 9, FALSE)</f>
        <v>25500</v>
      </c>
      <c r="O315" s="1">
        <v>25500</v>
      </c>
      <c r="P315" s="1" t="str">
        <f t="shared" si="9"/>
        <v/>
      </c>
    </row>
    <row r="316" spans="1:16" ht="17.25" customHeight="1">
      <c r="A316" s="60">
        <v>314</v>
      </c>
      <c r="B316" s="25" t="s">
        <v>555</v>
      </c>
      <c r="C316" s="20" t="s">
        <v>38</v>
      </c>
      <c r="D316" s="20">
        <v>1997</v>
      </c>
      <c r="E316" s="20" t="s">
        <v>598</v>
      </c>
      <c r="F316" s="13" t="s">
        <v>90</v>
      </c>
      <c r="G316" s="20">
        <v>16264</v>
      </c>
      <c r="H316" s="20">
        <v>3</v>
      </c>
      <c r="I316" s="71" t="s">
        <v>650</v>
      </c>
      <c r="J316" s="28">
        <v>7900</v>
      </c>
      <c r="K316" s="46">
        <f t="shared" si="10"/>
        <v>1343000</v>
      </c>
      <c r="L316" s="42"/>
      <c r="M316" s="40"/>
      <c r="N316" s="1">
        <f>VLOOKUP(B316, '1月15日test'!$B$3:$N813, 9, FALSE)</f>
        <v>7900</v>
      </c>
      <c r="O316" s="1">
        <v>7900</v>
      </c>
      <c r="P316" s="1" t="str">
        <f t="shared" si="9"/>
        <v/>
      </c>
    </row>
    <row r="317" spans="1:16" ht="17.25" customHeight="1">
      <c r="A317" s="60">
        <v>315</v>
      </c>
      <c r="B317" s="73" t="s">
        <v>548</v>
      </c>
      <c r="C317" s="20" t="s">
        <v>38</v>
      </c>
      <c r="D317" s="20">
        <v>2002</v>
      </c>
      <c r="E317" s="20" t="s">
        <v>598</v>
      </c>
      <c r="F317" s="13" t="s">
        <v>37</v>
      </c>
      <c r="G317" s="20">
        <v>16220</v>
      </c>
      <c r="H317" s="20">
        <v>5</v>
      </c>
      <c r="I317" s="71" t="s">
        <v>650</v>
      </c>
      <c r="J317" s="28">
        <v>7100</v>
      </c>
      <c r="K317" s="46">
        <f t="shared" si="10"/>
        <v>1207000</v>
      </c>
      <c r="L317" s="42"/>
      <c r="M317" s="40"/>
      <c r="N317" s="1">
        <f>VLOOKUP(B317, '1月15日test'!$B$3:$N814, 9, FALSE)</f>
        <v>7100</v>
      </c>
      <c r="O317" s="1">
        <v>7100</v>
      </c>
      <c r="P317" s="1" t="str">
        <f t="shared" si="9"/>
        <v/>
      </c>
    </row>
    <row r="318" spans="1:16" ht="17.25" customHeight="1">
      <c r="A318" s="60">
        <v>316</v>
      </c>
      <c r="B318" s="25" t="s">
        <v>551</v>
      </c>
      <c r="C318" s="20" t="s">
        <v>106</v>
      </c>
      <c r="D318" s="20">
        <v>2008</v>
      </c>
      <c r="E318" s="20" t="s">
        <v>604</v>
      </c>
      <c r="F318" s="13" t="s">
        <v>37</v>
      </c>
      <c r="G318" s="20">
        <v>114200</v>
      </c>
      <c r="H318" s="20">
        <v>3</v>
      </c>
      <c r="I318" s="71" t="s">
        <v>653</v>
      </c>
      <c r="J318" s="28">
        <v>7200</v>
      </c>
      <c r="K318" s="46">
        <f t="shared" si="10"/>
        <v>1224000</v>
      </c>
      <c r="L318" s="42"/>
      <c r="M318" s="40"/>
      <c r="N318" s="1">
        <f>VLOOKUP(B318, '1月15日test'!$B$3:$N815, 9, FALSE)</f>
        <v>7200</v>
      </c>
      <c r="O318" s="1">
        <v>7200</v>
      </c>
      <c r="P318" s="1" t="str">
        <f t="shared" si="9"/>
        <v/>
      </c>
    </row>
    <row r="319" spans="1:16" ht="17.25" customHeight="1">
      <c r="A319" s="60">
        <v>317</v>
      </c>
      <c r="B319" s="27" t="s">
        <v>610</v>
      </c>
      <c r="C319" s="20" t="s">
        <v>388</v>
      </c>
      <c r="D319" s="53"/>
      <c r="E319" s="20" t="s">
        <v>611</v>
      </c>
      <c r="F319" s="13" t="s">
        <v>37</v>
      </c>
      <c r="G319" s="53">
        <v>116660</v>
      </c>
      <c r="H319" s="20">
        <v>3</v>
      </c>
      <c r="I319" s="71" t="s">
        <v>651</v>
      </c>
      <c r="J319" s="28">
        <v>14500</v>
      </c>
      <c r="K319" s="46">
        <f t="shared" si="10"/>
        <v>2465000</v>
      </c>
      <c r="L319" s="42"/>
      <c r="M319" s="40"/>
      <c r="N319" s="1" t="e">
        <f>VLOOKUP(B319, '1月15日test'!$B$3:$N816, 9, FALSE)</f>
        <v>#N/A</v>
      </c>
      <c r="O319" s="1" t="e">
        <v>#N/A</v>
      </c>
      <c r="P319" s="1" t="e">
        <f t="shared" si="9"/>
        <v>#N/A</v>
      </c>
    </row>
    <row r="320" spans="1:16" ht="17.25" customHeight="1">
      <c r="A320" s="60">
        <v>318</v>
      </c>
      <c r="B320" s="25" t="s">
        <v>545</v>
      </c>
      <c r="C320" s="20" t="s">
        <v>95</v>
      </c>
      <c r="D320" s="20">
        <v>2006</v>
      </c>
      <c r="E320" s="20" t="s">
        <v>598</v>
      </c>
      <c r="F320" s="13" t="s">
        <v>46</v>
      </c>
      <c r="G320" s="20">
        <v>118205</v>
      </c>
      <c r="H320" s="20">
        <v>3</v>
      </c>
      <c r="I320" s="71" t="s">
        <v>651</v>
      </c>
      <c r="J320" s="28">
        <v>28500</v>
      </c>
      <c r="K320" s="46">
        <f t="shared" si="10"/>
        <v>4845000</v>
      </c>
      <c r="L320" s="42"/>
      <c r="M320" s="40"/>
      <c r="N320" s="1">
        <f>VLOOKUP(B320, '1月15日test'!$B$3:$N817, 9, FALSE)</f>
        <v>28500</v>
      </c>
      <c r="O320" s="1">
        <v>28500</v>
      </c>
      <c r="P320" s="1" t="str">
        <f t="shared" si="9"/>
        <v/>
      </c>
    </row>
    <row r="321" spans="1:17" ht="17.25" customHeight="1">
      <c r="A321" s="60">
        <v>319</v>
      </c>
      <c r="B321" s="25" t="s">
        <v>546</v>
      </c>
      <c r="C321" s="20" t="s">
        <v>107</v>
      </c>
      <c r="D321" s="20">
        <v>1995</v>
      </c>
      <c r="E321" s="20" t="s">
        <v>608</v>
      </c>
      <c r="F321" s="13" t="s">
        <v>45</v>
      </c>
      <c r="G321" s="20">
        <v>68628</v>
      </c>
      <c r="H321" s="20">
        <v>3</v>
      </c>
      <c r="I321" s="20" t="s">
        <v>478</v>
      </c>
      <c r="J321" s="28">
        <v>16800</v>
      </c>
      <c r="K321" s="46">
        <f t="shared" si="10"/>
        <v>2856000</v>
      </c>
      <c r="L321" s="42"/>
      <c r="M321" s="40"/>
      <c r="N321" s="1">
        <f>VLOOKUP(B321, '1月15日test'!$B$3:$N818, 9, FALSE)</f>
        <v>16800</v>
      </c>
      <c r="O321" s="1">
        <v>16800</v>
      </c>
      <c r="P321" s="1" t="str">
        <f t="shared" si="9"/>
        <v/>
      </c>
    </row>
    <row r="322" spans="1:17" ht="17.25" customHeight="1">
      <c r="A322" s="60">
        <v>320</v>
      </c>
      <c r="B322" s="25" t="s">
        <v>532</v>
      </c>
      <c r="C322" s="20" t="s">
        <v>38</v>
      </c>
      <c r="D322" s="53">
        <v>2004</v>
      </c>
      <c r="E322" s="20" t="s">
        <v>598</v>
      </c>
      <c r="F322" s="13" t="s">
        <v>90</v>
      </c>
      <c r="G322" s="20">
        <v>16264</v>
      </c>
      <c r="H322" s="20">
        <v>3</v>
      </c>
      <c r="I322" s="71" t="s">
        <v>651</v>
      </c>
      <c r="J322" s="28">
        <v>7900</v>
      </c>
      <c r="K322" s="46">
        <f t="shared" si="10"/>
        <v>1343000</v>
      </c>
      <c r="L322" s="42"/>
      <c r="M322" s="40"/>
      <c r="N322" s="1">
        <f>VLOOKUP(B322, '1月15日test'!$B$3:$N819, 9, FALSE)</f>
        <v>7900</v>
      </c>
      <c r="O322" s="1">
        <v>7900</v>
      </c>
      <c r="P322" s="1" t="str">
        <f t="shared" si="9"/>
        <v/>
      </c>
    </row>
    <row r="323" spans="1:17" ht="17.25" customHeight="1">
      <c r="A323" s="60">
        <v>321</v>
      </c>
      <c r="B323" s="73" t="s">
        <v>549</v>
      </c>
      <c r="C323" s="20" t="s">
        <v>107</v>
      </c>
      <c r="D323" s="20">
        <v>2006</v>
      </c>
      <c r="E323" s="20" t="s">
        <v>603</v>
      </c>
      <c r="F323" s="13" t="s">
        <v>77</v>
      </c>
      <c r="G323" s="20">
        <v>16623</v>
      </c>
      <c r="H323" s="20">
        <v>3</v>
      </c>
      <c r="I323" s="20" t="s">
        <v>478</v>
      </c>
      <c r="J323" s="28">
        <v>13000</v>
      </c>
      <c r="K323" s="46">
        <f t="shared" si="10"/>
        <v>2210000</v>
      </c>
      <c r="L323" s="42"/>
      <c r="M323" s="40"/>
      <c r="N323" s="1">
        <f>VLOOKUP(B323, '1月15日test'!$B$3:$N820, 9, FALSE)</f>
        <v>13000</v>
      </c>
      <c r="O323" s="1">
        <v>13000</v>
      </c>
      <c r="P323" s="1" t="str">
        <f t="shared" si="9"/>
        <v/>
      </c>
    </row>
    <row r="324" spans="1:17" ht="17.25" customHeight="1">
      <c r="A324" s="60">
        <v>322</v>
      </c>
      <c r="B324" s="25" t="s">
        <v>547</v>
      </c>
      <c r="C324" s="20" t="s">
        <v>99</v>
      </c>
      <c r="D324" s="20">
        <v>1991</v>
      </c>
      <c r="E324" s="20" t="s">
        <v>603</v>
      </c>
      <c r="F324" s="13" t="s">
        <v>37</v>
      </c>
      <c r="G324" s="20">
        <v>16700</v>
      </c>
      <c r="H324" s="20">
        <v>3</v>
      </c>
      <c r="I324" s="20" t="s">
        <v>469</v>
      </c>
      <c r="J324" s="28">
        <v>14500</v>
      </c>
      <c r="K324" s="46">
        <f t="shared" si="10"/>
        <v>2465000</v>
      </c>
      <c r="L324" s="42"/>
      <c r="M324" s="40"/>
      <c r="N324" s="1">
        <f>VLOOKUP(B324, '1月15日test'!$B$3:$N821, 9, FALSE)</f>
        <v>14500</v>
      </c>
      <c r="O324" s="1">
        <v>14500</v>
      </c>
      <c r="P324" s="1" t="str">
        <f t="shared" ref="P324:P338" si="11">IF(J324=O324,"","違う")</f>
        <v/>
      </c>
    </row>
    <row r="325" spans="1:17" ht="17.25" customHeight="1">
      <c r="A325" s="60">
        <v>323</v>
      </c>
      <c r="B325" s="25" t="s">
        <v>544</v>
      </c>
      <c r="C325" s="20" t="s">
        <v>93</v>
      </c>
      <c r="D325" s="20">
        <v>1996</v>
      </c>
      <c r="E325" s="20" t="s">
        <v>603</v>
      </c>
      <c r="F325" s="13" t="s">
        <v>37</v>
      </c>
      <c r="G325" s="20">
        <v>16570</v>
      </c>
      <c r="H325" s="20">
        <v>3</v>
      </c>
      <c r="I325" s="20" t="s">
        <v>478</v>
      </c>
      <c r="J325" s="28">
        <v>10900</v>
      </c>
      <c r="K325" s="46">
        <f t="shared" si="10"/>
        <v>1853000</v>
      </c>
      <c r="L325" s="42"/>
      <c r="M325" s="40"/>
      <c r="N325" s="1">
        <f>VLOOKUP(B325, '1月15日test'!$B$3:$N822, 9, FALSE)</f>
        <v>10900</v>
      </c>
      <c r="O325" s="1">
        <v>10900</v>
      </c>
      <c r="P325" s="1" t="str">
        <f t="shared" si="11"/>
        <v/>
      </c>
    </row>
    <row r="326" spans="1:17" ht="17.25" customHeight="1">
      <c r="A326" s="60">
        <v>324</v>
      </c>
      <c r="B326" s="25" t="s">
        <v>541</v>
      </c>
      <c r="C326" s="20" t="s">
        <v>95</v>
      </c>
      <c r="D326" s="20">
        <v>1991</v>
      </c>
      <c r="E326" s="20" t="s">
        <v>598</v>
      </c>
      <c r="F326" s="13" t="s">
        <v>45</v>
      </c>
      <c r="G326" s="20">
        <v>18238</v>
      </c>
      <c r="H326" s="20" t="s">
        <v>47</v>
      </c>
      <c r="I326" s="71" t="s">
        <v>652</v>
      </c>
      <c r="J326" s="28">
        <v>22000</v>
      </c>
      <c r="K326" s="46">
        <f t="shared" si="10"/>
        <v>3740000</v>
      </c>
      <c r="L326" s="42"/>
      <c r="M326" s="40"/>
      <c r="N326" s="1">
        <f>VLOOKUP(B326, '1月15日test'!$B$3:$N823, 9, FALSE)</f>
        <v>22000</v>
      </c>
      <c r="O326" s="1">
        <v>22000</v>
      </c>
      <c r="P326" s="1" t="str">
        <f t="shared" si="11"/>
        <v/>
      </c>
    </row>
    <row r="327" spans="1:17" ht="17.25" customHeight="1">
      <c r="A327" s="60">
        <v>325</v>
      </c>
      <c r="B327" s="73" t="s">
        <v>542</v>
      </c>
      <c r="C327" s="20" t="s">
        <v>95</v>
      </c>
      <c r="D327" s="20">
        <v>1991</v>
      </c>
      <c r="E327" s="20" t="s">
        <v>598</v>
      </c>
      <c r="F327" s="13" t="s">
        <v>45</v>
      </c>
      <c r="G327" s="20">
        <v>18238</v>
      </c>
      <c r="H327" s="20" t="s">
        <v>47</v>
      </c>
      <c r="I327" s="71" t="s">
        <v>652</v>
      </c>
      <c r="J327" s="28">
        <v>21000</v>
      </c>
      <c r="K327" s="46">
        <f t="shared" si="10"/>
        <v>3570000</v>
      </c>
      <c r="L327" s="42"/>
      <c r="M327" s="40"/>
      <c r="N327" s="1">
        <f>VLOOKUP(B327, '1月15日test'!$B$3:$N824, 9, FALSE)</f>
        <v>21000</v>
      </c>
      <c r="O327" s="1">
        <v>21000</v>
      </c>
      <c r="P327" s="1" t="str">
        <f t="shared" si="11"/>
        <v/>
      </c>
    </row>
    <row r="328" spans="1:17" ht="17.25" customHeight="1">
      <c r="A328" s="60">
        <v>326</v>
      </c>
      <c r="B328" s="25" t="s">
        <v>530</v>
      </c>
      <c r="C328" s="20" t="s">
        <v>95</v>
      </c>
      <c r="D328" s="53">
        <v>1990</v>
      </c>
      <c r="E328" s="20" t="s">
        <v>598</v>
      </c>
      <c r="F328" s="13" t="s">
        <v>45</v>
      </c>
      <c r="G328" s="20">
        <v>18238</v>
      </c>
      <c r="H328" s="20" t="s">
        <v>47</v>
      </c>
      <c r="I328" s="20" t="s">
        <v>460</v>
      </c>
      <c r="J328" s="28">
        <v>20000</v>
      </c>
      <c r="K328" s="46">
        <f t="shared" si="10"/>
        <v>3400000</v>
      </c>
      <c r="L328" s="42"/>
      <c r="M328" s="40"/>
      <c r="N328" s="1">
        <f>VLOOKUP(B328, '1月15日test'!$B$3:$N825, 9, FALSE)</f>
        <v>20000</v>
      </c>
      <c r="O328" s="1">
        <v>20000</v>
      </c>
      <c r="P328" s="1" t="str">
        <f t="shared" si="11"/>
        <v/>
      </c>
    </row>
    <row r="329" spans="1:17" ht="17.25" customHeight="1">
      <c r="A329" s="60">
        <v>327</v>
      </c>
      <c r="B329" s="73" t="s">
        <v>540</v>
      </c>
      <c r="C329" s="20" t="s">
        <v>99</v>
      </c>
      <c r="D329" s="53"/>
      <c r="E329" s="20" t="s">
        <v>603</v>
      </c>
      <c r="F329" s="13" t="s">
        <v>37</v>
      </c>
      <c r="G329" s="20">
        <v>116710</v>
      </c>
      <c r="H329" s="20">
        <v>3</v>
      </c>
      <c r="I329" s="71" t="s">
        <v>651</v>
      </c>
      <c r="J329" s="28">
        <v>18400</v>
      </c>
      <c r="K329" s="46">
        <f t="shared" si="10"/>
        <v>3128000</v>
      </c>
      <c r="L329" s="42"/>
      <c r="M329" s="40"/>
      <c r="N329" s="1">
        <f>VLOOKUP(B329, '1月15日test'!$B$3:$N826, 9, FALSE)</f>
        <v>18400</v>
      </c>
      <c r="O329" s="1">
        <v>18400</v>
      </c>
      <c r="P329" s="1" t="str">
        <f t="shared" si="11"/>
        <v/>
      </c>
    </row>
    <row r="330" spans="1:17" s="107" customFormat="1" ht="17.25" customHeight="1">
      <c r="A330" s="98">
        <v>328</v>
      </c>
      <c r="B330" s="108" t="s">
        <v>522</v>
      </c>
      <c r="C330" s="100" t="s">
        <v>93</v>
      </c>
      <c r="D330" s="100">
        <v>2004</v>
      </c>
      <c r="E330" s="100" t="s">
        <v>603</v>
      </c>
      <c r="F330" s="101" t="s">
        <v>37</v>
      </c>
      <c r="G330" s="100">
        <v>16570</v>
      </c>
      <c r="H330" s="100">
        <v>3</v>
      </c>
      <c r="I330" s="102" t="s">
        <v>651</v>
      </c>
      <c r="J330" s="103">
        <v>10000</v>
      </c>
      <c r="K330" s="104">
        <f t="shared" si="10"/>
        <v>1700000</v>
      </c>
      <c r="L330" s="107">
        <v>14500</v>
      </c>
      <c r="M330" s="106"/>
      <c r="N330" s="107">
        <f>VLOOKUP(B330, '1月15日test'!$B$3:$N827, 9, FALSE)</f>
        <v>14500</v>
      </c>
      <c r="O330" s="107">
        <v>14500</v>
      </c>
      <c r="P330" s="107" t="str">
        <f t="shared" si="11"/>
        <v>違う</v>
      </c>
      <c r="Q330" s="107" t="s">
        <v>702</v>
      </c>
    </row>
    <row r="331" spans="1:17" ht="17.25" customHeight="1">
      <c r="A331" s="60">
        <v>329</v>
      </c>
      <c r="B331" s="25" t="s">
        <v>521</v>
      </c>
      <c r="C331" s="20" t="s">
        <v>38</v>
      </c>
      <c r="D331" s="55">
        <v>2006</v>
      </c>
      <c r="E331" s="20" t="s">
        <v>598</v>
      </c>
      <c r="F331" s="13" t="s">
        <v>37</v>
      </c>
      <c r="G331" s="20">
        <v>116200</v>
      </c>
      <c r="H331" s="20">
        <v>3</v>
      </c>
      <c r="I331" s="71" t="s">
        <v>651</v>
      </c>
      <c r="J331" s="28">
        <v>8400</v>
      </c>
      <c r="K331" s="46">
        <f t="shared" si="10"/>
        <v>1428000</v>
      </c>
      <c r="L331" s="42"/>
      <c r="M331" s="40"/>
      <c r="N331" s="1">
        <f>VLOOKUP(B331, '1月15日test'!$B$3:$N828, 9, FALSE)</f>
        <v>8400</v>
      </c>
      <c r="O331" s="1">
        <v>8400</v>
      </c>
      <c r="P331" s="1" t="str">
        <f t="shared" si="11"/>
        <v/>
      </c>
    </row>
    <row r="332" spans="1:17" ht="17.25" customHeight="1">
      <c r="A332" s="60">
        <v>330</v>
      </c>
      <c r="B332" s="25" t="s">
        <v>519</v>
      </c>
      <c r="C332" s="20" t="s">
        <v>107</v>
      </c>
      <c r="D332" s="53">
        <v>2002</v>
      </c>
      <c r="E332" s="20" t="s">
        <v>608</v>
      </c>
      <c r="F332" s="13" t="s">
        <v>108</v>
      </c>
      <c r="G332" s="20">
        <v>168622</v>
      </c>
      <c r="H332" s="20">
        <v>3</v>
      </c>
      <c r="I332" s="71" t="s">
        <v>650</v>
      </c>
      <c r="J332" s="28">
        <v>8900</v>
      </c>
      <c r="K332" s="46">
        <f t="shared" si="10"/>
        <v>1513000</v>
      </c>
      <c r="L332" s="42"/>
      <c r="M332" s="40"/>
      <c r="N332" s="1">
        <f>VLOOKUP(B332, '1月15日test'!$B$3:$N829, 9, FALSE)</f>
        <v>8900</v>
      </c>
      <c r="O332" s="1">
        <v>8900</v>
      </c>
      <c r="P332" s="1" t="str">
        <f t="shared" si="11"/>
        <v/>
      </c>
    </row>
    <row r="333" spans="1:17" ht="17.25" customHeight="1">
      <c r="A333" s="60">
        <v>331</v>
      </c>
      <c r="B333" s="25" t="s">
        <v>520</v>
      </c>
      <c r="C333" s="20" t="s">
        <v>38</v>
      </c>
      <c r="D333" s="53"/>
      <c r="E333" s="20" t="s">
        <v>600</v>
      </c>
      <c r="F333" s="13" t="s">
        <v>91</v>
      </c>
      <c r="G333" s="20">
        <v>178271</v>
      </c>
      <c r="H333" s="20">
        <v>5</v>
      </c>
      <c r="I333" s="71" t="s">
        <v>651</v>
      </c>
      <c r="J333" s="28">
        <v>12000</v>
      </c>
      <c r="K333" s="46">
        <f t="shared" si="10"/>
        <v>2040000</v>
      </c>
      <c r="L333" s="42"/>
      <c r="M333" s="40"/>
      <c r="N333" s="1">
        <f>VLOOKUP(B333, '1月15日test'!$B$3:$N830, 9, FALSE)</f>
        <v>12000</v>
      </c>
      <c r="O333" s="1">
        <v>12000</v>
      </c>
      <c r="P333" s="1" t="str">
        <f t="shared" si="11"/>
        <v/>
      </c>
    </row>
    <row r="334" spans="1:17" ht="17.25" customHeight="1">
      <c r="A334" s="60">
        <v>332</v>
      </c>
      <c r="B334" s="27" t="s">
        <v>609</v>
      </c>
      <c r="C334" s="20" t="s">
        <v>38</v>
      </c>
      <c r="D334" s="53">
        <v>2008</v>
      </c>
      <c r="E334" s="20" t="s">
        <v>598</v>
      </c>
      <c r="F334" s="13" t="s">
        <v>37</v>
      </c>
      <c r="G334" s="20">
        <v>116200</v>
      </c>
      <c r="H334" s="20">
        <v>3</v>
      </c>
      <c r="I334" s="20" t="s">
        <v>475</v>
      </c>
      <c r="J334" s="28">
        <v>8400</v>
      </c>
      <c r="K334" s="46">
        <f t="shared" si="10"/>
        <v>1428000</v>
      </c>
      <c r="L334" s="42"/>
      <c r="M334" s="40"/>
      <c r="N334" s="1" t="e">
        <f>VLOOKUP(B334, '1月15日test'!$B$3:$N831, 9, FALSE)</f>
        <v>#N/A</v>
      </c>
      <c r="O334" s="1" t="e">
        <v>#N/A</v>
      </c>
      <c r="P334" s="1" t="e">
        <f t="shared" si="11"/>
        <v>#N/A</v>
      </c>
    </row>
    <row r="335" spans="1:17" ht="17.25" customHeight="1">
      <c r="A335" s="60">
        <v>333</v>
      </c>
      <c r="B335" s="25" t="s">
        <v>539</v>
      </c>
      <c r="C335" s="20" t="s">
        <v>38</v>
      </c>
      <c r="D335" s="53">
        <v>2007</v>
      </c>
      <c r="E335" s="20" t="s">
        <v>602</v>
      </c>
      <c r="F335" s="13" t="s">
        <v>90</v>
      </c>
      <c r="G335" s="20">
        <v>179174</v>
      </c>
      <c r="H335" s="20">
        <v>5</v>
      </c>
      <c r="I335" s="20" t="s">
        <v>489</v>
      </c>
      <c r="J335" s="28">
        <v>8000</v>
      </c>
      <c r="K335" s="46">
        <f t="shared" si="10"/>
        <v>1360000</v>
      </c>
      <c r="L335" s="42"/>
      <c r="M335" s="40"/>
      <c r="N335" s="1">
        <f>VLOOKUP(B335, '1月15日test'!$B$3:$N832, 9, FALSE)</f>
        <v>8000</v>
      </c>
      <c r="O335" s="1">
        <v>8000</v>
      </c>
      <c r="P335" s="1" t="str">
        <f t="shared" si="11"/>
        <v/>
      </c>
    </row>
    <row r="336" spans="1:17" ht="17.25" customHeight="1">
      <c r="A336" s="60">
        <v>334</v>
      </c>
      <c r="B336" s="73" t="s">
        <v>543</v>
      </c>
      <c r="C336" s="20" t="s">
        <v>38</v>
      </c>
      <c r="E336" s="20" t="s">
        <v>615</v>
      </c>
      <c r="F336" s="13" t="s">
        <v>77</v>
      </c>
      <c r="G336" s="20">
        <v>116333</v>
      </c>
      <c r="H336" s="20">
        <v>3</v>
      </c>
      <c r="I336" s="71" t="s">
        <v>655</v>
      </c>
      <c r="J336" s="28">
        <v>14200</v>
      </c>
      <c r="K336" s="46">
        <f t="shared" ref="K336:K338" si="12">J336*170</f>
        <v>2414000</v>
      </c>
      <c r="L336" s="42"/>
      <c r="M336" s="40"/>
      <c r="N336" s="1">
        <f>VLOOKUP(B336, '1月15日test'!$B$3:$N833, 9, FALSE)</f>
        <v>14200</v>
      </c>
      <c r="O336" s="1">
        <v>14200</v>
      </c>
      <c r="P336" s="1" t="str">
        <f t="shared" si="11"/>
        <v/>
      </c>
    </row>
    <row r="337" spans="1:16" ht="17.25" customHeight="1">
      <c r="A337" s="60">
        <v>335</v>
      </c>
      <c r="B337" s="25" t="s">
        <v>518</v>
      </c>
      <c r="C337" s="20" t="s">
        <v>38</v>
      </c>
      <c r="D337" s="53">
        <v>2010</v>
      </c>
      <c r="E337" s="20" t="s">
        <v>598</v>
      </c>
      <c r="F337" s="13" t="s">
        <v>90</v>
      </c>
      <c r="G337" s="20">
        <v>116234</v>
      </c>
      <c r="H337" s="20">
        <v>5</v>
      </c>
      <c r="I337" s="20" t="s">
        <v>459</v>
      </c>
      <c r="J337" s="28">
        <v>9600</v>
      </c>
      <c r="K337" s="46">
        <f t="shared" si="12"/>
        <v>1632000</v>
      </c>
      <c r="L337" s="42"/>
      <c r="M337" s="40"/>
      <c r="N337" s="1">
        <f>VLOOKUP(B337, '1月15日test'!$B$3:$N834, 9, FALSE)</f>
        <v>9600</v>
      </c>
      <c r="O337" s="1">
        <v>9600</v>
      </c>
      <c r="P337" s="1" t="str">
        <f t="shared" si="11"/>
        <v/>
      </c>
    </row>
    <row r="338" spans="1:16" s="7" customFormat="1" ht="17.25" customHeight="1" thickBot="1">
      <c r="A338" s="60">
        <v>336</v>
      </c>
      <c r="B338" s="79" t="s">
        <v>517</v>
      </c>
      <c r="C338" s="29" t="s">
        <v>38</v>
      </c>
      <c r="D338" s="29"/>
      <c r="E338" s="29" t="s">
        <v>598</v>
      </c>
      <c r="F338" s="80" t="s">
        <v>90</v>
      </c>
      <c r="G338" s="29">
        <v>116234</v>
      </c>
      <c r="H338" s="29">
        <v>5</v>
      </c>
      <c r="I338" s="29" t="s">
        <v>469</v>
      </c>
      <c r="J338" s="30">
        <v>9600</v>
      </c>
      <c r="K338" s="52">
        <f t="shared" si="12"/>
        <v>1632000</v>
      </c>
      <c r="L338" s="43"/>
      <c r="M338" s="44"/>
      <c r="N338" s="1">
        <f>VLOOKUP(B338, '1月15日test'!$B$3:$N835, 9, FALSE)</f>
        <v>9600</v>
      </c>
      <c r="O338" s="7">
        <v>9600</v>
      </c>
      <c r="P338" s="1" t="str">
        <f t="shared" si="11"/>
        <v/>
      </c>
    </row>
    <row r="339" spans="1:16" ht="17.25" customHeight="1">
      <c r="J339" s="28">
        <f>SUM(J3:J338)</f>
        <v>5972300</v>
      </c>
      <c r="K339" s="46">
        <f>SUM(K3:K338)</f>
        <v>1015291000</v>
      </c>
      <c r="L339" s="42"/>
      <c r="M339" s="40"/>
    </row>
    <row r="340" spans="1:16" ht="17.25" customHeight="1">
      <c r="J340" s="28"/>
      <c r="K340" s="46"/>
      <c r="L340" s="42"/>
      <c r="M340" s="40"/>
    </row>
    <row r="341" spans="1:16" ht="17.25" customHeight="1">
      <c r="J341" s="28"/>
      <c r="K341" s="46"/>
      <c r="L341" s="42"/>
      <c r="M341" s="40"/>
    </row>
    <row r="342" spans="1:16" ht="17.25" customHeight="1">
      <c r="B342" s="48"/>
      <c r="C342" s="48"/>
      <c r="D342" s="48"/>
      <c r="E342" s="48"/>
      <c r="F342" s="48"/>
      <c r="G342" s="48"/>
      <c r="J342" s="28"/>
      <c r="K342" s="46"/>
      <c r="L342" s="42"/>
      <c r="M342" s="40"/>
    </row>
    <row r="343" spans="1:16" ht="17.25" customHeight="1">
      <c r="B343" s="48"/>
      <c r="C343" s="48"/>
      <c r="D343" s="48"/>
      <c r="E343" s="48"/>
      <c r="F343" s="48"/>
      <c r="G343" s="48"/>
      <c r="J343" s="28"/>
      <c r="K343" s="46"/>
      <c r="L343" s="42"/>
      <c r="M343" s="40"/>
    </row>
    <row r="344" spans="1:16" ht="17.25" customHeight="1">
      <c r="B344" s="48"/>
      <c r="C344" s="48"/>
      <c r="D344" s="48"/>
      <c r="E344" s="48"/>
      <c r="F344" s="48"/>
      <c r="G344" s="48"/>
      <c r="J344" s="28"/>
      <c r="K344" s="46"/>
      <c r="L344" s="42"/>
      <c r="M344" s="40"/>
    </row>
    <row r="345" spans="1:16" ht="17.25" customHeight="1">
      <c r="B345" s="48"/>
      <c r="C345" s="48"/>
      <c r="D345" s="48"/>
      <c r="E345" s="48"/>
      <c r="F345" s="48"/>
      <c r="G345" s="48"/>
      <c r="J345" s="28"/>
      <c r="K345" s="46"/>
      <c r="L345" s="42"/>
      <c r="M345" s="40"/>
    </row>
    <row r="346" spans="1:16" ht="17.25" customHeight="1">
      <c r="B346" s="48"/>
      <c r="C346" s="48"/>
      <c r="D346" s="48"/>
      <c r="E346" s="48"/>
      <c r="F346" s="48"/>
      <c r="G346" s="48"/>
      <c r="J346" s="28"/>
      <c r="K346" s="46"/>
      <c r="L346" s="42"/>
      <c r="M346" s="40"/>
    </row>
    <row r="347" spans="1:16" ht="17.25" customHeight="1">
      <c r="B347" s="48"/>
      <c r="C347" s="48"/>
      <c r="D347" s="48"/>
      <c r="E347" s="48"/>
      <c r="F347" s="48"/>
      <c r="G347" s="48"/>
      <c r="J347" s="28"/>
      <c r="K347" s="46"/>
      <c r="L347" s="42"/>
      <c r="M347" s="40"/>
    </row>
    <row r="348" spans="1:16" ht="17.25" customHeight="1">
      <c r="B348" s="48"/>
      <c r="C348" s="48"/>
      <c r="D348" s="48"/>
      <c r="E348" s="48"/>
      <c r="F348" s="48"/>
      <c r="G348" s="48"/>
      <c r="J348" s="28"/>
      <c r="K348" s="46"/>
      <c r="L348" s="42"/>
      <c r="M348" s="40"/>
    </row>
    <row r="349" spans="1:16" ht="17.25" customHeight="1">
      <c r="B349" s="48"/>
      <c r="C349" s="48"/>
      <c r="D349" s="48"/>
      <c r="E349" s="48"/>
      <c r="F349" s="48"/>
      <c r="G349" s="48"/>
      <c r="J349" s="28"/>
      <c r="K349" s="46"/>
      <c r="L349" s="42"/>
      <c r="M349" s="40"/>
    </row>
    <row r="350" spans="1:16" ht="17.25" customHeight="1">
      <c r="B350" s="48"/>
      <c r="C350" s="48"/>
      <c r="D350" s="48"/>
      <c r="E350" s="48"/>
      <c r="F350" s="48"/>
      <c r="G350" s="48"/>
      <c r="J350" s="28"/>
      <c r="K350" s="46"/>
      <c r="L350" s="42"/>
      <c r="M350" s="40"/>
    </row>
    <row r="351" spans="1:16" ht="17.25" customHeight="1">
      <c r="B351" s="48"/>
      <c r="C351" s="48"/>
      <c r="D351" s="48"/>
      <c r="E351" s="48"/>
      <c r="F351" s="48"/>
      <c r="G351" s="48"/>
      <c r="J351" s="28"/>
      <c r="K351" s="46"/>
      <c r="L351" s="42"/>
      <c r="M351" s="40"/>
    </row>
    <row r="352" spans="1:16" ht="17.25" customHeight="1">
      <c r="B352" s="48"/>
      <c r="C352" s="48"/>
      <c r="D352" s="48"/>
      <c r="E352" s="48"/>
      <c r="F352" s="48"/>
      <c r="G352" s="48"/>
      <c r="J352" s="28"/>
      <c r="K352" s="46"/>
      <c r="L352" s="42"/>
      <c r="M352" s="40"/>
    </row>
    <row r="353" spans="2:13" ht="17.25" customHeight="1">
      <c r="B353" s="48"/>
      <c r="C353" s="48"/>
      <c r="D353" s="48"/>
      <c r="E353" s="48"/>
      <c r="F353" s="48"/>
      <c r="G353" s="48"/>
      <c r="J353" s="28"/>
      <c r="K353" s="46"/>
      <c r="L353" s="42"/>
      <c r="M353" s="40"/>
    </row>
    <row r="354" spans="2:13" ht="17.25" customHeight="1">
      <c r="B354" s="48"/>
      <c r="C354" s="48"/>
      <c r="D354" s="48"/>
      <c r="E354" s="48"/>
      <c r="F354" s="48"/>
      <c r="G354" s="48"/>
      <c r="J354" s="28"/>
      <c r="K354" s="46"/>
      <c r="L354" s="42"/>
      <c r="M354" s="40"/>
    </row>
    <row r="355" spans="2:13" ht="17.25" customHeight="1">
      <c r="B355" s="48"/>
      <c r="C355" s="48"/>
      <c r="D355" s="48"/>
      <c r="E355" s="48"/>
      <c r="F355" s="48"/>
      <c r="G355" s="48"/>
      <c r="J355" s="28"/>
      <c r="K355" s="46"/>
      <c r="L355" s="42"/>
      <c r="M355" s="40"/>
    </row>
    <row r="356" spans="2:13" ht="17.25" customHeight="1">
      <c r="B356" s="48"/>
      <c r="C356" s="48"/>
      <c r="D356" s="48"/>
      <c r="E356" s="48"/>
      <c r="F356" s="48"/>
      <c r="G356" s="48"/>
      <c r="J356" s="28"/>
      <c r="K356" s="46"/>
      <c r="L356" s="42"/>
      <c r="M356" s="40"/>
    </row>
    <row r="357" spans="2:13" ht="17.25" customHeight="1">
      <c r="B357" s="48"/>
      <c r="C357" s="48"/>
      <c r="D357" s="48"/>
      <c r="E357" s="48"/>
      <c r="F357" s="48"/>
      <c r="G357" s="48"/>
      <c r="J357" s="28"/>
      <c r="K357" s="46"/>
      <c r="L357" s="42"/>
      <c r="M357" s="40"/>
    </row>
    <row r="358" spans="2:13" ht="17.25" customHeight="1">
      <c r="B358" s="48"/>
      <c r="C358" s="48"/>
      <c r="D358" s="48"/>
      <c r="E358" s="48"/>
      <c r="F358" s="48"/>
      <c r="G358" s="48"/>
      <c r="J358" s="28"/>
      <c r="K358" s="46"/>
      <c r="L358" s="42"/>
      <c r="M358" s="40"/>
    </row>
    <row r="359" spans="2:13" ht="17.25" customHeight="1">
      <c r="B359" s="48"/>
      <c r="C359" s="48"/>
      <c r="D359" s="48"/>
      <c r="E359" s="48"/>
      <c r="F359" s="48"/>
      <c r="G359" s="48"/>
      <c r="J359" s="28"/>
      <c r="K359" s="46"/>
      <c r="L359" s="42"/>
      <c r="M359" s="40"/>
    </row>
    <row r="360" spans="2:13" ht="17.25" customHeight="1">
      <c r="B360" s="48"/>
      <c r="C360" s="48"/>
      <c r="D360" s="48"/>
      <c r="E360" s="48"/>
      <c r="F360" s="48"/>
      <c r="G360" s="48"/>
      <c r="J360" s="28"/>
      <c r="K360" s="46"/>
      <c r="L360" s="42"/>
      <c r="M360" s="40"/>
    </row>
    <row r="361" spans="2:13" ht="17.25" customHeight="1">
      <c r="B361" s="48"/>
      <c r="C361" s="48"/>
      <c r="D361" s="48"/>
      <c r="E361" s="48"/>
      <c r="F361" s="48"/>
      <c r="G361" s="48"/>
      <c r="J361" s="28"/>
      <c r="K361" s="46"/>
      <c r="L361" s="42"/>
      <c r="M361" s="40"/>
    </row>
    <row r="362" spans="2:13" ht="17.25" customHeight="1">
      <c r="B362" s="48"/>
      <c r="C362" s="48"/>
      <c r="D362" s="48"/>
      <c r="E362" s="48"/>
      <c r="F362" s="48"/>
      <c r="G362" s="48"/>
      <c r="J362" s="28"/>
      <c r="K362" s="46"/>
      <c r="L362" s="42"/>
      <c r="M362" s="40"/>
    </row>
    <row r="363" spans="2:13" ht="17.25" customHeight="1">
      <c r="B363" s="50"/>
      <c r="C363" s="48"/>
      <c r="D363" s="48"/>
      <c r="E363" s="48"/>
      <c r="F363" s="48"/>
      <c r="G363" s="48"/>
      <c r="J363" s="28"/>
      <c r="K363" s="46"/>
      <c r="L363" s="42"/>
      <c r="M363" s="40"/>
    </row>
    <row r="364" spans="2:13" ht="17.25" customHeight="1">
      <c r="B364" s="48"/>
      <c r="C364" s="48"/>
      <c r="D364" s="48"/>
      <c r="E364" s="48"/>
      <c r="F364" s="48"/>
      <c r="G364" s="48"/>
      <c r="J364" s="28"/>
      <c r="K364" s="46"/>
      <c r="L364" s="42"/>
      <c r="M364" s="40"/>
    </row>
    <row r="365" spans="2:13" ht="17.25" customHeight="1">
      <c r="B365" s="48"/>
      <c r="C365" s="48"/>
      <c r="D365" s="48"/>
      <c r="E365" s="48"/>
      <c r="F365" s="48"/>
      <c r="G365" s="48"/>
      <c r="J365" s="28"/>
      <c r="K365" s="46"/>
      <c r="L365" s="42"/>
      <c r="M365" s="40"/>
    </row>
    <row r="366" spans="2:13" ht="17.25" customHeight="1">
      <c r="B366" s="48"/>
      <c r="C366" s="48"/>
      <c r="D366" s="48"/>
      <c r="E366" s="48"/>
      <c r="F366" s="48"/>
      <c r="G366" s="48"/>
      <c r="J366" s="28"/>
      <c r="K366" s="46"/>
      <c r="L366" s="42"/>
      <c r="M366" s="40"/>
    </row>
    <row r="367" spans="2:13" ht="17.25" customHeight="1">
      <c r="B367" s="48"/>
      <c r="C367" s="48"/>
      <c r="D367" s="48"/>
      <c r="E367" s="48"/>
      <c r="F367" s="48"/>
      <c r="G367" s="48"/>
      <c r="J367" s="28"/>
      <c r="K367" s="46"/>
      <c r="L367" s="42"/>
      <c r="M367" s="40"/>
    </row>
    <row r="368" spans="2:13" ht="17.25" customHeight="1">
      <c r="B368" s="48"/>
      <c r="C368" s="48"/>
      <c r="D368" s="48"/>
      <c r="E368" s="48"/>
      <c r="F368" s="48"/>
      <c r="G368" s="48"/>
      <c r="J368" s="28"/>
      <c r="K368" s="46"/>
      <c r="L368" s="42"/>
      <c r="M368" s="40"/>
    </row>
    <row r="369" spans="2:13" ht="17.25" customHeight="1">
      <c r="B369" s="48"/>
      <c r="C369" s="48"/>
      <c r="D369" s="48"/>
      <c r="E369" s="48"/>
      <c r="F369" s="48"/>
      <c r="G369" s="48"/>
      <c r="J369" s="28"/>
      <c r="K369" s="46"/>
      <c r="L369" s="42"/>
      <c r="M369" s="40"/>
    </row>
    <row r="370" spans="2:13" ht="17.25" customHeight="1">
      <c r="B370" s="48"/>
      <c r="C370" s="48"/>
      <c r="D370" s="48"/>
      <c r="E370" s="48"/>
      <c r="F370" s="48"/>
      <c r="G370" s="48"/>
      <c r="J370" s="28"/>
      <c r="K370" s="46"/>
      <c r="L370" s="42"/>
      <c r="M370" s="40"/>
    </row>
    <row r="371" spans="2:13" ht="17.25" customHeight="1">
      <c r="B371" s="48"/>
      <c r="C371" s="48"/>
      <c r="D371" s="48"/>
      <c r="E371" s="48"/>
      <c r="F371" s="48"/>
      <c r="G371" s="48"/>
      <c r="J371" s="28"/>
      <c r="K371" s="46"/>
      <c r="L371" s="42"/>
      <c r="M371" s="40"/>
    </row>
    <row r="372" spans="2:13" ht="17.25" customHeight="1">
      <c r="B372" s="48"/>
      <c r="C372" s="48"/>
      <c r="D372" s="48"/>
      <c r="E372" s="48"/>
      <c r="F372" s="48"/>
      <c r="G372" s="48"/>
      <c r="J372" s="28"/>
      <c r="K372" s="46"/>
      <c r="L372" s="42"/>
      <c r="M372" s="40"/>
    </row>
    <row r="373" spans="2:13" ht="17.25" customHeight="1">
      <c r="B373" s="48"/>
      <c r="C373" s="48"/>
      <c r="D373" s="48"/>
      <c r="E373" s="48"/>
      <c r="F373" s="48"/>
      <c r="G373" s="48"/>
      <c r="J373" s="28"/>
      <c r="K373" s="46"/>
      <c r="L373" s="42"/>
      <c r="M373" s="40"/>
    </row>
    <row r="374" spans="2:13" ht="17.25" customHeight="1">
      <c r="B374" s="48"/>
      <c r="C374" s="48"/>
      <c r="D374" s="48"/>
      <c r="E374" s="48"/>
      <c r="F374" s="48"/>
      <c r="G374" s="48"/>
      <c r="J374" s="28"/>
      <c r="K374" s="46"/>
      <c r="L374" s="42"/>
      <c r="M374" s="40"/>
    </row>
    <row r="375" spans="2:13" ht="17.25" customHeight="1">
      <c r="B375" s="48"/>
      <c r="C375" s="48"/>
      <c r="D375" s="48"/>
      <c r="E375" s="48"/>
      <c r="F375" s="48"/>
      <c r="G375" s="48"/>
      <c r="J375" s="28"/>
      <c r="K375" s="46"/>
      <c r="L375" s="42"/>
      <c r="M375" s="40"/>
    </row>
    <row r="376" spans="2:13" ht="17.25" customHeight="1">
      <c r="B376" s="48"/>
      <c r="C376" s="48"/>
      <c r="D376" s="48"/>
      <c r="E376" s="48"/>
      <c r="F376" s="48"/>
      <c r="G376" s="48"/>
      <c r="J376" s="28"/>
      <c r="K376" s="46"/>
      <c r="L376" s="42"/>
      <c r="M376" s="40"/>
    </row>
    <row r="377" spans="2:13" ht="17.25" customHeight="1">
      <c r="B377" s="48"/>
      <c r="C377" s="48"/>
      <c r="D377" s="48"/>
      <c r="E377" s="48"/>
      <c r="F377" s="48"/>
      <c r="G377" s="48"/>
      <c r="J377" s="28"/>
      <c r="K377" s="46"/>
      <c r="L377" s="42"/>
      <c r="M377" s="40"/>
    </row>
    <row r="378" spans="2:13" ht="17.25" customHeight="1">
      <c r="B378" s="48"/>
      <c r="C378" s="48"/>
      <c r="D378" s="48"/>
      <c r="E378" s="48"/>
      <c r="F378" s="48"/>
      <c r="G378" s="48"/>
      <c r="J378" s="28"/>
      <c r="K378" s="46"/>
      <c r="L378" s="42"/>
      <c r="M378" s="40"/>
    </row>
    <row r="379" spans="2:13" ht="17.25" customHeight="1">
      <c r="B379" s="48"/>
      <c r="C379" s="48"/>
      <c r="D379" s="48"/>
      <c r="E379" s="48"/>
      <c r="F379" s="48"/>
      <c r="G379" s="48"/>
      <c r="J379" s="28"/>
      <c r="K379" s="46"/>
      <c r="L379" s="42"/>
      <c r="M379" s="40"/>
    </row>
    <row r="380" spans="2:13" ht="17.25" customHeight="1">
      <c r="B380" s="48"/>
      <c r="C380" s="48"/>
      <c r="D380" s="48"/>
      <c r="E380" s="48"/>
      <c r="F380" s="48"/>
      <c r="G380" s="48"/>
      <c r="J380" s="28"/>
      <c r="K380" s="46"/>
      <c r="L380" s="42"/>
      <c r="M380" s="40"/>
    </row>
    <row r="381" spans="2:13" ht="17.25" customHeight="1">
      <c r="B381" s="48"/>
      <c r="C381" s="48"/>
      <c r="D381" s="48"/>
      <c r="E381" s="48"/>
      <c r="F381" s="48"/>
      <c r="G381" s="48"/>
      <c r="J381" s="28"/>
      <c r="K381" s="46"/>
      <c r="L381" s="42"/>
      <c r="M381" s="40"/>
    </row>
    <row r="382" spans="2:13" ht="17.25" customHeight="1">
      <c r="B382" s="48"/>
      <c r="C382" s="48"/>
      <c r="D382" s="48"/>
      <c r="E382" s="48"/>
      <c r="F382" s="48"/>
      <c r="G382" s="48"/>
      <c r="J382" s="28"/>
      <c r="K382" s="46"/>
      <c r="L382" s="42"/>
      <c r="M382" s="40"/>
    </row>
    <row r="383" spans="2:13" ht="17.25" customHeight="1">
      <c r="B383" s="48"/>
      <c r="C383" s="48"/>
      <c r="D383" s="48"/>
      <c r="E383" s="48"/>
      <c r="F383" s="48"/>
      <c r="G383" s="48"/>
      <c r="J383" s="28"/>
      <c r="K383" s="46"/>
      <c r="L383" s="42"/>
      <c r="M383" s="40"/>
    </row>
    <row r="384" spans="2:13" ht="17.25" customHeight="1">
      <c r="B384" s="48"/>
      <c r="C384" s="48"/>
      <c r="D384" s="48"/>
      <c r="E384" s="48"/>
      <c r="F384" s="48"/>
      <c r="G384" s="48"/>
      <c r="J384" s="28"/>
      <c r="K384" s="46"/>
      <c r="L384" s="42"/>
      <c r="M384" s="40"/>
    </row>
    <row r="385" spans="2:13" ht="17.25" customHeight="1">
      <c r="B385" s="48"/>
      <c r="C385" s="48"/>
      <c r="D385" s="48"/>
      <c r="E385" s="48"/>
      <c r="F385" s="48"/>
      <c r="G385" s="48"/>
      <c r="J385" s="28"/>
      <c r="K385" s="46"/>
      <c r="L385" s="42"/>
      <c r="M385" s="40"/>
    </row>
    <row r="386" spans="2:13" ht="17.25" customHeight="1">
      <c r="B386" s="48"/>
      <c r="C386" s="48"/>
      <c r="D386" s="48"/>
      <c r="E386" s="48"/>
      <c r="F386" s="48"/>
      <c r="G386" s="48"/>
      <c r="J386" s="28"/>
      <c r="K386" s="46"/>
      <c r="L386" s="42"/>
      <c r="M386" s="40"/>
    </row>
    <row r="387" spans="2:13" ht="17.25" customHeight="1">
      <c r="B387" s="48"/>
      <c r="C387" s="48"/>
      <c r="D387" s="48"/>
      <c r="E387" s="48"/>
      <c r="F387" s="48"/>
      <c r="G387" s="48"/>
      <c r="J387" s="28"/>
      <c r="K387" s="46"/>
      <c r="L387" s="42"/>
      <c r="M387" s="40"/>
    </row>
    <row r="388" spans="2:13" ht="17.25" customHeight="1">
      <c r="B388" s="48"/>
      <c r="C388" s="48"/>
      <c r="D388" s="48"/>
      <c r="E388" s="48"/>
      <c r="F388" s="48"/>
      <c r="G388" s="48"/>
      <c r="J388" s="28"/>
      <c r="K388" s="46"/>
      <c r="L388" s="42"/>
      <c r="M388" s="40"/>
    </row>
    <row r="389" spans="2:13" ht="17.25" customHeight="1">
      <c r="B389" s="48"/>
      <c r="C389" s="48"/>
      <c r="D389" s="48"/>
      <c r="E389" s="48"/>
      <c r="F389" s="48"/>
      <c r="G389" s="48"/>
      <c r="J389" s="28"/>
      <c r="K389" s="46"/>
      <c r="L389" s="42"/>
      <c r="M389" s="40"/>
    </row>
    <row r="390" spans="2:13" ht="17.25" customHeight="1">
      <c r="B390" s="48"/>
      <c r="C390" s="48"/>
      <c r="D390" s="48"/>
      <c r="E390" s="48"/>
      <c r="F390" s="48"/>
      <c r="G390" s="48"/>
      <c r="J390" s="28"/>
      <c r="K390" s="46"/>
      <c r="L390" s="42"/>
      <c r="M390" s="40"/>
    </row>
    <row r="391" spans="2:13" ht="17.25" customHeight="1">
      <c r="B391" s="48"/>
      <c r="C391" s="48"/>
      <c r="D391" s="48"/>
      <c r="E391" s="48"/>
      <c r="F391" s="48"/>
      <c r="G391" s="48"/>
      <c r="J391" s="28"/>
      <c r="K391" s="46"/>
      <c r="L391" s="42"/>
      <c r="M391" s="40"/>
    </row>
    <row r="392" spans="2:13" ht="17.25" customHeight="1">
      <c r="B392" s="48"/>
      <c r="C392" s="48"/>
      <c r="D392" s="48"/>
      <c r="E392" s="48"/>
      <c r="F392" s="48"/>
      <c r="G392" s="48"/>
      <c r="J392" s="28"/>
      <c r="K392" s="46"/>
      <c r="L392" s="42"/>
      <c r="M392" s="40"/>
    </row>
    <row r="393" spans="2:13" ht="17.25" customHeight="1">
      <c r="B393" s="48"/>
      <c r="C393" s="48"/>
      <c r="D393" s="48"/>
      <c r="E393" s="48"/>
      <c r="F393" s="48"/>
      <c r="G393" s="48"/>
      <c r="J393" s="28"/>
      <c r="K393" s="46"/>
      <c r="L393" s="42"/>
      <c r="M393" s="40"/>
    </row>
    <row r="394" spans="2:13" ht="17.25" customHeight="1">
      <c r="B394" s="48"/>
      <c r="C394" s="48"/>
      <c r="D394" s="48"/>
      <c r="E394" s="48"/>
      <c r="F394" s="48"/>
      <c r="G394" s="48"/>
      <c r="J394" s="28"/>
      <c r="K394" s="46"/>
      <c r="L394" s="42"/>
      <c r="M394" s="40"/>
    </row>
    <row r="395" spans="2:13" ht="17.25" customHeight="1">
      <c r="B395" s="48"/>
      <c r="C395" s="48"/>
      <c r="D395" s="48"/>
      <c r="E395" s="48"/>
      <c r="F395" s="48"/>
      <c r="G395" s="48"/>
      <c r="J395" s="28"/>
      <c r="K395" s="46"/>
      <c r="L395" s="42"/>
      <c r="M395" s="40"/>
    </row>
    <row r="396" spans="2:13" ht="17.25" customHeight="1">
      <c r="B396" s="48"/>
      <c r="C396" s="48"/>
      <c r="D396" s="48"/>
      <c r="E396" s="48"/>
      <c r="F396" s="48"/>
      <c r="G396" s="48"/>
      <c r="J396" s="28"/>
      <c r="K396" s="46"/>
      <c r="L396" s="42"/>
      <c r="M396" s="40"/>
    </row>
    <row r="397" spans="2:13" ht="17.25" customHeight="1">
      <c r="B397" s="48"/>
      <c r="C397" s="48"/>
      <c r="D397" s="48"/>
      <c r="E397" s="48"/>
      <c r="F397" s="48"/>
      <c r="G397" s="48"/>
      <c r="J397" s="28"/>
      <c r="K397" s="46"/>
      <c r="L397" s="42"/>
      <c r="M397" s="40"/>
    </row>
    <row r="398" spans="2:13" ht="17.25" customHeight="1">
      <c r="B398" s="48"/>
      <c r="C398" s="48"/>
      <c r="D398" s="48"/>
      <c r="E398" s="48"/>
      <c r="F398" s="48"/>
      <c r="G398" s="48"/>
      <c r="J398" s="28"/>
      <c r="K398" s="46"/>
      <c r="L398" s="42"/>
      <c r="M398" s="40"/>
    </row>
    <row r="399" spans="2:13" ht="17.25" customHeight="1">
      <c r="B399" s="48"/>
      <c r="C399" s="48"/>
      <c r="D399" s="48"/>
      <c r="E399" s="48"/>
      <c r="F399" s="48"/>
      <c r="G399" s="48"/>
      <c r="J399" s="28"/>
      <c r="K399" s="46"/>
      <c r="L399" s="42"/>
      <c r="M399" s="40"/>
    </row>
    <row r="400" spans="2:13" ht="17.25" customHeight="1">
      <c r="B400" s="48"/>
      <c r="C400" s="48"/>
      <c r="D400" s="48"/>
      <c r="E400" s="48"/>
      <c r="F400" s="48"/>
      <c r="G400" s="48"/>
      <c r="J400" s="28"/>
      <c r="K400" s="46"/>
      <c r="L400" s="42"/>
      <c r="M400" s="40"/>
    </row>
    <row r="401" spans="2:13" ht="17.25" customHeight="1">
      <c r="B401" s="48"/>
      <c r="C401" s="48"/>
      <c r="D401" s="48"/>
      <c r="E401" s="48"/>
      <c r="F401" s="48"/>
      <c r="G401" s="48"/>
      <c r="J401" s="28"/>
      <c r="K401" s="46"/>
      <c r="L401" s="42"/>
      <c r="M401" s="40"/>
    </row>
    <row r="402" spans="2:13" ht="17.25" customHeight="1">
      <c r="B402" s="48"/>
      <c r="C402" s="48"/>
      <c r="D402" s="48"/>
      <c r="E402" s="48"/>
      <c r="F402" s="48"/>
      <c r="G402" s="48"/>
      <c r="J402" s="28"/>
      <c r="K402" s="46"/>
      <c r="L402" s="42"/>
      <c r="M402" s="40"/>
    </row>
    <row r="403" spans="2:13" ht="17.25" customHeight="1">
      <c r="B403" s="48"/>
      <c r="C403" s="48"/>
      <c r="D403" s="48"/>
      <c r="E403" s="48"/>
      <c r="F403" s="48"/>
      <c r="G403" s="48"/>
      <c r="J403" s="28"/>
      <c r="K403" s="46"/>
      <c r="L403" s="42"/>
      <c r="M403" s="40"/>
    </row>
    <row r="404" spans="2:13" ht="17.25" customHeight="1">
      <c r="B404" s="48"/>
      <c r="C404" s="48"/>
      <c r="D404" s="48"/>
      <c r="E404" s="48"/>
      <c r="F404" s="48"/>
      <c r="G404" s="48"/>
      <c r="J404" s="28"/>
      <c r="K404" s="46"/>
      <c r="L404" s="42"/>
      <c r="M404" s="40"/>
    </row>
    <row r="405" spans="2:13" ht="17.25" customHeight="1">
      <c r="B405" s="48"/>
      <c r="C405" s="48"/>
      <c r="D405" s="48"/>
      <c r="E405" s="48"/>
      <c r="F405" s="48"/>
      <c r="G405" s="48"/>
      <c r="J405" s="28"/>
      <c r="K405" s="46"/>
      <c r="L405" s="42"/>
      <c r="M405" s="40"/>
    </row>
    <row r="406" spans="2:13" ht="17.25" customHeight="1">
      <c r="B406" s="48"/>
      <c r="C406" s="48"/>
      <c r="D406" s="48"/>
      <c r="E406" s="48"/>
      <c r="F406" s="48"/>
      <c r="G406" s="48"/>
      <c r="J406" s="28"/>
      <c r="K406" s="46"/>
      <c r="L406" s="42"/>
      <c r="M406" s="40"/>
    </row>
    <row r="407" spans="2:13" ht="17.25" customHeight="1">
      <c r="B407" s="48"/>
      <c r="C407" s="48"/>
      <c r="D407" s="48"/>
      <c r="E407" s="48"/>
      <c r="F407" s="48"/>
      <c r="G407" s="48"/>
      <c r="J407" s="28"/>
      <c r="K407" s="46"/>
      <c r="L407" s="42"/>
      <c r="M407" s="40"/>
    </row>
    <row r="408" spans="2:13" ht="17.25" customHeight="1">
      <c r="B408" s="48"/>
      <c r="C408" s="48"/>
      <c r="D408" s="48"/>
      <c r="E408" s="48"/>
      <c r="F408" s="48"/>
      <c r="G408" s="48"/>
      <c r="J408" s="28"/>
      <c r="K408" s="46"/>
      <c r="L408" s="42"/>
      <c r="M408" s="40"/>
    </row>
    <row r="409" spans="2:13" ht="17.25" customHeight="1">
      <c r="B409" s="48"/>
      <c r="C409" s="48"/>
      <c r="D409" s="48"/>
      <c r="E409" s="48"/>
      <c r="F409" s="48"/>
      <c r="G409" s="48"/>
      <c r="J409" s="28"/>
      <c r="K409" s="46"/>
      <c r="L409" s="42"/>
      <c r="M409" s="40"/>
    </row>
    <row r="410" spans="2:13" ht="17.25" customHeight="1">
      <c r="B410" s="48"/>
      <c r="C410" s="48"/>
      <c r="D410" s="48"/>
      <c r="E410" s="48"/>
      <c r="F410" s="48"/>
      <c r="G410" s="48"/>
      <c r="J410" s="28"/>
      <c r="K410" s="46"/>
      <c r="L410" s="42"/>
      <c r="M410" s="40"/>
    </row>
    <row r="411" spans="2:13" ht="17.25" customHeight="1">
      <c r="B411" s="48"/>
      <c r="C411" s="48"/>
      <c r="D411" s="48"/>
      <c r="E411" s="48"/>
      <c r="F411" s="48"/>
      <c r="G411" s="48"/>
      <c r="J411" s="28"/>
      <c r="K411" s="46"/>
      <c r="L411" s="42"/>
      <c r="M411" s="40"/>
    </row>
    <row r="412" spans="2:13" ht="17.25" customHeight="1">
      <c r="B412" s="48"/>
      <c r="C412" s="48"/>
      <c r="D412" s="48"/>
      <c r="E412" s="48"/>
      <c r="F412" s="48"/>
      <c r="G412" s="48"/>
      <c r="J412" s="28"/>
      <c r="K412" s="46"/>
      <c r="L412" s="42"/>
      <c r="M412" s="40"/>
    </row>
    <row r="413" spans="2:13" ht="17.25" customHeight="1">
      <c r="B413" s="48"/>
      <c r="C413" s="48"/>
      <c r="D413" s="48"/>
      <c r="E413" s="48"/>
      <c r="F413" s="48"/>
      <c r="G413" s="48"/>
      <c r="J413" s="28"/>
      <c r="K413" s="46"/>
      <c r="L413" s="42"/>
      <c r="M413" s="40"/>
    </row>
    <row r="414" spans="2:13" ht="17.25" customHeight="1">
      <c r="B414" s="48"/>
      <c r="C414" s="48"/>
      <c r="D414" s="48"/>
      <c r="E414" s="48"/>
      <c r="F414" s="48"/>
      <c r="G414" s="48"/>
      <c r="J414" s="28"/>
      <c r="K414" s="46"/>
      <c r="L414" s="42"/>
      <c r="M414" s="40"/>
    </row>
    <row r="415" spans="2:13" ht="17.25" customHeight="1">
      <c r="B415" s="48"/>
      <c r="C415" s="48"/>
      <c r="D415" s="48"/>
      <c r="E415" s="48"/>
      <c r="F415" s="48"/>
      <c r="G415" s="48"/>
      <c r="J415" s="28"/>
      <c r="K415" s="46"/>
      <c r="L415" s="42"/>
      <c r="M415" s="40"/>
    </row>
    <row r="416" spans="2:13" ht="17.25" customHeight="1">
      <c r="B416" s="48"/>
      <c r="C416" s="48"/>
      <c r="D416" s="48"/>
      <c r="E416" s="48"/>
      <c r="F416" s="48"/>
      <c r="G416" s="48"/>
      <c r="J416" s="28"/>
      <c r="K416" s="46"/>
      <c r="L416" s="42"/>
      <c r="M416" s="40"/>
    </row>
    <row r="417" spans="2:13" ht="17.25" customHeight="1">
      <c r="B417" s="48"/>
      <c r="C417" s="48"/>
      <c r="D417" s="48"/>
      <c r="E417" s="48"/>
      <c r="F417" s="48"/>
      <c r="G417" s="48"/>
      <c r="J417" s="28"/>
      <c r="K417" s="46"/>
      <c r="L417" s="42"/>
      <c r="M417" s="40"/>
    </row>
    <row r="418" spans="2:13" ht="17.25" customHeight="1">
      <c r="B418" s="48"/>
      <c r="C418" s="48"/>
      <c r="D418" s="48"/>
      <c r="E418" s="48"/>
      <c r="F418" s="48"/>
      <c r="G418" s="48"/>
      <c r="J418" s="28"/>
      <c r="K418" s="46"/>
      <c r="L418" s="42"/>
      <c r="M418" s="40"/>
    </row>
    <row r="419" spans="2:13" ht="17.25" customHeight="1">
      <c r="B419" s="48"/>
      <c r="C419" s="48"/>
      <c r="D419" s="48"/>
      <c r="E419" s="48"/>
      <c r="F419" s="48"/>
      <c r="G419" s="48"/>
      <c r="J419" s="28"/>
      <c r="K419" s="46"/>
      <c r="L419" s="42"/>
      <c r="M419" s="40"/>
    </row>
    <row r="420" spans="2:13" ht="17.25" customHeight="1">
      <c r="B420" s="48"/>
      <c r="C420" s="48"/>
      <c r="D420" s="48"/>
      <c r="E420" s="48"/>
      <c r="F420" s="48"/>
      <c r="G420" s="48"/>
      <c r="J420" s="28"/>
      <c r="K420" s="46"/>
      <c r="L420" s="42"/>
      <c r="M420" s="40"/>
    </row>
    <row r="421" spans="2:13" ht="17.25" customHeight="1">
      <c r="B421" s="48"/>
      <c r="C421" s="48"/>
      <c r="D421" s="48"/>
      <c r="E421" s="48"/>
      <c r="F421" s="48"/>
      <c r="G421" s="48"/>
      <c r="J421" s="28"/>
      <c r="K421" s="46"/>
      <c r="L421" s="42"/>
      <c r="M421" s="40"/>
    </row>
    <row r="422" spans="2:13" ht="17.25" customHeight="1">
      <c r="B422" s="48"/>
      <c r="C422" s="48"/>
      <c r="D422" s="48"/>
      <c r="E422" s="48"/>
      <c r="F422" s="48"/>
      <c r="G422" s="48"/>
      <c r="J422" s="28"/>
      <c r="K422" s="46"/>
      <c r="L422" s="42"/>
      <c r="M422" s="40"/>
    </row>
    <row r="423" spans="2:13" ht="17.25" customHeight="1">
      <c r="B423" s="48"/>
      <c r="C423" s="48"/>
      <c r="D423" s="48"/>
      <c r="E423" s="48"/>
      <c r="F423" s="48"/>
      <c r="G423" s="48"/>
      <c r="J423" s="28"/>
      <c r="K423" s="46"/>
      <c r="L423" s="42"/>
      <c r="M423" s="40"/>
    </row>
    <row r="424" spans="2:13" ht="17.25" customHeight="1">
      <c r="B424" s="48"/>
      <c r="C424" s="48"/>
      <c r="D424" s="48"/>
      <c r="E424" s="48"/>
      <c r="F424" s="48"/>
      <c r="G424" s="48"/>
      <c r="J424" s="28"/>
      <c r="K424" s="46"/>
      <c r="L424" s="42"/>
      <c r="M424" s="40"/>
    </row>
    <row r="425" spans="2:13" ht="17.25" customHeight="1">
      <c r="B425" s="48"/>
      <c r="C425" s="48"/>
      <c r="D425" s="48"/>
      <c r="E425" s="48"/>
      <c r="F425" s="48"/>
      <c r="G425" s="48"/>
      <c r="J425" s="28"/>
      <c r="K425" s="46"/>
      <c r="L425" s="42"/>
      <c r="M425" s="40"/>
    </row>
    <row r="426" spans="2:13" ht="17.25" customHeight="1">
      <c r="B426" s="48"/>
      <c r="C426" s="48"/>
      <c r="D426" s="48"/>
      <c r="E426" s="48"/>
      <c r="F426" s="48"/>
      <c r="G426" s="48"/>
      <c r="J426" s="28"/>
      <c r="K426" s="46"/>
      <c r="L426" s="42"/>
      <c r="M426" s="40"/>
    </row>
    <row r="427" spans="2:13" ht="17.25" customHeight="1">
      <c r="B427" s="48"/>
      <c r="C427" s="48"/>
      <c r="D427" s="48"/>
      <c r="E427" s="48"/>
      <c r="F427" s="48"/>
      <c r="G427" s="48"/>
      <c r="J427" s="28"/>
      <c r="K427" s="46"/>
      <c r="L427" s="42"/>
      <c r="M427" s="40"/>
    </row>
    <row r="428" spans="2:13" ht="17.25" customHeight="1">
      <c r="B428" s="48"/>
      <c r="C428" s="48"/>
      <c r="D428" s="48"/>
      <c r="E428" s="48"/>
      <c r="F428" s="48"/>
      <c r="G428" s="48"/>
      <c r="J428" s="28"/>
      <c r="K428" s="46"/>
      <c r="L428" s="42"/>
      <c r="M428" s="40"/>
    </row>
    <row r="429" spans="2:13" ht="17.25" customHeight="1">
      <c r="B429" s="48"/>
      <c r="C429" s="48"/>
      <c r="D429" s="48"/>
      <c r="E429" s="48"/>
      <c r="F429" s="48"/>
      <c r="G429" s="48"/>
      <c r="J429" s="28"/>
      <c r="K429" s="46"/>
      <c r="L429" s="42"/>
      <c r="M429" s="40"/>
    </row>
    <row r="430" spans="2:13" ht="17.25" customHeight="1">
      <c r="B430" s="48"/>
      <c r="C430" s="48"/>
      <c r="D430" s="48"/>
      <c r="E430" s="48"/>
      <c r="F430" s="48"/>
      <c r="G430" s="48"/>
      <c r="J430" s="28"/>
      <c r="K430" s="46"/>
      <c r="L430" s="42"/>
      <c r="M430" s="40"/>
    </row>
    <row r="431" spans="2:13" ht="17.25" customHeight="1">
      <c r="B431" s="48"/>
      <c r="C431" s="48"/>
      <c r="D431" s="48"/>
      <c r="E431" s="48"/>
      <c r="F431" s="48"/>
      <c r="G431" s="48"/>
      <c r="J431" s="28"/>
      <c r="K431" s="46"/>
      <c r="L431" s="42"/>
      <c r="M431" s="40"/>
    </row>
    <row r="432" spans="2:13" ht="17.25" customHeight="1">
      <c r="B432" s="48"/>
      <c r="C432" s="48"/>
      <c r="D432" s="48"/>
      <c r="E432" s="48"/>
      <c r="F432" s="48"/>
      <c r="G432" s="48"/>
      <c r="J432" s="28"/>
      <c r="K432" s="46"/>
      <c r="L432" s="42"/>
      <c r="M432" s="40"/>
    </row>
    <row r="433" spans="2:13" ht="17.25" customHeight="1">
      <c r="B433" s="48"/>
      <c r="C433" s="48"/>
      <c r="D433" s="48"/>
      <c r="E433" s="48"/>
      <c r="F433" s="48"/>
      <c r="G433" s="48"/>
      <c r="J433" s="28"/>
      <c r="K433" s="46"/>
      <c r="L433" s="42"/>
      <c r="M433" s="40"/>
    </row>
    <row r="434" spans="2:13" ht="17.25" customHeight="1">
      <c r="B434" s="48"/>
      <c r="C434" s="48"/>
      <c r="D434" s="48"/>
      <c r="E434" s="48"/>
      <c r="F434" s="48"/>
      <c r="G434" s="48"/>
      <c r="J434" s="28"/>
      <c r="K434" s="46"/>
      <c r="L434" s="42"/>
      <c r="M434" s="40"/>
    </row>
    <row r="435" spans="2:13" ht="17.25" customHeight="1">
      <c r="B435" s="48"/>
      <c r="C435" s="48"/>
      <c r="D435" s="48"/>
      <c r="E435" s="48"/>
      <c r="F435" s="48"/>
      <c r="G435" s="48"/>
      <c r="J435" s="28"/>
      <c r="K435" s="46"/>
      <c r="L435" s="42"/>
      <c r="M435" s="40"/>
    </row>
    <row r="436" spans="2:13" ht="17.25" customHeight="1">
      <c r="B436" s="48"/>
      <c r="C436" s="48"/>
      <c r="D436" s="48"/>
      <c r="E436" s="48"/>
      <c r="F436" s="48"/>
      <c r="G436" s="48"/>
      <c r="J436" s="28"/>
      <c r="K436" s="46"/>
      <c r="L436" s="42"/>
      <c r="M436" s="40"/>
    </row>
    <row r="437" spans="2:13" ht="17.25" customHeight="1">
      <c r="B437" s="48"/>
      <c r="C437" s="48"/>
      <c r="D437" s="48"/>
      <c r="E437" s="48"/>
      <c r="F437" s="48"/>
      <c r="G437" s="48"/>
      <c r="J437" s="28"/>
      <c r="K437" s="46"/>
      <c r="L437" s="42"/>
      <c r="M437" s="40"/>
    </row>
    <row r="438" spans="2:13" ht="17.25" customHeight="1">
      <c r="B438" s="48"/>
      <c r="C438" s="48"/>
      <c r="D438" s="48"/>
      <c r="E438" s="48"/>
      <c r="F438" s="48"/>
      <c r="G438" s="48"/>
      <c r="J438" s="28"/>
      <c r="K438" s="46"/>
      <c r="L438" s="42"/>
      <c r="M438" s="40"/>
    </row>
    <row r="439" spans="2:13" ht="17.25" customHeight="1">
      <c r="B439" s="48"/>
      <c r="C439" s="48"/>
      <c r="D439" s="48"/>
      <c r="E439" s="48"/>
      <c r="F439" s="48"/>
      <c r="G439" s="48"/>
      <c r="J439" s="28"/>
      <c r="K439" s="46"/>
      <c r="L439" s="42"/>
      <c r="M439" s="40"/>
    </row>
    <row r="440" spans="2:13" ht="17.25" customHeight="1">
      <c r="B440" s="48"/>
      <c r="C440" s="48"/>
      <c r="D440" s="48"/>
      <c r="E440" s="48"/>
      <c r="F440" s="48"/>
      <c r="G440" s="48"/>
      <c r="J440" s="28"/>
      <c r="K440" s="46"/>
      <c r="L440" s="42"/>
      <c r="M440" s="40"/>
    </row>
    <row r="441" spans="2:13" ht="17.25" customHeight="1">
      <c r="B441" s="48"/>
      <c r="C441" s="48"/>
      <c r="D441" s="48"/>
      <c r="E441" s="48"/>
      <c r="F441" s="48"/>
      <c r="G441" s="48"/>
      <c r="J441" s="28"/>
      <c r="K441" s="46"/>
      <c r="L441" s="42"/>
      <c r="M441" s="40"/>
    </row>
    <row r="442" spans="2:13" ht="17.25" customHeight="1">
      <c r="B442" s="48"/>
      <c r="C442" s="48"/>
      <c r="D442" s="48"/>
      <c r="E442" s="48"/>
      <c r="F442" s="48"/>
      <c r="G442" s="48"/>
      <c r="J442" s="28"/>
      <c r="K442" s="46"/>
      <c r="L442" s="42"/>
      <c r="M442" s="40"/>
    </row>
    <row r="443" spans="2:13" ht="17.25" customHeight="1">
      <c r="B443" s="48"/>
      <c r="C443" s="48"/>
      <c r="D443" s="48"/>
      <c r="E443" s="48"/>
      <c r="F443" s="48"/>
      <c r="G443" s="48"/>
      <c r="J443" s="28"/>
      <c r="K443" s="46"/>
      <c r="L443" s="42"/>
      <c r="M443" s="40"/>
    </row>
    <row r="444" spans="2:13" ht="17.25" customHeight="1">
      <c r="B444" s="48"/>
      <c r="C444" s="48"/>
      <c r="D444" s="48"/>
      <c r="E444" s="48"/>
      <c r="F444" s="48"/>
      <c r="G444" s="48"/>
      <c r="J444" s="28"/>
      <c r="K444" s="46"/>
      <c r="L444" s="42"/>
      <c r="M444" s="40"/>
    </row>
    <row r="445" spans="2:13" ht="17.25" customHeight="1">
      <c r="B445" s="48"/>
      <c r="C445" s="48"/>
      <c r="D445" s="48"/>
      <c r="E445" s="48"/>
      <c r="F445" s="48"/>
      <c r="G445" s="48"/>
      <c r="J445" s="28"/>
      <c r="K445" s="46"/>
      <c r="L445" s="42"/>
      <c r="M445" s="40"/>
    </row>
    <row r="446" spans="2:13" ht="17.25" customHeight="1">
      <c r="B446" s="48"/>
      <c r="C446" s="48"/>
      <c r="D446" s="48"/>
      <c r="E446" s="48"/>
      <c r="F446" s="48"/>
      <c r="G446" s="48"/>
      <c r="J446" s="28"/>
      <c r="K446" s="46"/>
      <c r="L446" s="42"/>
      <c r="M446" s="40"/>
    </row>
    <row r="447" spans="2:13" ht="17.25" customHeight="1">
      <c r="B447" s="48"/>
      <c r="C447" s="48"/>
      <c r="D447" s="48"/>
      <c r="E447" s="48"/>
      <c r="F447" s="48"/>
      <c r="G447" s="48"/>
      <c r="J447" s="28"/>
      <c r="K447" s="46"/>
      <c r="L447" s="42"/>
      <c r="M447" s="40"/>
    </row>
    <row r="448" spans="2:13" ht="17.25" customHeight="1">
      <c r="B448" s="48"/>
      <c r="C448" s="48"/>
      <c r="D448" s="48"/>
      <c r="E448" s="48"/>
      <c r="F448" s="48"/>
      <c r="G448" s="48"/>
      <c r="J448" s="28"/>
      <c r="K448" s="46"/>
      <c r="L448" s="42"/>
      <c r="M448" s="40"/>
    </row>
    <row r="449" spans="2:13" ht="17.25" customHeight="1">
      <c r="B449" s="48"/>
      <c r="C449" s="48"/>
      <c r="D449" s="48"/>
      <c r="E449" s="48"/>
      <c r="F449" s="48"/>
      <c r="G449" s="48"/>
      <c r="J449" s="28"/>
      <c r="K449" s="46"/>
      <c r="L449" s="42"/>
      <c r="M449" s="40"/>
    </row>
    <row r="450" spans="2:13" ht="17.25" customHeight="1">
      <c r="B450" s="48"/>
      <c r="C450" s="48"/>
      <c r="D450" s="48"/>
      <c r="E450" s="48"/>
      <c r="F450" s="48"/>
      <c r="G450" s="48"/>
      <c r="J450" s="28"/>
      <c r="K450" s="46"/>
      <c r="L450" s="42"/>
      <c r="M450" s="40"/>
    </row>
    <row r="451" spans="2:13" ht="17.25" customHeight="1">
      <c r="B451" s="48"/>
      <c r="C451" s="48"/>
      <c r="D451" s="48"/>
      <c r="E451" s="48"/>
      <c r="F451" s="48"/>
      <c r="G451" s="48"/>
      <c r="J451" s="28"/>
      <c r="K451" s="46"/>
      <c r="L451" s="42"/>
      <c r="M451" s="40"/>
    </row>
    <row r="452" spans="2:13" ht="17.25" customHeight="1">
      <c r="B452" s="48"/>
      <c r="C452" s="48"/>
      <c r="D452" s="48"/>
      <c r="E452" s="48"/>
      <c r="F452" s="48"/>
      <c r="G452" s="48"/>
      <c r="J452" s="28"/>
      <c r="K452" s="46"/>
      <c r="L452" s="42"/>
      <c r="M452" s="40"/>
    </row>
    <row r="453" spans="2:13" ht="17.25" customHeight="1">
      <c r="B453" s="48"/>
      <c r="C453" s="48"/>
      <c r="D453" s="48"/>
      <c r="E453" s="48"/>
      <c r="F453" s="48"/>
      <c r="G453" s="48"/>
      <c r="J453" s="28"/>
      <c r="K453" s="46"/>
      <c r="L453" s="42"/>
      <c r="M453" s="40"/>
    </row>
    <row r="454" spans="2:13" ht="17.25" customHeight="1">
      <c r="B454" s="48"/>
      <c r="C454" s="48"/>
      <c r="D454" s="48"/>
      <c r="E454" s="48"/>
      <c r="F454" s="48"/>
      <c r="G454" s="48"/>
      <c r="J454" s="28"/>
      <c r="K454" s="46"/>
      <c r="L454" s="42"/>
      <c r="M454" s="40"/>
    </row>
    <row r="455" spans="2:13" ht="17.25" customHeight="1">
      <c r="B455" s="48"/>
      <c r="C455" s="48"/>
      <c r="D455" s="48"/>
      <c r="E455" s="48"/>
      <c r="F455" s="48"/>
      <c r="G455" s="48"/>
      <c r="J455" s="28"/>
      <c r="K455" s="46"/>
      <c r="L455" s="42"/>
      <c r="M455" s="40"/>
    </row>
    <row r="456" spans="2:13" ht="17.25" customHeight="1">
      <c r="B456" s="48"/>
      <c r="C456" s="48"/>
      <c r="D456" s="48"/>
      <c r="E456" s="48"/>
      <c r="F456" s="48"/>
      <c r="G456" s="48"/>
      <c r="J456" s="28"/>
      <c r="K456" s="46"/>
      <c r="L456" s="42"/>
      <c r="M456" s="40"/>
    </row>
    <row r="457" spans="2:13" ht="17.25" customHeight="1">
      <c r="B457" s="48"/>
      <c r="C457" s="48"/>
      <c r="D457" s="48"/>
      <c r="E457" s="48"/>
      <c r="F457" s="48"/>
      <c r="G457" s="48"/>
      <c r="J457" s="28"/>
      <c r="K457" s="46"/>
      <c r="L457" s="42"/>
      <c r="M457" s="40"/>
    </row>
    <row r="458" spans="2:13" ht="17.25" customHeight="1">
      <c r="B458" s="48"/>
      <c r="C458" s="48"/>
      <c r="D458" s="48"/>
      <c r="E458" s="48"/>
      <c r="F458" s="48"/>
      <c r="G458" s="48"/>
      <c r="J458" s="28"/>
      <c r="K458" s="46"/>
      <c r="L458" s="42"/>
      <c r="M458" s="40"/>
    </row>
    <row r="459" spans="2:13" ht="17.25" customHeight="1">
      <c r="B459" s="48"/>
      <c r="C459" s="48"/>
      <c r="D459" s="48"/>
      <c r="E459" s="48"/>
      <c r="F459" s="48"/>
      <c r="G459" s="48"/>
      <c r="J459" s="28"/>
      <c r="K459" s="46"/>
      <c r="L459" s="42"/>
      <c r="M459" s="40"/>
    </row>
    <row r="460" spans="2:13" ht="17.25" customHeight="1">
      <c r="B460" s="48"/>
      <c r="C460" s="48"/>
      <c r="D460" s="48"/>
      <c r="E460" s="48"/>
      <c r="F460" s="48"/>
      <c r="G460" s="48"/>
      <c r="J460" s="28"/>
      <c r="K460" s="46"/>
      <c r="L460" s="42"/>
      <c r="M460" s="40"/>
    </row>
    <row r="461" spans="2:13" ht="17.25" customHeight="1">
      <c r="B461" s="48"/>
      <c r="C461" s="48"/>
      <c r="D461" s="48"/>
      <c r="E461" s="48"/>
      <c r="F461" s="48"/>
      <c r="G461" s="48"/>
      <c r="J461" s="28"/>
      <c r="K461" s="46"/>
      <c r="L461" s="42"/>
      <c r="M461" s="40"/>
    </row>
    <row r="462" spans="2:13" ht="17.25" customHeight="1">
      <c r="B462" s="48"/>
      <c r="C462" s="48"/>
      <c r="D462" s="48"/>
      <c r="E462" s="48"/>
      <c r="F462" s="48"/>
      <c r="G462" s="48"/>
      <c r="J462" s="28"/>
      <c r="K462" s="46"/>
      <c r="L462" s="42"/>
      <c r="M462" s="40"/>
    </row>
    <row r="463" spans="2:13" ht="17.25" customHeight="1">
      <c r="B463" s="48"/>
      <c r="C463" s="48"/>
      <c r="D463" s="48"/>
      <c r="E463" s="48"/>
      <c r="F463" s="48"/>
      <c r="G463" s="48"/>
      <c r="J463" s="28"/>
      <c r="K463" s="46"/>
      <c r="L463" s="42"/>
      <c r="M463" s="40"/>
    </row>
    <row r="464" spans="2:13" ht="17.25" customHeight="1">
      <c r="B464" s="48"/>
      <c r="C464" s="48"/>
      <c r="D464" s="48"/>
      <c r="E464" s="48"/>
      <c r="F464" s="48"/>
      <c r="G464" s="48"/>
      <c r="J464" s="28"/>
      <c r="K464" s="46"/>
      <c r="L464" s="42"/>
      <c r="M464" s="40"/>
    </row>
    <row r="465" spans="2:13" ht="17.25" customHeight="1">
      <c r="B465" s="48"/>
      <c r="C465" s="48"/>
      <c r="D465" s="48"/>
      <c r="E465" s="48"/>
      <c r="F465" s="48"/>
      <c r="G465" s="48"/>
      <c r="J465" s="28"/>
      <c r="K465" s="46"/>
      <c r="L465" s="42"/>
      <c r="M465" s="40"/>
    </row>
    <row r="466" spans="2:13" ht="17.25" customHeight="1">
      <c r="B466" s="48"/>
      <c r="C466" s="48"/>
      <c r="D466" s="48"/>
      <c r="E466" s="48"/>
      <c r="F466" s="48"/>
      <c r="G466" s="48"/>
      <c r="J466" s="28"/>
      <c r="K466" s="46"/>
      <c r="L466" s="42"/>
      <c r="M466" s="40"/>
    </row>
    <row r="467" spans="2:13" ht="17.25" customHeight="1">
      <c r="B467" s="48"/>
      <c r="C467" s="48"/>
      <c r="D467" s="48"/>
      <c r="E467" s="48"/>
      <c r="F467" s="48"/>
      <c r="G467" s="48"/>
      <c r="J467" s="28"/>
      <c r="K467" s="46"/>
      <c r="L467" s="42"/>
      <c r="M467" s="40"/>
    </row>
    <row r="468" spans="2:13" ht="17.25" customHeight="1">
      <c r="B468" s="48"/>
      <c r="C468" s="48"/>
      <c r="D468" s="48"/>
      <c r="E468" s="48"/>
      <c r="F468" s="48"/>
      <c r="G468" s="48"/>
      <c r="J468" s="28"/>
      <c r="K468" s="46"/>
      <c r="L468" s="42"/>
      <c r="M468" s="40"/>
    </row>
    <row r="469" spans="2:13" ht="17.25" customHeight="1">
      <c r="B469" s="48"/>
      <c r="C469" s="48"/>
      <c r="D469" s="48"/>
      <c r="E469" s="48"/>
      <c r="F469" s="48"/>
      <c r="G469" s="48"/>
      <c r="J469" s="28"/>
      <c r="K469" s="46"/>
      <c r="L469" s="42"/>
      <c r="M469" s="40"/>
    </row>
    <row r="470" spans="2:13" ht="17.25" customHeight="1">
      <c r="B470" s="48"/>
      <c r="C470" s="48"/>
      <c r="D470" s="48"/>
      <c r="E470" s="48"/>
      <c r="F470" s="48"/>
      <c r="G470" s="48"/>
      <c r="J470" s="28"/>
      <c r="K470" s="46"/>
      <c r="L470" s="42"/>
      <c r="M470" s="40"/>
    </row>
    <row r="471" spans="2:13" ht="17.25" customHeight="1">
      <c r="B471" s="48"/>
      <c r="C471" s="48"/>
      <c r="D471" s="48"/>
      <c r="E471" s="48"/>
      <c r="F471" s="48"/>
      <c r="G471" s="48"/>
      <c r="J471" s="28"/>
      <c r="K471" s="46"/>
      <c r="L471" s="42"/>
      <c r="M471" s="40"/>
    </row>
    <row r="472" spans="2:13" ht="17.25" customHeight="1">
      <c r="B472" s="48"/>
      <c r="C472" s="48"/>
      <c r="D472" s="48"/>
      <c r="E472" s="48"/>
      <c r="F472" s="48"/>
      <c r="G472" s="48"/>
      <c r="J472" s="28"/>
      <c r="K472" s="46"/>
      <c r="L472" s="42"/>
      <c r="M472" s="40"/>
    </row>
    <row r="473" spans="2:13" ht="17.25" customHeight="1">
      <c r="B473" s="48"/>
      <c r="C473" s="48"/>
      <c r="D473" s="48"/>
      <c r="E473" s="48"/>
      <c r="F473" s="48"/>
      <c r="G473" s="48"/>
      <c r="J473" s="28"/>
      <c r="K473" s="46"/>
      <c r="L473" s="42"/>
      <c r="M473" s="40"/>
    </row>
    <row r="474" spans="2:13" ht="17.25" customHeight="1">
      <c r="B474" s="48"/>
      <c r="C474" s="48"/>
      <c r="D474" s="48"/>
      <c r="E474" s="48"/>
      <c r="F474" s="48"/>
      <c r="G474" s="48"/>
      <c r="J474" s="28"/>
      <c r="K474" s="46"/>
      <c r="L474" s="42"/>
      <c r="M474" s="40"/>
    </row>
    <row r="475" spans="2:13" ht="17.25" customHeight="1">
      <c r="B475" s="48"/>
      <c r="C475" s="48"/>
      <c r="D475" s="48"/>
      <c r="E475" s="48"/>
      <c r="F475" s="48"/>
      <c r="G475" s="48"/>
      <c r="J475" s="28"/>
      <c r="K475" s="46"/>
      <c r="L475" s="42"/>
      <c r="M475" s="40"/>
    </row>
    <row r="476" spans="2:13" ht="17.25" customHeight="1">
      <c r="B476" s="48"/>
      <c r="C476" s="48"/>
      <c r="D476" s="48"/>
      <c r="E476" s="48"/>
      <c r="F476" s="48"/>
      <c r="G476" s="48"/>
      <c r="J476" s="28"/>
      <c r="K476" s="46"/>
      <c r="L476" s="42"/>
      <c r="M476" s="40"/>
    </row>
    <row r="477" spans="2:13" ht="17.25" customHeight="1">
      <c r="B477" s="48"/>
      <c r="C477" s="48"/>
      <c r="D477" s="48"/>
      <c r="E477" s="48"/>
      <c r="F477" s="48"/>
      <c r="G477" s="48"/>
      <c r="J477" s="28"/>
      <c r="K477" s="46"/>
      <c r="L477" s="42"/>
      <c r="M477" s="40"/>
    </row>
    <row r="478" spans="2:13" ht="17.25" customHeight="1">
      <c r="B478" s="48"/>
      <c r="C478" s="48"/>
      <c r="D478" s="48"/>
      <c r="E478" s="48"/>
      <c r="F478" s="48"/>
      <c r="G478" s="48"/>
      <c r="J478" s="28"/>
      <c r="K478" s="46"/>
      <c r="L478" s="42"/>
      <c r="M478" s="40"/>
    </row>
    <row r="479" spans="2:13" ht="17.25" customHeight="1">
      <c r="B479" s="48"/>
      <c r="C479" s="48"/>
      <c r="D479" s="48"/>
      <c r="E479" s="48"/>
      <c r="F479" s="48"/>
      <c r="G479" s="48"/>
      <c r="J479" s="28"/>
      <c r="K479" s="46"/>
      <c r="L479" s="42"/>
      <c r="M479" s="40"/>
    </row>
    <row r="480" spans="2:13" ht="17.25" customHeight="1">
      <c r="B480" s="48"/>
      <c r="C480" s="48"/>
      <c r="D480" s="48"/>
      <c r="E480" s="48"/>
      <c r="F480" s="48"/>
      <c r="G480" s="48"/>
      <c r="J480" s="28"/>
      <c r="K480" s="46"/>
      <c r="L480" s="42"/>
      <c r="M480" s="40"/>
    </row>
    <row r="481" spans="2:13" ht="17.25" customHeight="1">
      <c r="B481" s="48"/>
      <c r="C481" s="48"/>
      <c r="D481" s="48"/>
      <c r="E481" s="48"/>
      <c r="F481" s="48"/>
      <c r="G481" s="48"/>
      <c r="J481" s="28"/>
      <c r="K481" s="46"/>
      <c r="L481" s="42"/>
      <c r="M481" s="40"/>
    </row>
    <row r="482" spans="2:13" ht="17.25" customHeight="1">
      <c r="B482" s="48"/>
      <c r="C482" s="48"/>
      <c r="D482" s="48"/>
      <c r="E482" s="48"/>
      <c r="F482" s="48"/>
      <c r="G482" s="48"/>
      <c r="J482" s="28"/>
      <c r="K482" s="46"/>
      <c r="L482" s="42"/>
      <c r="M482" s="40"/>
    </row>
    <row r="483" spans="2:13" ht="17.25" customHeight="1">
      <c r="B483" s="48"/>
      <c r="C483" s="48"/>
      <c r="D483" s="48"/>
      <c r="E483" s="48"/>
      <c r="F483" s="48"/>
      <c r="G483" s="48"/>
      <c r="J483" s="28"/>
      <c r="K483" s="46"/>
      <c r="L483" s="42"/>
      <c r="M483" s="40"/>
    </row>
    <row r="484" spans="2:13" ht="17.25" customHeight="1">
      <c r="B484" s="48"/>
      <c r="C484" s="48"/>
      <c r="D484" s="48"/>
      <c r="E484" s="48"/>
      <c r="F484" s="48"/>
      <c r="G484" s="48"/>
      <c r="J484" s="28"/>
      <c r="K484" s="46"/>
      <c r="L484" s="42"/>
      <c r="M484" s="40"/>
    </row>
    <row r="485" spans="2:13" ht="17.25" customHeight="1">
      <c r="B485" s="48"/>
      <c r="C485" s="48"/>
      <c r="D485" s="48"/>
      <c r="E485" s="48"/>
      <c r="F485" s="48"/>
      <c r="G485" s="48"/>
      <c r="J485" s="28"/>
      <c r="K485" s="46"/>
      <c r="L485" s="42"/>
      <c r="M485" s="40"/>
    </row>
    <row r="486" spans="2:13" ht="17.25" customHeight="1">
      <c r="B486" s="48"/>
      <c r="C486" s="48"/>
      <c r="D486" s="48"/>
      <c r="E486" s="48"/>
      <c r="F486" s="48"/>
      <c r="G486" s="48"/>
      <c r="J486" s="28"/>
      <c r="K486" s="46"/>
      <c r="L486" s="42"/>
      <c r="M486" s="40"/>
    </row>
    <row r="487" spans="2:13" ht="17.25" customHeight="1">
      <c r="B487" s="48"/>
      <c r="C487" s="48"/>
      <c r="D487" s="48"/>
      <c r="E487" s="48"/>
      <c r="F487" s="48"/>
      <c r="G487" s="48"/>
      <c r="J487" s="28"/>
      <c r="K487" s="46"/>
      <c r="L487" s="42"/>
      <c r="M487" s="40"/>
    </row>
    <row r="488" spans="2:13" ht="17.25" customHeight="1">
      <c r="B488" s="48"/>
      <c r="C488" s="48"/>
      <c r="D488" s="48"/>
      <c r="E488" s="48"/>
      <c r="F488" s="48"/>
      <c r="G488" s="48"/>
      <c r="J488" s="28"/>
      <c r="K488" s="46"/>
      <c r="L488" s="42"/>
      <c r="M488" s="40"/>
    </row>
    <row r="489" spans="2:13" ht="17.25" customHeight="1">
      <c r="B489" s="48"/>
      <c r="C489" s="48"/>
      <c r="D489" s="48"/>
      <c r="E489" s="48"/>
      <c r="F489" s="48"/>
      <c r="G489" s="48"/>
      <c r="J489" s="28"/>
      <c r="K489" s="46"/>
      <c r="L489" s="42"/>
      <c r="M489" s="40"/>
    </row>
    <row r="490" spans="2:13" ht="17.25" customHeight="1">
      <c r="B490" s="50"/>
      <c r="C490" s="48"/>
      <c r="D490" s="48"/>
      <c r="E490" s="48"/>
      <c r="F490" s="48"/>
      <c r="G490" s="48"/>
      <c r="J490" s="28"/>
      <c r="K490" s="46"/>
      <c r="L490" s="42"/>
      <c r="M490" s="40"/>
    </row>
    <row r="491" spans="2:13" ht="17.25" customHeight="1">
      <c r="B491" s="48"/>
      <c r="C491" s="48"/>
      <c r="D491" s="48"/>
      <c r="E491" s="48"/>
      <c r="F491" s="48"/>
      <c r="G491" s="48"/>
      <c r="J491" s="28"/>
      <c r="K491" s="46"/>
      <c r="L491" s="42"/>
      <c r="M491" s="40"/>
    </row>
    <row r="492" spans="2:13" ht="17.25" customHeight="1">
      <c r="B492" s="48"/>
      <c r="C492" s="48"/>
      <c r="D492" s="48"/>
      <c r="E492" s="48"/>
      <c r="F492" s="48"/>
      <c r="G492" s="48"/>
      <c r="J492" s="28"/>
      <c r="K492" s="46"/>
      <c r="L492" s="42"/>
      <c r="M492" s="40"/>
    </row>
    <row r="493" spans="2:13" ht="17.25" customHeight="1">
      <c r="B493" s="48"/>
      <c r="C493" s="48"/>
      <c r="D493" s="48"/>
      <c r="E493" s="48"/>
      <c r="F493" s="48"/>
      <c r="G493" s="48"/>
      <c r="J493" s="28"/>
      <c r="K493" s="46"/>
      <c r="L493" s="42"/>
      <c r="M493" s="40"/>
    </row>
    <row r="494" spans="2:13" ht="17.25" customHeight="1">
      <c r="B494" s="48"/>
      <c r="C494" s="48"/>
      <c r="D494" s="48"/>
      <c r="E494" s="48"/>
      <c r="F494" s="48"/>
      <c r="G494" s="48"/>
      <c r="J494" s="28"/>
      <c r="K494" s="46"/>
      <c r="L494" s="42"/>
      <c r="M494" s="40"/>
    </row>
    <row r="495" spans="2:13" ht="17.25" customHeight="1">
      <c r="B495" s="48"/>
      <c r="C495" s="48"/>
      <c r="D495" s="48"/>
      <c r="E495" s="48"/>
      <c r="F495" s="48"/>
      <c r="G495" s="48"/>
      <c r="J495" s="28"/>
      <c r="K495" s="46"/>
      <c r="L495" s="42"/>
      <c r="M495" s="40"/>
    </row>
    <row r="496" spans="2:13" ht="17.25" customHeight="1">
      <c r="B496" s="48"/>
      <c r="C496" s="48"/>
      <c r="D496" s="48"/>
      <c r="E496" s="48"/>
      <c r="F496" s="48"/>
      <c r="G496" s="48"/>
      <c r="J496" s="28"/>
      <c r="K496" s="46"/>
      <c r="L496" s="42"/>
      <c r="M496" s="40"/>
    </row>
    <row r="497" spans="2:13" ht="17.25" customHeight="1">
      <c r="B497" s="48"/>
      <c r="C497" s="48"/>
      <c r="D497" s="48"/>
      <c r="E497" s="48"/>
      <c r="F497" s="48"/>
      <c r="G497" s="48"/>
      <c r="J497" s="28"/>
      <c r="K497" s="46"/>
      <c r="L497" s="42"/>
      <c r="M497" s="40"/>
    </row>
    <row r="498" spans="2:13" ht="17.25" customHeight="1">
      <c r="B498" s="48"/>
      <c r="C498" s="48"/>
      <c r="D498" s="48"/>
      <c r="E498" s="48"/>
      <c r="F498" s="48"/>
      <c r="G498" s="48"/>
      <c r="J498" s="28"/>
      <c r="K498" s="46"/>
      <c r="L498" s="42"/>
      <c r="M498" s="40"/>
    </row>
    <row r="499" spans="2:13" ht="17.25" customHeight="1">
      <c r="B499" s="48"/>
      <c r="C499" s="48"/>
      <c r="D499" s="48"/>
      <c r="E499" s="48"/>
      <c r="F499" s="48"/>
      <c r="G499" s="48"/>
      <c r="J499" s="28"/>
      <c r="K499" s="46"/>
      <c r="L499" s="42"/>
      <c r="M499" s="40"/>
    </row>
    <row r="500" spans="2:13" ht="17.25" customHeight="1">
      <c r="B500" s="48"/>
      <c r="C500" s="48"/>
      <c r="D500" s="48"/>
      <c r="E500" s="48"/>
      <c r="F500" s="48"/>
      <c r="G500" s="48"/>
      <c r="J500" s="28"/>
      <c r="K500" s="46"/>
      <c r="L500" s="42"/>
      <c r="M500" s="40"/>
    </row>
    <row r="501" spans="2:13" ht="17.25" customHeight="1">
      <c r="B501" s="48"/>
      <c r="C501" s="48"/>
      <c r="D501" s="48"/>
      <c r="E501" s="48"/>
      <c r="F501" s="48"/>
      <c r="G501" s="48"/>
      <c r="J501" s="28"/>
      <c r="K501" s="46"/>
      <c r="L501" s="42"/>
      <c r="M501" s="40"/>
    </row>
    <row r="502" spans="2:13" ht="17.25" customHeight="1">
      <c r="B502" s="48"/>
      <c r="C502" s="48"/>
      <c r="D502" s="48"/>
      <c r="E502" s="48"/>
      <c r="F502" s="48"/>
      <c r="G502" s="48"/>
      <c r="J502" s="28"/>
      <c r="K502" s="46"/>
      <c r="L502" s="42"/>
      <c r="M502" s="40"/>
    </row>
    <row r="503" spans="2:13" ht="17.25" customHeight="1">
      <c r="B503" s="48"/>
      <c r="C503" s="48"/>
      <c r="D503" s="48"/>
      <c r="E503" s="48"/>
      <c r="F503" s="48"/>
      <c r="G503" s="48"/>
      <c r="J503" s="28"/>
      <c r="K503" s="46"/>
      <c r="L503" s="42"/>
      <c r="M503" s="40"/>
    </row>
    <row r="504" spans="2:13" ht="17.25" customHeight="1">
      <c r="B504" s="48"/>
      <c r="C504" s="48"/>
      <c r="D504" s="48"/>
      <c r="E504" s="48"/>
      <c r="F504" s="48"/>
      <c r="G504" s="48"/>
      <c r="J504" s="28"/>
      <c r="K504" s="46"/>
      <c r="L504" s="42"/>
      <c r="M504" s="40"/>
    </row>
    <row r="505" spans="2:13" ht="17.25" customHeight="1">
      <c r="B505" s="48"/>
      <c r="C505" s="48"/>
      <c r="D505" s="48"/>
      <c r="E505" s="48"/>
      <c r="F505" s="48"/>
      <c r="G505" s="48"/>
      <c r="J505" s="28"/>
      <c r="K505" s="46"/>
      <c r="L505" s="42"/>
      <c r="M505" s="40"/>
    </row>
    <row r="506" spans="2:13" ht="17.25" customHeight="1">
      <c r="B506" s="48"/>
      <c r="C506" s="48"/>
      <c r="D506" s="48"/>
      <c r="E506" s="48"/>
      <c r="F506" s="48"/>
      <c r="G506" s="48"/>
      <c r="J506" s="28"/>
      <c r="K506" s="46"/>
      <c r="L506" s="42"/>
      <c r="M506" s="40"/>
    </row>
    <row r="507" spans="2:13" ht="17.25" customHeight="1">
      <c r="B507" s="48"/>
      <c r="C507" s="48"/>
      <c r="D507" s="48"/>
      <c r="E507" s="48"/>
      <c r="F507" s="48"/>
      <c r="G507" s="48"/>
      <c r="J507" s="28"/>
      <c r="K507" s="46"/>
      <c r="L507" s="42"/>
      <c r="M507" s="40"/>
    </row>
    <row r="508" spans="2:13" ht="17.25" customHeight="1">
      <c r="B508" s="48"/>
      <c r="C508" s="48"/>
      <c r="D508" s="48"/>
      <c r="E508" s="48"/>
      <c r="F508" s="48"/>
      <c r="G508" s="48"/>
      <c r="J508" s="28"/>
      <c r="K508" s="46"/>
      <c r="L508" s="42"/>
      <c r="M508" s="40"/>
    </row>
    <row r="509" spans="2:13" ht="17.25" customHeight="1">
      <c r="B509" s="48"/>
      <c r="C509" s="48"/>
      <c r="D509" s="48"/>
      <c r="E509" s="48"/>
      <c r="F509" s="48"/>
      <c r="G509" s="48"/>
      <c r="J509" s="28"/>
      <c r="K509" s="46"/>
      <c r="L509" s="42"/>
      <c r="M509" s="40"/>
    </row>
    <row r="510" spans="2:13" ht="17.25" customHeight="1">
      <c r="B510" s="48"/>
      <c r="C510" s="48"/>
      <c r="D510" s="48"/>
      <c r="E510" s="48"/>
      <c r="F510" s="48"/>
      <c r="G510" s="48"/>
      <c r="J510" s="28"/>
      <c r="K510" s="46"/>
      <c r="L510" s="42"/>
      <c r="M510" s="40"/>
    </row>
    <row r="511" spans="2:13" ht="17.25" customHeight="1">
      <c r="B511" s="48"/>
      <c r="C511" s="48"/>
      <c r="D511" s="48"/>
      <c r="E511" s="48"/>
      <c r="F511" s="48"/>
      <c r="G511" s="48"/>
      <c r="J511" s="28"/>
      <c r="K511" s="46"/>
      <c r="L511" s="42"/>
      <c r="M511" s="40"/>
    </row>
    <row r="512" spans="2:13" ht="17.25" customHeight="1">
      <c r="B512" s="48"/>
      <c r="C512" s="48"/>
      <c r="D512" s="48"/>
      <c r="E512" s="48"/>
      <c r="F512" s="48"/>
      <c r="G512" s="48"/>
      <c r="J512" s="28"/>
      <c r="K512" s="46"/>
      <c r="L512" s="42"/>
      <c r="M512" s="40"/>
    </row>
    <row r="513" spans="2:13" ht="17.25" customHeight="1">
      <c r="B513" s="48"/>
      <c r="C513" s="48"/>
      <c r="D513" s="48"/>
      <c r="E513" s="48"/>
      <c r="F513" s="48"/>
      <c r="G513" s="48"/>
      <c r="J513" s="28"/>
      <c r="K513" s="46"/>
      <c r="L513" s="42"/>
      <c r="M513" s="40"/>
    </row>
    <row r="514" spans="2:13" ht="17.25" customHeight="1">
      <c r="B514" s="48"/>
      <c r="C514" s="48"/>
      <c r="D514" s="48"/>
      <c r="E514" s="48"/>
      <c r="F514" s="48"/>
      <c r="G514" s="48"/>
      <c r="J514" s="28"/>
      <c r="K514" s="46"/>
      <c r="L514" s="42"/>
      <c r="M514" s="40"/>
    </row>
    <row r="515" spans="2:13" ht="17.25" customHeight="1">
      <c r="B515" s="48"/>
      <c r="C515" s="48"/>
      <c r="D515" s="48"/>
      <c r="E515" s="48"/>
      <c r="F515" s="48"/>
      <c r="G515" s="48"/>
      <c r="J515" s="28"/>
      <c r="K515" s="46"/>
      <c r="L515" s="42"/>
      <c r="M515" s="40"/>
    </row>
    <row r="516" spans="2:13" ht="17.25" customHeight="1">
      <c r="B516" s="48"/>
      <c r="C516" s="48"/>
      <c r="D516" s="48"/>
      <c r="E516" s="48"/>
      <c r="F516" s="48"/>
      <c r="G516" s="48"/>
      <c r="J516" s="28"/>
      <c r="K516" s="46"/>
      <c r="L516" s="42"/>
      <c r="M516" s="40"/>
    </row>
    <row r="517" spans="2:13" ht="17.25" customHeight="1">
      <c r="B517" s="48"/>
      <c r="C517" s="48"/>
      <c r="D517" s="48"/>
      <c r="E517" s="48"/>
      <c r="F517" s="48"/>
      <c r="G517" s="48"/>
      <c r="J517" s="28"/>
      <c r="K517" s="46"/>
      <c r="L517" s="42"/>
      <c r="M517" s="40"/>
    </row>
    <row r="518" spans="2:13" ht="17.25" customHeight="1">
      <c r="B518" s="48"/>
      <c r="C518" s="48"/>
      <c r="D518" s="48"/>
      <c r="E518" s="48"/>
      <c r="F518" s="48"/>
      <c r="G518" s="48"/>
      <c r="J518" s="28"/>
      <c r="K518" s="46"/>
      <c r="L518" s="42"/>
      <c r="M518" s="40"/>
    </row>
    <row r="519" spans="2:13" ht="17.25" customHeight="1">
      <c r="B519" s="48"/>
      <c r="C519" s="48"/>
      <c r="D519" s="48"/>
      <c r="E519" s="48"/>
      <c r="F519" s="48"/>
      <c r="G519" s="48"/>
      <c r="J519" s="28"/>
      <c r="K519" s="46"/>
      <c r="L519" s="42"/>
      <c r="M519" s="40"/>
    </row>
    <row r="520" spans="2:13" ht="17.25" customHeight="1">
      <c r="B520" s="48"/>
      <c r="C520" s="48"/>
      <c r="D520" s="48"/>
      <c r="E520" s="48"/>
      <c r="F520" s="48"/>
      <c r="G520" s="48"/>
      <c r="J520" s="28"/>
      <c r="K520" s="46"/>
      <c r="L520" s="42"/>
      <c r="M520" s="40"/>
    </row>
    <row r="521" spans="2:13" ht="17.25" customHeight="1">
      <c r="B521" s="48"/>
      <c r="C521" s="48"/>
      <c r="D521" s="48"/>
      <c r="E521" s="48"/>
      <c r="F521" s="48"/>
      <c r="G521" s="48"/>
      <c r="J521" s="28"/>
      <c r="K521" s="46"/>
      <c r="L521" s="42"/>
      <c r="M521" s="40"/>
    </row>
    <row r="522" spans="2:13" ht="17.25" customHeight="1">
      <c r="B522" s="48"/>
      <c r="C522" s="48"/>
      <c r="D522" s="48"/>
      <c r="E522" s="48"/>
      <c r="F522" s="48"/>
      <c r="G522" s="48"/>
      <c r="J522" s="28"/>
      <c r="K522" s="46"/>
      <c r="L522" s="42"/>
      <c r="M522" s="40"/>
    </row>
    <row r="523" spans="2:13" ht="17.25" customHeight="1">
      <c r="B523" s="48"/>
      <c r="C523" s="48"/>
      <c r="D523" s="48"/>
      <c r="E523" s="48"/>
      <c r="F523" s="48"/>
      <c r="G523" s="48"/>
      <c r="J523" s="28"/>
      <c r="K523" s="46"/>
      <c r="L523" s="42"/>
      <c r="M523" s="40"/>
    </row>
    <row r="524" spans="2:13" ht="17.25" customHeight="1">
      <c r="B524" s="48"/>
      <c r="C524" s="48"/>
      <c r="D524" s="48"/>
      <c r="E524" s="48"/>
      <c r="F524" s="48"/>
      <c r="G524" s="48"/>
      <c r="J524" s="28"/>
      <c r="K524" s="46"/>
      <c r="L524" s="42"/>
      <c r="M524" s="40"/>
    </row>
    <row r="525" spans="2:13" ht="17.25" customHeight="1">
      <c r="B525" s="48"/>
      <c r="C525" s="48"/>
      <c r="D525" s="48"/>
      <c r="E525" s="48"/>
      <c r="F525" s="48"/>
      <c r="G525" s="48"/>
      <c r="J525" s="28"/>
      <c r="K525" s="46"/>
      <c r="L525" s="42"/>
      <c r="M525" s="40"/>
    </row>
    <row r="526" spans="2:13" ht="17.25" customHeight="1">
      <c r="B526" s="48"/>
      <c r="C526" s="48"/>
      <c r="D526" s="48"/>
      <c r="E526" s="48"/>
      <c r="F526" s="48"/>
      <c r="G526" s="48"/>
      <c r="J526" s="28"/>
      <c r="K526" s="46"/>
      <c r="L526" s="42"/>
      <c r="M526" s="40"/>
    </row>
    <row r="527" spans="2:13" ht="17.25" customHeight="1">
      <c r="B527" s="48"/>
      <c r="C527" s="48"/>
      <c r="D527" s="48"/>
      <c r="E527" s="48"/>
      <c r="F527" s="48"/>
      <c r="G527" s="48"/>
      <c r="J527" s="28"/>
      <c r="K527" s="46"/>
      <c r="L527" s="42"/>
      <c r="M527" s="40"/>
    </row>
    <row r="528" spans="2:13" ht="17.25" customHeight="1">
      <c r="B528" s="48"/>
      <c r="C528" s="48"/>
      <c r="D528" s="48"/>
      <c r="E528" s="48"/>
      <c r="F528" s="48"/>
      <c r="G528" s="48"/>
      <c r="J528" s="28"/>
      <c r="K528" s="46"/>
      <c r="L528" s="42"/>
      <c r="M528" s="40"/>
    </row>
    <row r="529" spans="2:13" ht="17.25" customHeight="1">
      <c r="B529" s="48"/>
      <c r="C529" s="48"/>
      <c r="D529" s="48"/>
      <c r="E529" s="48"/>
      <c r="F529" s="48"/>
      <c r="G529" s="48"/>
      <c r="J529" s="28"/>
      <c r="K529" s="46"/>
      <c r="L529" s="42"/>
      <c r="M529" s="40"/>
    </row>
    <row r="530" spans="2:13" ht="17.25" customHeight="1">
      <c r="B530" s="48"/>
      <c r="C530" s="48"/>
      <c r="D530" s="48"/>
      <c r="E530" s="48"/>
      <c r="F530" s="48"/>
      <c r="G530" s="48"/>
      <c r="J530" s="28"/>
      <c r="K530" s="46"/>
      <c r="L530" s="42"/>
      <c r="M530" s="40"/>
    </row>
    <row r="531" spans="2:13" ht="17.25" customHeight="1">
      <c r="B531" s="48"/>
      <c r="C531" s="48"/>
      <c r="D531" s="48"/>
      <c r="E531" s="48"/>
      <c r="F531" s="48"/>
      <c r="G531" s="48"/>
      <c r="J531" s="28"/>
      <c r="K531" s="46"/>
      <c r="L531" s="42"/>
      <c r="M531" s="40"/>
    </row>
    <row r="532" spans="2:13" ht="17.25" customHeight="1">
      <c r="B532" s="48"/>
      <c r="C532" s="48"/>
      <c r="D532" s="48"/>
      <c r="E532" s="48"/>
      <c r="F532" s="48"/>
      <c r="G532" s="48"/>
      <c r="J532" s="28"/>
      <c r="K532" s="46"/>
      <c r="L532" s="42"/>
      <c r="M532" s="40"/>
    </row>
    <row r="533" spans="2:13" ht="17.25" customHeight="1">
      <c r="B533" s="48"/>
      <c r="C533" s="48"/>
      <c r="D533" s="48"/>
      <c r="E533" s="48"/>
      <c r="F533" s="48"/>
      <c r="G533" s="48"/>
      <c r="J533" s="28"/>
      <c r="K533" s="46"/>
      <c r="L533" s="42"/>
      <c r="M533" s="40"/>
    </row>
    <row r="534" spans="2:13" ht="17.25" customHeight="1">
      <c r="B534" s="48"/>
      <c r="C534" s="48"/>
      <c r="D534" s="48"/>
      <c r="E534" s="48"/>
      <c r="F534" s="48"/>
      <c r="G534" s="48"/>
      <c r="J534" s="28"/>
      <c r="K534" s="46"/>
      <c r="L534" s="42"/>
      <c r="M534" s="40"/>
    </row>
    <row r="535" spans="2:13" ht="17.25" customHeight="1">
      <c r="B535" s="48"/>
      <c r="C535" s="48"/>
      <c r="D535" s="48"/>
      <c r="E535" s="48"/>
      <c r="F535" s="48"/>
      <c r="G535" s="48"/>
      <c r="J535" s="28"/>
      <c r="K535" s="46"/>
      <c r="L535" s="42"/>
      <c r="M535" s="40"/>
    </row>
    <row r="536" spans="2:13" ht="17.25" customHeight="1">
      <c r="B536" s="48"/>
      <c r="C536" s="48"/>
      <c r="D536" s="48"/>
      <c r="E536" s="48"/>
      <c r="F536" s="48"/>
      <c r="G536" s="48"/>
      <c r="J536" s="28"/>
      <c r="K536" s="46"/>
      <c r="L536" s="42"/>
      <c r="M536" s="40"/>
    </row>
    <row r="537" spans="2:13" ht="17.25" customHeight="1">
      <c r="B537" s="48"/>
      <c r="C537" s="48"/>
      <c r="D537" s="48"/>
      <c r="E537" s="48"/>
      <c r="F537" s="48"/>
      <c r="G537" s="48"/>
      <c r="J537" s="28"/>
      <c r="K537" s="46"/>
      <c r="L537" s="42"/>
      <c r="M537" s="40"/>
    </row>
    <row r="538" spans="2:13" ht="17.25" customHeight="1">
      <c r="B538" s="48"/>
      <c r="C538" s="48"/>
      <c r="D538" s="48"/>
      <c r="E538" s="48"/>
      <c r="F538" s="48"/>
      <c r="G538" s="48"/>
      <c r="J538" s="28"/>
      <c r="K538" s="46"/>
      <c r="L538" s="42"/>
      <c r="M538" s="40"/>
    </row>
    <row r="539" spans="2:13" ht="17.25" customHeight="1">
      <c r="B539" s="48"/>
      <c r="C539" s="48"/>
      <c r="D539" s="48"/>
      <c r="E539" s="48"/>
      <c r="F539" s="48"/>
      <c r="G539" s="48"/>
      <c r="J539" s="28"/>
      <c r="K539" s="46"/>
      <c r="L539" s="42"/>
      <c r="M539" s="40"/>
    </row>
    <row r="540" spans="2:13" ht="17.25" customHeight="1">
      <c r="B540" s="48"/>
      <c r="C540" s="48"/>
      <c r="D540" s="48"/>
      <c r="E540" s="48"/>
      <c r="F540" s="48"/>
      <c r="G540" s="48"/>
      <c r="J540" s="28"/>
      <c r="K540" s="46"/>
      <c r="L540" s="42"/>
      <c r="M540" s="40"/>
    </row>
    <row r="541" spans="2:13" ht="17.25" customHeight="1">
      <c r="B541" s="48"/>
      <c r="C541" s="48"/>
      <c r="D541" s="48"/>
      <c r="E541" s="48"/>
      <c r="F541" s="48"/>
      <c r="G541" s="48"/>
      <c r="J541" s="28"/>
      <c r="K541" s="46"/>
      <c r="L541" s="42"/>
      <c r="M541" s="40"/>
    </row>
    <row r="542" spans="2:13" ht="17.25" customHeight="1">
      <c r="B542" s="48"/>
      <c r="C542" s="48"/>
      <c r="D542" s="48"/>
      <c r="E542" s="48"/>
      <c r="F542" s="48"/>
      <c r="G542" s="48"/>
      <c r="J542" s="28"/>
      <c r="K542" s="46"/>
      <c r="L542" s="42"/>
      <c r="M542" s="40"/>
    </row>
    <row r="543" spans="2:13" ht="17.25" customHeight="1">
      <c r="B543" s="48"/>
      <c r="C543" s="48"/>
      <c r="D543" s="48"/>
      <c r="E543" s="48"/>
      <c r="F543" s="48"/>
      <c r="G543" s="48"/>
      <c r="J543" s="28"/>
      <c r="K543" s="46"/>
      <c r="L543" s="42"/>
      <c r="M543" s="40"/>
    </row>
    <row r="544" spans="2:13" ht="17.25" customHeight="1">
      <c r="B544" s="48"/>
      <c r="C544" s="48"/>
      <c r="D544" s="48"/>
      <c r="E544" s="48"/>
      <c r="F544" s="48"/>
      <c r="G544" s="48"/>
      <c r="J544" s="28"/>
      <c r="K544" s="46"/>
      <c r="L544" s="42"/>
      <c r="M544" s="40"/>
    </row>
    <row r="545" spans="2:13" ht="17.25" customHeight="1">
      <c r="B545" s="48"/>
      <c r="C545" s="48"/>
      <c r="D545" s="48"/>
      <c r="E545" s="48"/>
      <c r="F545" s="48"/>
      <c r="G545" s="48"/>
      <c r="J545" s="28"/>
      <c r="K545" s="46"/>
      <c r="L545" s="42"/>
      <c r="M545" s="40"/>
    </row>
    <row r="546" spans="2:13" ht="17.25" customHeight="1">
      <c r="B546" s="48"/>
      <c r="C546" s="48"/>
      <c r="D546" s="48"/>
      <c r="E546" s="48"/>
      <c r="F546" s="48"/>
      <c r="G546" s="48"/>
      <c r="J546" s="28"/>
      <c r="K546" s="46"/>
      <c r="L546" s="42"/>
      <c r="M546" s="40"/>
    </row>
    <row r="547" spans="2:13" ht="17.25" customHeight="1">
      <c r="B547" s="48"/>
      <c r="C547" s="48"/>
      <c r="D547" s="48"/>
      <c r="E547" s="48"/>
      <c r="F547" s="48"/>
      <c r="G547" s="48"/>
      <c r="J547" s="28"/>
      <c r="K547" s="46"/>
      <c r="L547" s="42"/>
      <c r="M547" s="40"/>
    </row>
    <row r="548" spans="2:13" ht="17.25" customHeight="1">
      <c r="B548" s="48"/>
      <c r="C548" s="48"/>
      <c r="D548" s="48"/>
      <c r="E548" s="48"/>
      <c r="F548" s="48"/>
      <c r="G548" s="48"/>
      <c r="J548" s="28"/>
      <c r="K548" s="46"/>
      <c r="L548" s="42"/>
      <c r="M548" s="40"/>
    </row>
    <row r="549" spans="2:13" ht="17.25" customHeight="1">
      <c r="B549" s="48"/>
      <c r="C549" s="48"/>
      <c r="D549" s="48"/>
      <c r="E549" s="48"/>
      <c r="F549" s="48"/>
      <c r="G549" s="48"/>
      <c r="J549" s="28"/>
      <c r="K549" s="46"/>
      <c r="L549" s="42"/>
      <c r="M549" s="40"/>
    </row>
    <row r="550" spans="2:13" ht="17.25" customHeight="1">
      <c r="B550" s="48"/>
      <c r="C550" s="48"/>
      <c r="D550" s="48"/>
      <c r="E550" s="48"/>
      <c r="F550" s="48"/>
      <c r="G550" s="48"/>
      <c r="J550" s="28"/>
      <c r="K550" s="46"/>
      <c r="L550" s="42"/>
      <c r="M550" s="40"/>
    </row>
    <row r="551" spans="2:13" ht="17.25" customHeight="1">
      <c r="B551" s="48"/>
      <c r="C551" s="48"/>
      <c r="D551" s="48"/>
      <c r="E551" s="48"/>
      <c r="F551" s="48"/>
      <c r="G551" s="48"/>
      <c r="J551" s="28"/>
      <c r="K551" s="46"/>
      <c r="L551" s="42"/>
      <c r="M551" s="40"/>
    </row>
    <row r="552" spans="2:13" ht="17.25" customHeight="1">
      <c r="B552" s="48"/>
      <c r="C552" s="48"/>
      <c r="D552" s="48"/>
      <c r="E552" s="48"/>
      <c r="F552" s="48"/>
      <c r="G552" s="48"/>
      <c r="J552" s="28"/>
      <c r="K552" s="46"/>
      <c r="L552" s="42"/>
      <c r="M552" s="40"/>
    </row>
    <row r="553" spans="2:13" ht="17.25" customHeight="1">
      <c r="B553" s="48"/>
      <c r="C553" s="48"/>
      <c r="D553" s="48"/>
      <c r="E553" s="48"/>
      <c r="F553" s="48"/>
      <c r="G553" s="48"/>
      <c r="J553" s="28"/>
      <c r="K553" s="46"/>
      <c r="L553" s="42"/>
      <c r="M553" s="40"/>
    </row>
    <row r="554" spans="2:13" ht="17.25" customHeight="1">
      <c r="B554" s="48"/>
      <c r="C554" s="48"/>
      <c r="D554" s="48"/>
      <c r="E554" s="48"/>
      <c r="F554" s="48"/>
      <c r="G554" s="48"/>
      <c r="J554" s="28"/>
      <c r="K554" s="46"/>
      <c r="L554" s="42"/>
      <c r="M554" s="40"/>
    </row>
    <row r="555" spans="2:13" ht="17.25" customHeight="1">
      <c r="B555" s="48"/>
      <c r="C555" s="48"/>
      <c r="D555" s="48"/>
      <c r="E555" s="48"/>
      <c r="F555" s="48"/>
      <c r="G555" s="48"/>
      <c r="J555" s="28"/>
      <c r="K555" s="46"/>
      <c r="L555" s="42"/>
      <c r="M555" s="40"/>
    </row>
    <row r="556" spans="2:13" ht="17.25" customHeight="1">
      <c r="B556" s="48"/>
      <c r="C556" s="48"/>
      <c r="D556" s="48"/>
      <c r="E556" s="48"/>
      <c r="F556" s="48"/>
      <c r="G556" s="48"/>
      <c r="J556" s="28"/>
      <c r="K556" s="46"/>
      <c r="L556" s="42"/>
      <c r="M556" s="40"/>
    </row>
    <row r="557" spans="2:13" ht="17.25" customHeight="1">
      <c r="B557" s="48"/>
      <c r="C557" s="48"/>
      <c r="D557" s="48"/>
      <c r="E557" s="48"/>
      <c r="F557" s="48"/>
      <c r="G557" s="48"/>
      <c r="J557" s="28"/>
      <c r="K557" s="46"/>
      <c r="L557" s="42"/>
      <c r="M557" s="40"/>
    </row>
    <row r="558" spans="2:13" ht="17.25" customHeight="1">
      <c r="B558" s="48"/>
      <c r="C558" s="48"/>
      <c r="D558" s="48"/>
      <c r="E558" s="48"/>
      <c r="F558" s="48"/>
      <c r="G558" s="48"/>
      <c r="J558" s="28"/>
      <c r="K558" s="46"/>
      <c r="L558" s="42"/>
      <c r="M558" s="40"/>
    </row>
    <row r="559" spans="2:13" ht="17.25" customHeight="1">
      <c r="B559" s="48"/>
      <c r="C559" s="48"/>
      <c r="D559" s="48"/>
      <c r="E559" s="48"/>
      <c r="F559" s="48"/>
      <c r="G559" s="48"/>
      <c r="J559" s="28"/>
      <c r="K559" s="46"/>
      <c r="L559" s="42"/>
      <c r="M559" s="40"/>
    </row>
    <row r="560" spans="2:13" ht="17.25" customHeight="1">
      <c r="B560" s="48"/>
      <c r="C560" s="48"/>
      <c r="D560" s="48"/>
      <c r="E560" s="48"/>
      <c r="F560" s="48"/>
      <c r="G560" s="48"/>
      <c r="J560" s="28"/>
      <c r="K560" s="46"/>
      <c r="L560" s="42"/>
      <c r="M560" s="40"/>
    </row>
    <row r="561" spans="2:13" ht="17.25" customHeight="1">
      <c r="B561" s="48"/>
      <c r="C561" s="48"/>
      <c r="D561" s="48"/>
      <c r="E561" s="48"/>
      <c r="F561" s="48"/>
      <c r="G561" s="48"/>
      <c r="J561" s="28"/>
      <c r="K561" s="46"/>
      <c r="L561" s="42"/>
      <c r="M561" s="40"/>
    </row>
    <row r="562" spans="2:13" ht="17.25" customHeight="1">
      <c r="B562" s="48"/>
      <c r="C562" s="48"/>
      <c r="D562" s="48"/>
      <c r="E562" s="48"/>
      <c r="F562" s="48"/>
      <c r="G562" s="48"/>
      <c r="J562" s="28"/>
      <c r="K562" s="46"/>
      <c r="L562" s="42"/>
      <c r="M562" s="40"/>
    </row>
    <row r="563" spans="2:13" ht="17.25" customHeight="1">
      <c r="B563" s="48"/>
      <c r="C563" s="48"/>
      <c r="D563" s="48"/>
      <c r="E563" s="48"/>
      <c r="F563" s="48"/>
      <c r="G563" s="48"/>
      <c r="J563" s="28"/>
      <c r="K563" s="46"/>
      <c r="L563" s="42"/>
      <c r="M563" s="40"/>
    </row>
    <row r="564" spans="2:13" ht="17.25" customHeight="1">
      <c r="B564" s="48"/>
      <c r="C564" s="48"/>
      <c r="D564" s="48"/>
      <c r="E564" s="48"/>
      <c r="F564" s="48"/>
      <c r="G564" s="48"/>
      <c r="J564" s="28"/>
      <c r="K564" s="46"/>
      <c r="L564" s="42"/>
      <c r="M564" s="40"/>
    </row>
    <row r="565" spans="2:13" ht="17.25" customHeight="1">
      <c r="B565" s="48"/>
      <c r="C565" s="48"/>
      <c r="D565" s="48"/>
      <c r="E565" s="48"/>
      <c r="F565" s="48"/>
      <c r="G565" s="48"/>
      <c r="J565" s="28"/>
      <c r="K565" s="46"/>
      <c r="L565" s="42"/>
      <c r="M565" s="40"/>
    </row>
    <row r="566" spans="2:13" ht="17.25" customHeight="1">
      <c r="B566" s="48"/>
      <c r="C566" s="48"/>
      <c r="D566" s="48"/>
      <c r="E566" s="48"/>
      <c r="F566" s="48"/>
      <c r="G566" s="48"/>
      <c r="J566" s="28"/>
      <c r="K566" s="46"/>
      <c r="L566" s="42"/>
      <c r="M566" s="40"/>
    </row>
    <row r="567" spans="2:13" ht="17.25" customHeight="1">
      <c r="B567" s="48"/>
      <c r="C567" s="48"/>
      <c r="D567" s="48"/>
      <c r="E567" s="48"/>
      <c r="F567" s="48"/>
      <c r="G567" s="48"/>
      <c r="J567" s="28"/>
      <c r="K567" s="46"/>
      <c r="L567" s="42"/>
      <c r="M567" s="40"/>
    </row>
    <row r="568" spans="2:13" ht="17.25" customHeight="1">
      <c r="B568" s="48"/>
      <c r="C568" s="48"/>
      <c r="D568" s="48"/>
      <c r="E568" s="48"/>
      <c r="F568" s="48"/>
      <c r="G568" s="48"/>
      <c r="J568" s="28"/>
      <c r="K568" s="46"/>
      <c r="L568" s="42"/>
      <c r="M568" s="40"/>
    </row>
    <row r="569" spans="2:13" ht="17.25" customHeight="1">
      <c r="B569" s="48"/>
      <c r="C569" s="48"/>
      <c r="D569" s="48"/>
      <c r="E569" s="48"/>
      <c r="F569" s="48"/>
      <c r="G569" s="48"/>
      <c r="J569" s="28"/>
      <c r="K569" s="46"/>
      <c r="L569" s="42"/>
      <c r="M569" s="40"/>
    </row>
    <row r="570" spans="2:13" ht="17.25" customHeight="1">
      <c r="B570" s="48"/>
      <c r="C570" s="48"/>
      <c r="D570" s="48"/>
      <c r="E570" s="48"/>
      <c r="F570" s="48"/>
      <c r="G570" s="48"/>
      <c r="J570" s="28"/>
      <c r="K570" s="46"/>
      <c r="L570" s="42"/>
      <c r="M570" s="40"/>
    </row>
    <row r="571" spans="2:13" ht="17.25" customHeight="1">
      <c r="B571" s="48"/>
      <c r="C571" s="48"/>
      <c r="D571" s="48"/>
      <c r="E571" s="48"/>
      <c r="F571" s="48"/>
      <c r="G571" s="48"/>
      <c r="J571" s="28"/>
      <c r="K571" s="46"/>
      <c r="L571" s="42"/>
      <c r="M571" s="40"/>
    </row>
    <row r="572" spans="2:13" ht="17.25" customHeight="1">
      <c r="B572" s="48"/>
      <c r="C572" s="48"/>
      <c r="D572" s="48"/>
      <c r="E572" s="48"/>
      <c r="F572" s="48"/>
      <c r="G572" s="48"/>
      <c r="J572" s="28"/>
      <c r="K572" s="46"/>
      <c r="L572" s="42"/>
      <c r="M572" s="40"/>
    </row>
    <row r="573" spans="2:13" ht="17.25" customHeight="1">
      <c r="B573" s="48"/>
      <c r="C573" s="48"/>
      <c r="D573" s="48"/>
      <c r="E573" s="48"/>
      <c r="F573" s="48"/>
      <c r="G573" s="48"/>
      <c r="J573" s="28"/>
      <c r="K573" s="46"/>
      <c r="L573" s="42"/>
      <c r="M573" s="40"/>
    </row>
    <row r="574" spans="2:13" ht="17.25" customHeight="1">
      <c r="B574" s="48"/>
      <c r="C574" s="48"/>
      <c r="D574" s="48"/>
      <c r="E574" s="48"/>
      <c r="F574" s="48"/>
      <c r="G574" s="48"/>
      <c r="J574" s="28"/>
      <c r="K574" s="46"/>
      <c r="L574" s="42"/>
      <c r="M574" s="40"/>
    </row>
    <row r="575" spans="2:13" ht="17.25" customHeight="1">
      <c r="B575" s="48"/>
      <c r="C575" s="48"/>
      <c r="D575" s="48"/>
      <c r="E575" s="48"/>
      <c r="F575" s="48"/>
      <c r="G575" s="48"/>
      <c r="J575" s="28"/>
      <c r="K575" s="46"/>
      <c r="L575" s="42"/>
      <c r="M575" s="40"/>
    </row>
    <row r="576" spans="2:13" ht="17.25" customHeight="1">
      <c r="B576" s="48"/>
      <c r="C576" s="48"/>
      <c r="D576" s="48"/>
      <c r="E576" s="48"/>
      <c r="F576" s="48"/>
      <c r="G576" s="48"/>
      <c r="J576" s="28"/>
      <c r="K576" s="46"/>
      <c r="L576" s="42"/>
      <c r="M576" s="40"/>
    </row>
    <row r="577" spans="2:13" ht="17.25" customHeight="1">
      <c r="B577" s="48"/>
      <c r="C577" s="48"/>
      <c r="D577" s="48"/>
      <c r="E577" s="48"/>
      <c r="F577" s="48"/>
      <c r="G577" s="48"/>
      <c r="J577" s="28"/>
      <c r="K577" s="46"/>
      <c r="L577" s="42"/>
      <c r="M577" s="40"/>
    </row>
    <row r="578" spans="2:13" ht="17.25" customHeight="1">
      <c r="B578" s="48"/>
      <c r="C578" s="48"/>
      <c r="D578" s="48"/>
      <c r="E578" s="48"/>
      <c r="F578" s="48"/>
      <c r="G578" s="48"/>
      <c r="J578" s="28"/>
      <c r="K578" s="46"/>
      <c r="L578" s="42"/>
      <c r="M578" s="40"/>
    </row>
    <row r="579" spans="2:13" ht="17.25" customHeight="1">
      <c r="B579" s="48"/>
      <c r="C579" s="48"/>
      <c r="D579" s="48"/>
      <c r="E579" s="48"/>
      <c r="F579" s="48"/>
      <c r="G579" s="48"/>
      <c r="J579" s="28"/>
      <c r="K579" s="46"/>
      <c r="L579" s="42"/>
      <c r="M579" s="40"/>
    </row>
    <row r="580" spans="2:13" ht="17.25" customHeight="1">
      <c r="B580" s="48"/>
      <c r="C580" s="48"/>
      <c r="D580" s="48"/>
      <c r="E580" s="48"/>
      <c r="F580" s="48"/>
      <c r="G580" s="48"/>
      <c r="J580" s="28"/>
      <c r="K580" s="46"/>
      <c r="L580" s="42"/>
      <c r="M580" s="40"/>
    </row>
    <row r="581" spans="2:13" ht="17.25" customHeight="1">
      <c r="B581" s="48"/>
      <c r="C581" s="48"/>
      <c r="D581" s="48"/>
      <c r="E581" s="48"/>
      <c r="F581" s="48"/>
      <c r="G581" s="48"/>
      <c r="J581" s="28"/>
      <c r="K581" s="46"/>
      <c r="L581" s="42"/>
      <c r="M581" s="40"/>
    </row>
    <row r="582" spans="2:13" ht="17.25" customHeight="1">
      <c r="B582" s="48"/>
      <c r="C582" s="48"/>
      <c r="D582" s="48"/>
      <c r="E582" s="48"/>
      <c r="F582" s="48"/>
      <c r="G582" s="48"/>
      <c r="J582" s="28"/>
      <c r="K582" s="46"/>
      <c r="L582" s="42"/>
      <c r="M582" s="40"/>
    </row>
    <row r="583" spans="2:13" ht="17.25" customHeight="1">
      <c r="B583" s="48"/>
      <c r="C583" s="48"/>
      <c r="D583" s="48"/>
      <c r="E583" s="48"/>
      <c r="F583" s="48"/>
      <c r="G583" s="48"/>
      <c r="J583" s="28"/>
      <c r="K583" s="46"/>
      <c r="L583" s="42"/>
      <c r="M583" s="40"/>
    </row>
    <row r="584" spans="2:13" ht="17.25" customHeight="1">
      <c r="B584" s="48"/>
      <c r="C584" s="48"/>
      <c r="D584" s="48"/>
      <c r="E584" s="48"/>
      <c r="F584" s="48"/>
      <c r="G584" s="48"/>
      <c r="J584" s="28"/>
      <c r="K584" s="46"/>
      <c r="L584" s="42"/>
      <c r="M584" s="40"/>
    </row>
    <row r="585" spans="2:13" ht="17.25" customHeight="1">
      <c r="B585" s="48"/>
      <c r="C585" s="48"/>
      <c r="D585" s="48"/>
      <c r="E585" s="48"/>
      <c r="F585" s="48"/>
      <c r="G585" s="48"/>
      <c r="J585" s="28"/>
      <c r="K585" s="46"/>
      <c r="L585" s="42"/>
      <c r="M585" s="40"/>
    </row>
    <row r="586" spans="2:13" ht="17.25" customHeight="1">
      <c r="B586" s="48"/>
      <c r="C586" s="48"/>
      <c r="D586" s="48"/>
      <c r="E586" s="48"/>
      <c r="F586" s="48"/>
      <c r="G586" s="48"/>
      <c r="J586" s="28"/>
      <c r="K586" s="46"/>
      <c r="L586" s="42"/>
      <c r="M586" s="40"/>
    </row>
    <row r="587" spans="2:13" ht="17.25" customHeight="1">
      <c r="B587" s="48"/>
      <c r="C587" s="48"/>
      <c r="D587" s="48"/>
      <c r="E587" s="48"/>
      <c r="F587" s="48"/>
      <c r="G587" s="48"/>
      <c r="J587" s="28"/>
      <c r="K587" s="46"/>
      <c r="L587" s="42"/>
      <c r="M587" s="40"/>
    </row>
    <row r="588" spans="2:13" ht="17.25" customHeight="1">
      <c r="B588" s="48"/>
      <c r="C588" s="48"/>
      <c r="D588" s="48"/>
      <c r="E588" s="48"/>
      <c r="F588" s="48"/>
      <c r="G588" s="48"/>
      <c r="J588" s="28"/>
      <c r="K588" s="46"/>
      <c r="L588" s="42"/>
      <c r="M588" s="40"/>
    </row>
    <row r="589" spans="2:13" ht="17.25" customHeight="1">
      <c r="B589" s="48"/>
      <c r="C589" s="48"/>
      <c r="D589" s="48"/>
      <c r="E589" s="48"/>
      <c r="F589" s="48"/>
      <c r="G589" s="48"/>
      <c r="J589" s="28"/>
      <c r="K589" s="46"/>
      <c r="L589" s="42"/>
      <c r="M589" s="40"/>
    </row>
    <row r="590" spans="2:13" ht="17.25" customHeight="1">
      <c r="B590" s="48"/>
      <c r="C590" s="48"/>
      <c r="D590" s="48"/>
      <c r="E590" s="48"/>
      <c r="F590" s="48"/>
      <c r="G590" s="48"/>
      <c r="J590" s="28"/>
      <c r="K590" s="46"/>
      <c r="L590" s="42"/>
      <c r="M590" s="40"/>
    </row>
    <row r="591" spans="2:13" ht="17.25" customHeight="1">
      <c r="B591" s="48"/>
      <c r="C591" s="48"/>
      <c r="D591" s="48"/>
      <c r="E591" s="48"/>
      <c r="F591" s="48"/>
      <c r="G591" s="48"/>
      <c r="J591" s="28"/>
      <c r="K591" s="46"/>
      <c r="L591" s="42"/>
      <c r="M591" s="40"/>
    </row>
    <row r="592" spans="2:13" ht="17.25" customHeight="1">
      <c r="B592" s="48"/>
      <c r="C592" s="48"/>
      <c r="D592" s="48"/>
      <c r="E592" s="48"/>
      <c r="F592" s="48"/>
      <c r="G592" s="48"/>
      <c r="J592" s="28"/>
      <c r="K592" s="46"/>
      <c r="L592" s="42"/>
      <c r="M592" s="40"/>
    </row>
    <row r="593" spans="1:13" ht="17.25" customHeight="1">
      <c r="B593" s="48"/>
      <c r="C593" s="48"/>
      <c r="D593" s="48"/>
      <c r="E593" s="48"/>
      <c r="F593" s="48"/>
      <c r="G593" s="48"/>
      <c r="J593" s="28"/>
      <c r="K593" s="46"/>
      <c r="L593" s="42"/>
      <c r="M593" s="40"/>
    </row>
    <row r="594" spans="1:13" ht="17.25" customHeight="1">
      <c r="B594" s="48"/>
      <c r="C594" s="48"/>
      <c r="D594" s="48"/>
      <c r="E594" s="48"/>
      <c r="F594" s="48"/>
      <c r="G594" s="48"/>
      <c r="J594" s="28"/>
      <c r="K594" s="46"/>
      <c r="L594" s="42"/>
      <c r="M594" s="40"/>
    </row>
    <row r="595" spans="1:13" ht="17.25" customHeight="1">
      <c r="B595" s="48"/>
      <c r="C595" s="48"/>
      <c r="D595" s="48"/>
      <c r="E595" s="48"/>
      <c r="F595" s="48"/>
      <c r="G595" s="48"/>
      <c r="J595" s="28"/>
      <c r="K595" s="46"/>
      <c r="L595" s="42"/>
      <c r="M595" s="40"/>
    </row>
    <row r="596" spans="1:13" ht="17.25" customHeight="1">
      <c r="B596" s="48"/>
      <c r="C596" s="48"/>
      <c r="D596" s="48"/>
      <c r="E596" s="48"/>
      <c r="F596" s="48"/>
      <c r="G596" s="48"/>
      <c r="J596" s="28"/>
      <c r="K596" s="46"/>
      <c r="L596" s="42"/>
      <c r="M596" s="40"/>
    </row>
    <row r="597" spans="1:13" ht="17.25" customHeight="1">
      <c r="B597" s="48"/>
      <c r="C597" s="48"/>
      <c r="D597" s="48"/>
      <c r="E597" s="48"/>
      <c r="F597" s="48"/>
      <c r="G597" s="48"/>
      <c r="J597" s="28"/>
      <c r="K597" s="46"/>
      <c r="L597" s="42"/>
      <c r="M597" s="40"/>
    </row>
    <row r="598" spans="1:13" ht="17.25" customHeight="1">
      <c r="B598" s="48"/>
      <c r="C598" s="48"/>
      <c r="D598" s="48"/>
      <c r="E598" s="48"/>
      <c r="F598" s="48"/>
      <c r="G598" s="48"/>
      <c r="J598" s="28"/>
      <c r="K598" s="46"/>
      <c r="L598" s="42"/>
      <c r="M598" s="40"/>
    </row>
    <row r="599" spans="1:13" ht="17.25" customHeight="1">
      <c r="B599" s="48"/>
      <c r="C599" s="48"/>
      <c r="D599" s="48"/>
      <c r="E599" s="48"/>
      <c r="F599" s="48"/>
      <c r="G599" s="48"/>
      <c r="J599" s="28"/>
      <c r="K599" s="46"/>
      <c r="L599" s="42"/>
      <c r="M599" s="40"/>
    </row>
    <row r="600" spans="1:13" ht="17.25" customHeight="1">
      <c r="B600" s="48"/>
      <c r="C600" s="48"/>
      <c r="D600" s="48"/>
      <c r="E600" s="48"/>
      <c r="F600" s="48"/>
      <c r="G600" s="48"/>
      <c r="J600" s="28"/>
      <c r="K600" s="46"/>
      <c r="L600" s="42"/>
      <c r="M600" s="40"/>
    </row>
    <row r="601" spans="1:13" ht="17.25" customHeight="1">
      <c r="B601" s="48"/>
      <c r="C601" s="48"/>
      <c r="D601" s="48"/>
      <c r="E601" s="48"/>
      <c r="F601" s="48"/>
      <c r="G601" s="48"/>
      <c r="J601" s="28"/>
      <c r="K601" s="46"/>
      <c r="L601" s="42"/>
      <c r="M601" s="40"/>
    </row>
    <row r="602" spans="1:13" ht="17.25" customHeight="1">
      <c r="B602" s="48"/>
      <c r="C602" s="48"/>
      <c r="D602" s="48"/>
      <c r="E602" s="48"/>
      <c r="F602" s="48"/>
      <c r="G602" s="48"/>
      <c r="J602" s="28"/>
      <c r="K602" s="46"/>
      <c r="L602" s="42"/>
      <c r="M602" s="40"/>
    </row>
    <row r="603" spans="1:13" ht="17.25" customHeight="1">
      <c r="B603" s="48"/>
      <c r="C603" s="48"/>
      <c r="D603" s="48"/>
      <c r="E603" s="48"/>
      <c r="F603" s="48"/>
      <c r="G603" s="48"/>
      <c r="J603" s="28"/>
      <c r="K603" s="46"/>
      <c r="L603" s="42"/>
      <c r="M603" s="40"/>
    </row>
    <row r="604" spans="1:13" ht="17.25" customHeight="1">
      <c r="B604" s="48"/>
      <c r="C604" s="48"/>
      <c r="D604" s="48"/>
      <c r="E604" s="48"/>
      <c r="F604" s="48"/>
      <c r="G604" s="48"/>
      <c r="J604" s="28"/>
      <c r="K604" s="46"/>
      <c r="L604" s="42"/>
      <c r="M604" s="40"/>
    </row>
    <row r="605" spans="1:13" ht="17.25" customHeight="1">
      <c r="B605" s="48"/>
      <c r="C605" s="48"/>
      <c r="D605" s="48"/>
      <c r="E605" s="48"/>
      <c r="F605" s="48"/>
      <c r="G605" s="48"/>
      <c r="J605" s="28"/>
      <c r="K605" s="46"/>
      <c r="L605" s="42"/>
      <c r="M605" s="40"/>
    </row>
    <row r="606" spans="1:13" ht="17.25" customHeight="1">
      <c r="B606" s="48"/>
      <c r="C606" s="48"/>
      <c r="D606" s="48"/>
      <c r="E606" s="48"/>
      <c r="F606" s="48"/>
      <c r="G606" s="48"/>
      <c r="J606" s="28"/>
      <c r="K606" s="46"/>
      <c r="L606" s="42"/>
      <c r="M606" s="40"/>
    </row>
    <row r="607" spans="1:13" ht="17.25" customHeight="1">
      <c r="B607" s="49"/>
      <c r="C607" s="48"/>
      <c r="D607" s="48"/>
      <c r="E607" s="48"/>
      <c r="F607" s="48"/>
      <c r="G607" s="48"/>
      <c r="H607" s="48"/>
      <c r="J607" s="28"/>
      <c r="L607" s="42"/>
      <c r="M607" s="40"/>
    </row>
    <row r="608" spans="1:13" ht="17.25" customHeight="1">
      <c r="A608" s="60">
        <v>2</v>
      </c>
      <c r="B608" s="19"/>
      <c r="J608" s="28"/>
      <c r="L608" s="42"/>
      <c r="M608" s="40"/>
    </row>
    <row r="609" spans="1:13" ht="17.25" customHeight="1">
      <c r="A609" s="60">
        <v>3</v>
      </c>
      <c r="B609" s="19"/>
      <c r="J609" s="28"/>
      <c r="L609" s="42"/>
      <c r="M609" s="40"/>
    </row>
    <row r="610" spans="1:13" s="19" customFormat="1" ht="17.25" customHeight="1">
      <c r="A610" s="60">
        <v>4</v>
      </c>
      <c r="C610" s="20"/>
      <c r="D610" s="20"/>
      <c r="E610" s="20"/>
      <c r="F610" s="20"/>
      <c r="G610" s="20"/>
      <c r="H610" s="20"/>
      <c r="I610" s="20"/>
      <c r="J610" s="28"/>
      <c r="K610" s="4"/>
      <c r="L610" s="42"/>
      <c r="M610" s="40"/>
    </row>
    <row r="611" spans="1:13" ht="17.25" customHeight="1">
      <c r="A611" s="60">
        <v>5</v>
      </c>
      <c r="B611" s="19"/>
      <c r="J611" s="28"/>
      <c r="L611" s="42"/>
      <c r="M611" s="40"/>
    </row>
    <row r="612" spans="1:13" ht="17.25" customHeight="1">
      <c r="A612" s="60">
        <v>6</v>
      </c>
      <c r="B612" s="19"/>
      <c r="J612" s="28"/>
      <c r="L612" s="42"/>
      <c r="M612" s="40"/>
    </row>
    <row r="613" spans="1:13" ht="17.25" customHeight="1">
      <c r="A613" s="60">
        <v>7</v>
      </c>
      <c r="B613" s="19"/>
      <c r="J613" s="28"/>
      <c r="L613" s="42"/>
      <c r="M613" s="40"/>
    </row>
    <row r="614" spans="1:13" ht="17.25" customHeight="1">
      <c r="A614" s="60">
        <v>8</v>
      </c>
      <c r="B614" s="19"/>
      <c r="J614" s="28"/>
      <c r="L614" s="42"/>
      <c r="M614" s="40"/>
    </row>
    <row r="615" spans="1:13" ht="17.25" customHeight="1">
      <c r="A615" s="60">
        <v>9</v>
      </c>
      <c r="B615" s="19"/>
      <c r="J615" s="28"/>
      <c r="L615" s="42"/>
      <c r="M615" s="40"/>
    </row>
    <row r="616" spans="1:13" ht="17.25" customHeight="1">
      <c r="A616" s="60">
        <v>10</v>
      </c>
      <c r="B616" s="19"/>
      <c r="J616" s="28"/>
      <c r="L616" s="42"/>
      <c r="M616" s="40"/>
    </row>
    <row r="617" spans="1:13" ht="17.25" customHeight="1">
      <c r="A617" s="60">
        <v>11</v>
      </c>
      <c r="B617" s="19"/>
      <c r="J617" s="28"/>
      <c r="L617" s="42"/>
      <c r="M617" s="40"/>
    </row>
    <row r="618" spans="1:13" ht="17.25" customHeight="1">
      <c r="A618" s="60">
        <v>12</v>
      </c>
      <c r="B618" s="19"/>
      <c r="J618" s="28"/>
      <c r="L618" s="42"/>
      <c r="M618" s="40"/>
    </row>
    <row r="619" spans="1:13" ht="17.25" customHeight="1">
      <c r="A619" s="60">
        <v>13</v>
      </c>
      <c r="B619" s="19"/>
      <c r="J619" s="28"/>
      <c r="L619" s="42"/>
      <c r="M619" s="40"/>
    </row>
    <row r="620" spans="1:13" ht="17.25" customHeight="1">
      <c r="A620" s="60">
        <v>14</v>
      </c>
      <c r="B620" s="19"/>
      <c r="J620" s="28"/>
      <c r="L620" s="42"/>
      <c r="M620" s="40"/>
    </row>
    <row r="621" spans="1:13" ht="17.25" customHeight="1">
      <c r="A621" s="60">
        <v>15</v>
      </c>
      <c r="B621" s="19"/>
      <c r="J621" s="28"/>
      <c r="L621" s="42"/>
      <c r="M621" s="40"/>
    </row>
    <row r="622" spans="1:13" ht="17.25" customHeight="1">
      <c r="A622" s="60">
        <v>16</v>
      </c>
      <c r="B622" s="19"/>
      <c r="J622" s="28"/>
      <c r="L622" s="42"/>
      <c r="M622" s="40"/>
    </row>
    <row r="623" spans="1:13" ht="17.25" customHeight="1">
      <c r="A623" s="60">
        <v>17</v>
      </c>
      <c r="B623" s="19"/>
      <c r="J623" s="28"/>
      <c r="L623" s="42"/>
      <c r="M623" s="40"/>
    </row>
    <row r="624" spans="1:13" ht="17.25" customHeight="1">
      <c r="A624" s="60">
        <v>18</v>
      </c>
      <c r="B624" s="19"/>
      <c r="J624" s="28"/>
      <c r="L624" s="42"/>
      <c r="M624" s="40"/>
    </row>
    <row r="625" spans="1:13" ht="17.25" customHeight="1">
      <c r="A625" s="60">
        <v>19</v>
      </c>
      <c r="B625" s="19"/>
      <c r="J625" s="28"/>
      <c r="L625" s="42"/>
      <c r="M625" s="40"/>
    </row>
    <row r="626" spans="1:13" ht="17.25" customHeight="1">
      <c r="A626" s="60">
        <v>20</v>
      </c>
      <c r="B626" s="19"/>
      <c r="J626" s="28"/>
      <c r="L626" s="42"/>
      <c r="M626" s="40"/>
    </row>
    <row r="627" spans="1:13" ht="17.25" customHeight="1">
      <c r="A627" s="60">
        <v>21</v>
      </c>
      <c r="B627" s="19"/>
      <c r="J627" s="28"/>
      <c r="L627" s="42"/>
      <c r="M627" s="40"/>
    </row>
    <row r="628" spans="1:13" ht="17.25" customHeight="1">
      <c r="A628" s="60">
        <v>22</v>
      </c>
      <c r="B628" s="19"/>
      <c r="J628" s="28"/>
      <c r="L628" s="42"/>
      <c r="M628" s="40"/>
    </row>
    <row r="629" spans="1:13" ht="17.25" customHeight="1">
      <c r="A629" s="60">
        <v>23</v>
      </c>
      <c r="B629" s="19"/>
      <c r="J629" s="28"/>
      <c r="L629" s="42"/>
      <c r="M629" s="40"/>
    </row>
    <row r="630" spans="1:13" ht="17.25" customHeight="1">
      <c r="A630" s="60">
        <v>24</v>
      </c>
      <c r="B630" s="19"/>
      <c r="J630" s="28"/>
      <c r="L630" s="42"/>
      <c r="M630" s="40"/>
    </row>
    <row r="631" spans="1:13" ht="17.25" customHeight="1">
      <c r="A631" s="60">
        <v>25</v>
      </c>
      <c r="B631" s="19"/>
      <c r="J631" s="28"/>
      <c r="L631" s="42"/>
      <c r="M631" s="40"/>
    </row>
    <row r="632" spans="1:13" ht="17.25" customHeight="1">
      <c r="A632" s="60">
        <v>26</v>
      </c>
      <c r="B632" s="19"/>
      <c r="J632" s="28"/>
      <c r="L632" s="42"/>
      <c r="M632" s="40"/>
    </row>
    <row r="633" spans="1:13" ht="17.25" customHeight="1">
      <c r="A633" s="60">
        <v>27</v>
      </c>
      <c r="B633" s="19"/>
      <c r="J633" s="28"/>
      <c r="L633" s="42"/>
      <c r="M633" s="40"/>
    </row>
    <row r="634" spans="1:13" ht="17.25" customHeight="1">
      <c r="A634" s="60">
        <v>28</v>
      </c>
      <c r="B634" s="19"/>
      <c r="J634" s="28"/>
      <c r="L634" s="42"/>
      <c r="M634" s="40"/>
    </row>
    <row r="635" spans="1:13" ht="17.25" customHeight="1">
      <c r="A635" s="60">
        <v>29</v>
      </c>
      <c r="B635" s="19"/>
      <c r="J635" s="28"/>
      <c r="L635" s="42"/>
      <c r="M635" s="40"/>
    </row>
    <row r="636" spans="1:13" ht="17.25" customHeight="1">
      <c r="A636" s="60">
        <v>30</v>
      </c>
      <c r="B636" s="19"/>
      <c r="J636" s="28"/>
      <c r="L636" s="42"/>
      <c r="M636" s="40"/>
    </row>
    <row r="637" spans="1:13" ht="17.25" customHeight="1">
      <c r="A637" s="60">
        <v>31</v>
      </c>
      <c r="B637" s="19"/>
      <c r="J637" s="28"/>
      <c r="L637" s="42"/>
      <c r="M637" s="40"/>
    </row>
    <row r="638" spans="1:13" ht="17.25" customHeight="1">
      <c r="A638" s="60">
        <v>32</v>
      </c>
      <c r="B638" s="19"/>
      <c r="J638" s="28"/>
      <c r="L638" s="42"/>
      <c r="M638" s="40"/>
    </row>
    <row r="639" spans="1:13" ht="17.25" customHeight="1">
      <c r="A639" s="60">
        <v>33</v>
      </c>
      <c r="B639" s="19"/>
      <c r="J639" s="28"/>
      <c r="L639" s="42"/>
      <c r="M639" s="40"/>
    </row>
    <row r="640" spans="1:13" ht="17.25" customHeight="1">
      <c r="A640" s="60">
        <v>34</v>
      </c>
      <c r="B640" s="19"/>
      <c r="J640" s="28"/>
      <c r="L640" s="42"/>
      <c r="M640" s="40"/>
    </row>
    <row r="641" spans="1:13" ht="17.25" customHeight="1">
      <c r="A641" s="60">
        <v>35</v>
      </c>
      <c r="B641" s="19"/>
      <c r="J641" s="28"/>
      <c r="L641" s="42"/>
      <c r="M641" s="40"/>
    </row>
    <row r="642" spans="1:13" ht="17.25" customHeight="1">
      <c r="A642" s="60">
        <v>36</v>
      </c>
      <c r="B642" s="19"/>
      <c r="J642" s="28"/>
      <c r="L642" s="42"/>
      <c r="M642" s="40"/>
    </row>
    <row r="643" spans="1:13" ht="17.25" customHeight="1">
      <c r="A643" s="60">
        <v>37</v>
      </c>
      <c r="B643" s="19"/>
      <c r="J643" s="28"/>
      <c r="L643" s="42"/>
      <c r="M643" s="40"/>
    </row>
    <row r="644" spans="1:13" ht="17.25" customHeight="1">
      <c r="A644" s="60">
        <v>38</v>
      </c>
      <c r="B644" s="19"/>
      <c r="J644" s="28"/>
      <c r="L644" s="42"/>
      <c r="M644" s="40"/>
    </row>
    <row r="645" spans="1:13" ht="17.25" customHeight="1">
      <c r="A645" s="60">
        <v>39</v>
      </c>
      <c r="B645" s="19"/>
      <c r="J645" s="28"/>
      <c r="L645" s="42"/>
      <c r="M645" s="40"/>
    </row>
    <row r="646" spans="1:13" ht="17.25" customHeight="1">
      <c r="A646" s="60">
        <v>40</v>
      </c>
      <c r="B646" s="19"/>
      <c r="J646" s="28"/>
      <c r="L646" s="42"/>
      <c r="M646" s="40"/>
    </row>
    <row r="647" spans="1:13" ht="17.25" customHeight="1">
      <c r="A647" s="60">
        <v>41</v>
      </c>
      <c r="B647" s="19"/>
      <c r="J647" s="28"/>
      <c r="L647" s="42"/>
      <c r="M647" s="40"/>
    </row>
    <row r="648" spans="1:13" ht="17.25" customHeight="1">
      <c r="A648" s="60">
        <v>42</v>
      </c>
      <c r="B648" s="19"/>
      <c r="J648" s="28"/>
      <c r="L648" s="42"/>
      <c r="M648" s="40"/>
    </row>
    <row r="649" spans="1:13" ht="17.25" customHeight="1">
      <c r="A649" s="60">
        <v>43</v>
      </c>
      <c r="B649" s="19"/>
      <c r="J649" s="28"/>
      <c r="L649" s="42"/>
      <c r="M649" s="40"/>
    </row>
    <row r="650" spans="1:13" ht="17.25" customHeight="1">
      <c r="A650" s="60">
        <v>44</v>
      </c>
      <c r="B650" s="19"/>
      <c r="J650" s="28"/>
      <c r="L650" s="42"/>
      <c r="M650" s="40"/>
    </row>
    <row r="651" spans="1:13" ht="17.25" customHeight="1">
      <c r="A651" s="60">
        <v>45</v>
      </c>
      <c r="B651" s="19"/>
      <c r="J651" s="28"/>
      <c r="L651" s="42"/>
      <c r="M651" s="40"/>
    </row>
    <row r="652" spans="1:13" ht="17.25" customHeight="1">
      <c r="A652" s="60">
        <v>46</v>
      </c>
      <c r="B652" s="19"/>
      <c r="J652" s="28"/>
      <c r="L652" s="42"/>
      <c r="M652" s="40"/>
    </row>
    <row r="653" spans="1:13" ht="17.25" customHeight="1">
      <c r="A653" s="60">
        <v>47</v>
      </c>
      <c r="B653" s="19"/>
      <c r="J653" s="28"/>
      <c r="L653" s="42"/>
      <c r="M653" s="40"/>
    </row>
    <row r="654" spans="1:13" ht="17.25" customHeight="1">
      <c r="A654" s="60">
        <v>48</v>
      </c>
      <c r="B654" s="19"/>
      <c r="J654" s="28"/>
      <c r="L654" s="42"/>
      <c r="M654" s="40"/>
    </row>
    <row r="655" spans="1:13" ht="17.25" customHeight="1">
      <c r="A655" s="60">
        <v>49</v>
      </c>
      <c r="B655" s="19"/>
      <c r="J655" s="28"/>
      <c r="L655" s="42"/>
      <c r="M655" s="40"/>
    </row>
    <row r="656" spans="1:13" ht="17.25" customHeight="1">
      <c r="A656" s="60">
        <v>50</v>
      </c>
      <c r="B656" s="19"/>
      <c r="J656" s="28"/>
      <c r="L656" s="42"/>
      <c r="M656" s="40"/>
    </row>
    <row r="657" spans="1:13" ht="17.25" customHeight="1">
      <c r="A657" s="60">
        <v>51</v>
      </c>
      <c r="B657" s="19"/>
      <c r="J657" s="28"/>
      <c r="L657" s="42"/>
      <c r="M657" s="40"/>
    </row>
    <row r="658" spans="1:13" ht="17.25" customHeight="1">
      <c r="A658" s="60">
        <v>52</v>
      </c>
      <c r="B658" s="19"/>
      <c r="J658" s="28"/>
      <c r="L658" s="42"/>
      <c r="M658" s="40"/>
    </row>
    <row r="659" spans="1:13" ht="17.25" customHeight="1">
      <c r="A659" s="60">
        <v>53</v>
      </c>
      <c r="B659" s="19"/>
      <c r="J659" s="28"/>
      <c r="L659" s="42"/>
      <c r="M659" s="40"/>
    </row>
    <row r="660" spans="1:13" ht="17.25" customHeight="1">
      <c r="A660" s="60">
        <v>54</v>
      </c>
      <c r="B660" s="19"/>
      <c r="J660" s="28"/>
      <c r="L660" s="42"/>
      <c r="M660" s="40"/>
    </row>
    <row r="661" spans="1:13" ht="17.25" customHeight="1">
      <c r="A661" s="60">
        <v>55</v>
      </c>
      <c r="B661" s="19"/>
      <c r="J661" s="28"/>
      <c r="L661" s="42"/>
      <c r="M661" s="40"/>
    </row>
    <row r="662" spans="1:13" ht="17.25" customHeight="1">
      <c r="A662" s="60">
        <v>56</v>
      </c>
      <c r="B662" s="19"/>
      <c r="J662" s="28"/>
      <c r="L662" s="42"/>
      <c r="M662" s="40"/>
    </row>
    <row r="663" spans="1:13" ht="17.25" customHeight="1">
      <c r="A663" s="60">
        <v>57</v>
      </c>
      <c r="B663" s="19"/>
      <c r="J663" s="28"/>
      <c r="L663" s="42"/>
      <c r="M663" s="40"/>
    </row>
    <row r="664" spans="1:13" ht="17.25" customHeight="1">
      <c r="A664" s="60">
        <v>58</v>
      </c>
      <c r="B664" s="19"/>
      <c r="J664" s="28"/>
      <c r="L664" s="42"/>
      <c r="M664" s="40"/>
    </row>
    <row r="665" spans="1:13" ht="17.25" customHeight="1">
      <c r="A665" s="60">
        <v>59</v>
      </c>
      <c r="B665" s="19"/>
      <c r="J665" s="28"/>
      <c r="L665" s="42"/>
      <c r="M665" s="40"/>
    </row>
    <row r="666" spans="1:13" ht="17.25" customHeight="1">
      <c r="A666" s="60">
        <v>60</v>
      </c>
      <c r="B666" s="19"/>
      <c r="J666" s="28"/>
      <c r="L666" s="42"/>
      <c r="M666" s="40"/>
    </row>
    <row r="667" spans="1:13" ht="17.25" customHeight="1">
      <c r="A667" s="60">
        <v>61</v>
      </c>
      <c r="B667" s="19"/>
      <c r="J667" s="28"/>
      <c r="L667" s="42"/>
      <c r="M667" s="40"/>
    </row>
    <row r="668" spans="1:13" ht="17.25" customHeight="1">
      <c r="A668" s="60">
        <v>62</v>
      </c>
      <c r="B668" s="19"/>
      <c r="J668" s="28"/>
      <c r="L668" s="42"/>
      <c r="M668" s="40"/>
    </row>
    <row r="669" spans="1:13" ht="17.25" customHeight="1">
      <c r="A669" s="60">
        <v>63</v>
      </c>
      <c r="B669" s="19"/>
      <c r="J669" s="28"/>
      <c r="L669" s="42"/>
      <c r="M669" s="40"/>
    </row>
    <row r="670" spans="1:13" ht="17.25" customHeight="1">
      <c r="A670" s="60">
        <v>64</v>
      </c>
      <c r="B670" s="19"/>
      <c r="J670" s="28"/>
      <c r="L670" s="42"/>
      <c r="M670" s="40"/>
    </row>
    <row r="671" spans="1:13" ht="17.25" customHeight="1">
      <c r="A671" s="60">
        <v>65</v>
      </c>
      <c r="B671" s="19"/>
      <c r="J671" s="28"/>
      <c r="L671" s="42"/>
      <c r="M671" s="40"/>
    </row>
    <row r="672" spans="1:13" ht="17.25" customHeight="1">
      <c r="A672" s="60">
        <v>66</v>
      </c>
      <c r="B672" s="19"/>
      <c r="J672" s="28"/>
      <c r="L672" s="42"/>
      <c r="M672" s="40"/>
    </row>
    <row r="673" spans="1:13" ht="17.25" customHeight="1">
      <c r="A673" s="60">
        <v>67</v>
      </c>
      <c r="B673" s="19"/>
      <c r="J673" s="28"/>
      <c r="L673" s="42"/>
      <c r="M673" s="40"/>
    </row>
    <row r="674" spans="1:13" ht="17.25" customHeight="1">
      <c r="A674" s="60">
        <v>68</v>
      </c>
      <c r="B674" s="19"/>
      <c r="J674" s="28"/>
      <c r="L674" s="42"/>
      <c r="M674" s="40"/>
    </row>
    <row r="675" spans="1:13" ht="17.25" customHeight="1">
      <c r="A675" s="60">
        <v>69</v>
      </c>
      <c r="B675" s="19"/>
      <c r="J675" s="28"/>
      <c r="L675" s="42"/>
      <c r="M675" s="40"/>
    </row>
    <row r="676" spans="1:13" ht="17.25" customHeight="1">
      <c r="A676" s="60">
        <v>70</v>
      </c>
      <c r="B676" s="19"/>
      <c r="J676" s="28"/>
      <c r="L676" s="42"/>
      <c r="M676" s="40"/>
    </row>
    <row r="677" spans="1:13" ht="17.25" customHeight="1">
      <c r="A677" s="60">
        <v>71</v>
      </c>
      <c r="B677" s="19"/>
      <c r="J677" s="28"/>
      <c r="L677" s="42"/>
      <c r="M677" s="40"/>
    </row>
    <row r="678" spans="1:13" ht="17.25" customHeight="1">
      <c r="A678" s="60">
        <v>72</v>
      </c>
      <c r="B678" s="19"/>
      <c r="J678" s="28"/>
      <c r="L678" s="42"/>
      <c r="M678" s="40"/>
    </row>
    <row r="679" spans="1:13" ht="17.25" customHeight="1">
      <c r="A679" s="60">
        <v>73</v>
      </c>
      <c r="B679" s="19"/>
      <c r="J679" s="28"/>
      <c r="L679" s="42"/>
      <c r="M679" s="40"/>
    </row>
    <row r="680" spans="1:13" ht="17.25" customHeight="1">
      <c r="A680" s="60">
        <v>74</v>
      </c>
      <c r="B680" s="19"/>
      <c r="J680" s="28"/>
      <c r="L680" s="42"/>
      <c r="M680" s="40"/>
    </row>
    <row r="681" spans="1:13" ht="17.25" customHeight="1">
      <c r="A681" s="60">
        <v>75</v>
      </c>
      <c r="B681" s="19"/>
      <c r="J681" s="28"/>
      <c r="L681" s="42"/>
      <c r="M681" s="40"/>
    </row>
    <row r="682" spans="1:13" ht="17.25" customHeight="1">
      <c r="A682" s="60">
        <v>76</v>
      </c>
      <c r="B682" s="19"/>
      <c r="J682" s="28"/>
      <c r="L682" s="42"/>
      <c r="M682" s="40"/>
    </row>
    <row r="683" spans="1:13" ht="17.25" customHeight="1">
      <c r="A683" s="60">
        <v>77</v>
      </c>
      <c r="B683" s="19"/>
      <c r="J683" s="28"/>
      <c r="L683" s="42"/>
      <c r="M683" s="40"/>
    </row>
    <row r="684" spans="1:13" ht="17.25" customHeight="1">
      <c r="A684" s="60">
        <v>78</v>
      </c>
      <c r="B684" s="19"/>
      <c r="J684" s="28"/>
      <c r="L684" s="42"/>
      <c r="M684" s="40"/>
    </row>
    <row r="685" spans="1:13" ht="17.25" customHeight="1">
      <c r="A685" s="60">
        <v>79</v>
      </c>
      <c r="B685" s="19"/>
      <c r="J685" s="28"/>
      <c r="L685" s="42"/>
      <c r="M685" s="40"/>
    </row>
    <row r="686" spans="1:13" ht="17.25" customHeight="1">
      <c r="A686" s="60">
        <v>80</v>
      </c>
      <c r="B686" s="19"/>
      <c r="J686" s="28"/>
      <c r="L686" s="42"/>
      <c r="M686" s="40"/>
    </row>
    <row r="687" spans="1:13" ht="17.25" customHeight="1">
      <c r="A687" s="60">
        <v>81</v>
      </c>
      <c r="B687" s="19"/>
      <c r="J687" s="28"/>
      <c r="L687" s="42"/>
      <c r="M687" s="40"/>
    </row>
    <row r="688" spans="1:13" ht="17.25" customHeight="1">
      <c r="A688" s="60">
        <v>82</v>
      </c>
      <c r="B688" s="19"/>
      <c r="J688" s="28"/>
      <c r="L688" s="42"/>
      <c r="M688" s="40"/>
    </row>
    <row r="689" spans="1:13" ht="17.25" customHeight="1">
      <c r="A689" s="60">
        <v>83</v>
      </c>
      <c r="B689" s="19"/>
      <c r="J689" s="28"/>
      <c r="L689" s="42"/>
      <c r="M689" s="40"/>
    </row>
    <row r="690" spans="1:13" ht="17.25" customHeight="1">
      <c r="A690" s="60">
        <v>84</v>
      </c>
      <c r="B690" s="19"/>
      <c r="J690" s="28"/>
      <c r="L690" s="42"/>
      <c r="M690" s="40"/>
    </row>
    <row r="691" spans="1:13" ht="17.25" customHeight="1">
      <c r="A691" s="60">
        <v>85</v>
      </c>
      <c r="B691" s="19"/>
      <c r="J691" s="28"/>
      <c r="L691" s="42"/>
      <c r="M691" s="40"/>
    </row>
    <row r="692" spans="1:13" ht="17.25" customHeight="1">
      <c r="A692" s="60">
        <v>86</v>
      </c>
      <c r="B692" s="19"/>
      <c r="J692" s="28"/>
      <c r="L692" s="42"/>
      <c r="M692" s="40"/>
    </row>
    <row r="693" spans="1:13" ht="17.25" customHeight="1">
      <c r="A693" s="60">
        <v>87</v>
      </c>
      <c r="B693" s="19"/>
      <c r="J693" s="28"/>
      <c r="L693" s="42"/>
      <c r="M693" s="40"/>
    </row>
    <row r="694" spans="1:13" ht="17.25" customHeight="1">
      <c r="A694" s="60">
        <v>88</v>
      </c>
      <c r="B694" s="19"/>
      <c r="J694" s="28"/>
      <c r="L694" s="42"/>
      <c r="M694" s="40"/>
    </row>
    <row r="695" spans="1:13" ht="17.25" customHeight="1">
      <c r="A695" s="60">
        <v>89</v>
      </c>
      <c r="B695" s="19"/>
      <c r="J695" s="28"/>
      <c r="L695" s="42"/>
      <c r="M695" s="40"/>
    </row>
    <row r="696" spans="1:13" ht="17.25" customHeight="1">
      <c r="A696" s="60">
        <v>90</v>
      </c>
      <c r="B696" s="19"/>
      <c r="J696" s="28"/>
      <c r="L696" s="42"/>
      <c r="M696" s="40"/>
    </row>
    <row r="697" spans="1:13" ht="17.25" customHeight="1">
      <c r="A697" s="60">
        <v>91</v>
      </c>
      <c r="B697" s="19"/>
      <c r="J697" s="28"/>
      <c r="L697" s="42"/>
      <c r="M697" s="40"/>
    </row>
    <row r="698" spans="1:13" ht="17.25" customHeight="1">
      <c r="A698" s="60">
        <v>92</v>
      </c>
      <c r="B698" s="19"/>
      <c r="J698" s="28"/>
      <c r="L698" s="42"/>
      <c r="M698" s="40"/>
    </row>
    <row r="699" spans="1:13" ht="17.25" customHeight="1">
      <c r="A699" s="60">
        <v>93</v>
      </c>
      <c r="B699" s="19"/>
      <c r="J699" s="28"/>
      <c r="L699" s="42"/>
      <c r="M699" s="40"/>
    </row>
    <row r="700" spans="1:13" ht="17.25" customHeight="1">
      <c r="A700" s="60">
        <v>94</v>
      </c>
      <c r="B700" s="19"/>
      <c r="J700" s="28"/>
      <c r="L700" s="42"/>
      <c r="M700" s="40"/>
    </row>
    <row r="701" spans="1:13" ht="17.25" customHeight="1">
      <c r="A701" s="60">
        <v>95</v>
      </c>
      <c r="B701" s="19"/>
      <c r="J701" s="28"/>
      <c r="L701" s="42"/>
      <c r="M701" s="40"/>
    </row>
    <row r="702" spans="1:13" ht="17.25" customHeight="1">
      <c r="A702" s="60">
        <v>96</v>
      </c>
      <c r="B702" s="19"/>
      <c r="J702" s="28"/>
      <c r="L702" s="42"/>
      <c r="M702" s="40"/>
    </row>
    <row r="703" spans="1:13" ht="17.25" customHeight="1">
      <c r="A703" s="60">
        <v>97</v>
      </c>
      <c r="B703" s="19"/>
      <c r="J703" s="28"/>
      <c r="L703" s="42"/>
      <c r="M703" s="40"/>
    </row>
    <row r="704" spans="1:13" ht="17.25" customHeight="1">
      <c r="A704" s="60">
        <v>98</v>
      </c>
      <c r="B704" s="19"/>
      <c r="J704" s="28"/>
      <c r="L704" s="42"/>
      <c r="M704" s="40"/>
    </row>
    <row r="705" spans="1:13" ht="17.25" customHeight="1">
      <c r="A705" s="60">
        <v>99</v>
      </c>
      <c r="B705" s="19"/>
      <c r="J705" s="28"/>
      <c r="L705" s="42"/>
      <c r="M705" s="40"/>
    </row>
    <row r="706" spans="1:13" ht="17.25" customHeight="1">
      <c r="A706" s="60">
        <v>100</v>
      </c>
      <c r="B706" s="19"/>
      <c r="J706" s="28"/>
      <c r="L706" s="42"/>
      <c r="M706" s="40"/>
    </row>
    <row r="707" spans="1:13" ht="17.25" customHeight="1">
      <c r="A707" s="60">
        <v>101</v>
      </c>
      <c r="B707" s="19"/>
      <c r="J707" s="28"/>
      <c r="L707" s="42"/>
      <c r="M707" s="40"/>
    </row>
    <row r="708" spans="1:13" ht="17.25" customHeight="1">
      <c r="A708" s="60">
        <v>102</v>
      </c>
      <c r="B708" s="19"/>
      <c r="J708" s="28"/>
      <c r="L708" s="42"/>
      <c r="M708" s="40"/>
    </row>
    <row r="709" spans="1:13" ht="17.25" customHeight="1">
      <c r="A709" s="60">
        <v>103</v>
      </c>
      <c r="B709" s="19"/>
      <c r="J709" s="28"/>
      <c r="L709" s="42"/>
      <c r="M709" s="40"/>
    </row>
    <row r="710" spans="1:13" ht="17.25" customHeight="1">
      <c r="A710" s="60">
        <v>104</v>
      </c>
      <c r="J710" s="28"/>
      <c r="L710" s="42"/>
      <c r="M710" s="40"/>
    </row>
    <row r="711" spans="1:13" ht="17.25" customHeight="1">
      <c r="A711" s="60">
        <v>105</v>
      </c>
      <c r="J711" s="28"/>
      <c r="L711" s="42"/>
      <c r="M711" s="40"/>
    </row>
    <row r="712" spans="1:13" ht="17.25" customHeight="1">
      <c r="A712" s="60">
        <v>106</v>
      </c>
      <c r="J712" s="28"/>
      <c r="L712" s="42"/>
      <c r="M712" s="40"/>
    </row>
    <row r="713" spans="1:13" ht="17.25" customHeight="1">
      <c r="A713" s="60">
        <v>107</v>
      </c>
      <c r="J713" s="28"/>
      <c r="L713" s="42"/>
      <c r="M713" s="40"/>
    </row>
    <row r="714" spans="1:13" ht="17.25" customHeight="1">
      <c r="A714" s="60">
        <v>108</v>
      </c>
      <c r="J714" s="28"/>
      <c r="L714" s="42"/>
      <c r="M714" s="40"/>
    </row>
    <row r="715" spans="1:13" ht="17.25" customHeight="1">
      <c r="A715" s="60">
        <v>109</v>
      </c>
      <c r="J715" s="28"/>
      <c r="L715" s="42"/>
      <c r="M715" s="40"/>
    </row>
    <row r="716" spans="1:13" ht="17.25" customHeight="1">
      <c r="A716" s="60">
        <v>110</v>
      </c>
      <c r="J716" s="28"/>
      <c r="L716" s="42"/>
      <c r="M716" s="40"/>
    </row>
    <row r="717" spans="1:13" ht="17.25" customHeight="1">
      <c r="A717" s="60">
        <v>111</v>
      </c>
      <c r="J717" s="28"/>
      <c r="L717" s="42"/>
      <c r="M717" s="40"/>
    </row>
    <row r="718" spans="1:13" ht="17.25" customHeight="1">
      <c r="A718" s="60">
        <v>112</v>
      </c>
      <c r="J718" s="28"/>
      <c r="L718" s="42"/>
      <c r="M718" s="40"/>
    </row>
    <row r="719" spans="1:13" ht="17.25" customHeight="1">
      <c r="A719" s="60">
        <v>113</v>
      </c>
      <c r="J719" s="28"/>
      <c r="L719" s="42"/>
      <c r="M719" s="40"/>
    </row>
    <row r="720" spans="1:13" ht="17.25" customHeight="1">
      <c r="A720" s="60">
        <v>114</v>
      </c>
      <c r="J720" s="28"/>
      <c r="L720" s="42"/>
      <c r="M720" s="40"/>
    </row>
    <row r="721" spans="1:13" ht="17.25" customHeight="1">
      <c r="A721" s="60">
        <v>115</v>
      </c>
      <c r="J721" s="28"/>
      <c r="L721" s="42"/>
      <c r="M721" s="40"/>
    </row>
    <row r="722" spans="1:13" ht="17.25" customHeight="1">
      <c r="A722" s="60">
        <v>116</v>
      </c>
      <c r="J722" s="28"/>
      <c r="L722" s="42"/>
      <c r="M722" s="40"/>
    </row>
    <row r="723" spans="1:13" ht="17.25" customHeight="1">
      <c r="A723" s="60">
        <v>117</v>
      </c>
      <c r="J723" s="28"/>
      <c r="L723" s="42"/>
      <c r="M723" s="40"/>
    </row>
    <row r="724" spans="1:13" ht="17.25" customHeight="1">
      <c r="A724" s="60">
        <v>118</v>
      </c>
      <c r="J724" s="28"/>
      <c r="L724" s="42"/>
      <c r="M724" s="40"/>
    </row>
    <row r="725" spans="1:13" ht="17.25" customHeight="1">
      <c r="A725" s="60">
        <v>119</v>
      </c>
      <c r="J725" s="28"/>
      <c r="L725" s="42"/>
      <c r="M725" s="40"/>
    </row>
    <row r="726" spans="1:13" ht="17.25" customHeight="1">
      <c r="A726" s="60">
        <v>120</v>
      </c>
      <c r="J726" s="28"/>
      <c r="L726" s="42"/>
      <c r="M726" s="40"/>
    </row>
    <row r="727" spans="1:13" ht="17.25" customHeight="1">
      <c r="A727" s="60">
        <v>121</v>
      </c>
      <c r="J727" s="28"/>
      <c r="L727" s="42"/>
      <c r="M727" s="40"/>
    </row>
    <row r="728" spans="1:13" ht="17.25" customHeight="1">
      <c r="A728" s="60">
        <v>122</v>
      </c>
      <c r="J728" s="28"/>
      <c r="L728" s="42"/>
      <c r="M728" s="40"/>
    </row>
    <row r="729" spans="1:13" ht="17.25" customHeight="1">
      <c r="A729" s="60">
        <v>123</v>
      </c>
      <c r="J729" s="28"/>
      <c r="L729" s="42"/>
      <c r="M729" s="40"/>
    </row>
    <row r="730" spans="1:13" ht="17.25" customHeight="1">
      <c r="A730" s="60">
        <v>124</v>
      </c>
      <c r="J730" s="28"/>
      <c r="L730" s="42"/>
      <c r="M730" s="40"/>
    </row>
    <row r="731" spans="1:13" ht="17.25" customHeight="1">
      <c r="A731" s="60">
        <v>125</v>
      </c>
      <c r="J731" s="28"/>
      <c r="L731" s="42"/>
      <c r="M731" s="40"/>
    </row>
    <row r="732" spans="1:13" ht="17.25" customHeight="1">
      <c r="A732" s="60">
        <v>126</v>
      </c>
      <c r="J732" s="28"/>
      <c r="L732" s="42"/>
      <c r="M732" s="40"/>
    </row>
    <row r="733" spans="1:13" ht="17.25" customHeight="1">
      <c r="A733" s="60">
        <v>127</v>
      </c>
      <c r="J733" s="28"/>
      <c r="L733" s="42"/>
      <c r="M733" s="40"/>
    </row>
    <row r="734" spans="1:13" ht="17.25" customHeight="1">
      <c r="A734" s="60">
        <v>128</v>
      </c>
      <c r="J734" s="28"/>
      <c r="L734" s="42"/>
      <c r="M734" s="40"/>
    </row>
    <row r="735" spans="1:13" ht="17.25" customHeight="1">
      <c r="A735" s="60">
        <v>129</v>
      </c>
      <c r="G735" s="38"/>
      <c r="J735" s="28"/>
      <c r="L735" s="42"/>
      <c r="M735" s="40"/>
    </row>
    <row r="736" spans="1:13" ht="17.25" customHeight="1">
      <c r="A736" s="60">
        <v>130</v>
      </c>
      <c r="J736" s="28"/>
      <c r="L736" s="42"/>
      <c r="M736" s="40"/>
    </row>
    <row r="737" spans="1:13" ht="17.25" customHeight="1">
      <c r="A737" s="60">
        <v>131</v>
      </c>
      <c r="J737" s="28"/>
      <c r="L737" s="42"/>
      <c r="M737" s="40"/>
    </row>
    <row r="738" spans="1:13" ht="17.25" customHeight="1">
      <c r="A738" s="60">
        <v>132</v>
      </c>
      <c r="J738" s="28"/>
      <c r="L738" s="42"/>
      <c r="M738" s="40"/>
    </row>
    <row r="739" spans="1:13" ht="17.25" customHeight="1">
      <c r="A739" s="60">
        <v>133</v>
      </c>
      <c r="J739" s="28"/>
      <c r="L739" s="42"/>
      <c r="M739" s="40"/>
    </row>
    <row r="740" spans="1:13" ht="17.25" customHeight="1">
      <c r="A740" s="60">
        <v>134</v>
      </c>
      <c r="J740" s="28"/>
      <c r="L740" s="42"/>
      <c r="M740" s="40"/>
    </row>
    <row r="741" spans="1:13" ht="17.25" customHeight="1">
      <c r="A741" s="60">
        <v>135</v>
      </c>
      <c r="J741" s="28"/>
      <c r="L741" s="42"/>
      <c r="M741" s="40"/>
    </row>
    <row r="742" spans="1:13" ht="17.25" customHeight="1">
      <c r="A742" s="60">
        <v>136</v>
      </c>
      <c r="J742" s="28"/>
      <c r="L742" s="42"/>
      <c r="M742" s="40"/>
    </row>
    <row r="743" spans="1:13" ht="17.25" customHeight="1">
      <c r="A743" s="60">
        <v>137</v>
      </c>
      <c r="J743" s="28"/>
      <c r="L743" s="42"/>
      <c r="M743" s="40"/>
    </row>
    <row r="744" spans="1:13" ht="17.25" customHeight="1">
      <c r="A744" s="60">
        <v>138</v>
      </c>
      <c r="J744" s="28"/>
      <c r="L744" s="42"/>
      <c r="M744" s="40"/>
    </row>
    <row r="745" spans="1:13" ht="17.25" customHeight="1">
      <c r="A745" s="60">
        <v>139</v>
      </c>
      <c r="J745" s="28"/>
      <c r="L745" s="42"/>
      <c r="M745" s="40"/>
    </row>
    <row r="746" spans="1:13" ht="17.25" customHeight="1">
      <c r="A746" s="60">
        <v>140</v>
      </c>
      <c r="J746" s="28"/>
      <c r="L746" s="42"/>
      <c r="M746" s="40"/>
    </row>
    <row r="747" spans="1:13" ht="17.25" customHeight="1">
      <c r="A747" s="60">
        <v>141</v>
      </c>
      <c r="J747" s="28"/>
      <c r="L747" s="42"/>
      <c r="M747" s="40"/>
    </row>
    <row r="748" spans="1:13" ht="17.25" customHeight="1">
      <c r="A748" s="60">
        <v>142</v>
      </c>
      <c r="J748" s="28"/>
      <c r="L748" s="42"/>
      <c r="M748" s="40"/>
    </row>
    <row r="749" spans="1:13" ht="17.25" customHeight="1">
      <c r="A749" s="60">
        <v>143</v>
      </c>
      <c r="J749" s="28"/>
      <c r="L749" s="42"/>
      <c r="M749" s="40"/>
    </row>
    <row r="750" spans="1:13" ht="17.25" customHeight="1">
      <c r="A750" s="60">
        <v>144</v>
      </c>
      <c r="J750" s="28"/>
      <c r="L750" s="42"/>
      <c r="M750" s="40"/>
    </row>
    <row r="751" spans="1:13" ht="17.25" customHeight="1">
      <c r="A751" s="60">
        <v>145</v>
      </c>
      <c r="J751" s="28"/>
      <c r="L751" s="42"/>
      <c r="M751" s="40"/>
    </row>
    <row r="752" spans="1:13" ht="17.25" customHeight="1">
      <c r="A752" s="60">
        <v>146</v>
      </c>
      <c r="J752" s="28"/>
      <c r="L752" s="42"/>
      <c r="M752" s="40"/>
    </row>
    <row r="753" spans="1:13" ht="17.25" customHeight="1">
      <c r="A753" s="60">
        <v>147</v>
      </c>
      <c r="J753" s="28"/>
      <c r="L753" s="42"/>
      <c r="M753" s="40"/>
    </row>
    <row r="754" spans="1:13" ht="17.25" customHeight="1">
      <c r="A754" s="60">
        <v>148</v>
      </c>
      <c r="J754" s="28"/>
      <c r="L754" s="42"/>
      <c r="M754" s="40"/>
    </row>
    <row r="755" spans="1:13" ht="17.25" customHeight="1">
      <c r="A755" s="60">
        <v>149</v>
      </c>
      <c r="J755" s="28"/>
      <c r="L755" s="42"/>
      <c r="M755" s="40"/>
    </row>
    <row r="756" spans="1:13" ht="17.25" customHeight="1">
      <c r="A756" s="60">
        <v>150</v>
      </c>
      <c r="B756" s="19"/>
      <c r="J756" s="28"/>
      <c r="L756" s="42"/>
      <c r="M756" s="40"/>
    </row>
    <row r="757" spans="1:13" ht="17.25" customHeight="1">
      <c r="A757" s="60">
        <v>151</v>
      </c>
      <c r="B757" s="19"/>
      <c r="J757" s="28"/>
      <c r="L757" s="42"/>
      <c r="M757" s="40"/>
    </row>
    <row r="758" spans="1:13" ht="17.25" customHeight="1">
      <c r="A758" s="60">
        <v>152</v>
      </c>
      <c r="B758" s="19"/>
      <c r="J758" s="28"/>
      <c r="L758" s="42"/>
      <c r="M758" s="40"/>
    </row>
    <row r="759" spans="1:13" ht="17.25" customHeight="1">
      <c r="A759" s="60">
        <v>153</v>
      </c>
      <c r="B759" s="19"/>
      <c r="J759" s="28"/>
      <c r="L759" s="42"/>
      <c r="M759" s="40"/>
    </row>
    <row r="760" spans="1:13" ht="17.25" customHeight="1">
      <c r="A760" s="60">
        <v>154</v>
      </c>
      <c r="B760" s="19"/>
      <c r="J760" s="28"/>
      <c r="L760" s="42"/>
      <c r="M760" s="40"/>
    </row>
    <row r="761" spans="1:13" ht="17.25" customHeight="1">
      <c r="A761" s="60">
        <v>155</v>
      </c>
      <c r="B761" s="19"/>
      <c r="J761" s="28"/>
      <c r="L761" s="42"/>
      <c r="M761" s="40"/>
    </row>
    <row r="762" spans="1:13" ht="17.25" customHeight="1">
      <c r="A762" s="60">
        <v>156</v>
      </c>
      <c r="B762" s="19"/>
      <c r="J762" s="28"/>
      <c r="L762" s="42"/>
      <c r="M762" s="40"/>
    </row>
    <row r="763" spans="1:13" ht="17.25" customHeight="1">
      <c r="A763" s="60">
        <v>157</v>
      </c>
      <c r="B763" s="19"/>
      <c r="J763" s="28"/>
      <c r="L763" s="42"/>
      <c r="M763" s="40"/>
    </row>
    <row r="764" spans="1:13" ht="17.25" customHeight="1">
      <c r="A764" s="60">
        <v>158</v>
      </c>
      <c r="B764" s="19"/>
      <c r="J764" s="28"/>
      <c r="L764" s="42"/>
      <c r="M764" s="40"/>
    </row>
    <row r="765" spans="1:13" ht="17.25" customHeight="1">
      <c r="A765" s="60">
        <v>159</v>
      </c>
      <c r="B765" s="19"/>
      <c r="J765" s="28"/>
      <c r="L765" s="42"/>
      <c r="M765" s="40"/>
    </row>
    <row r="766" spans="1:13" ht="17.25" customHeight="1">
      <c r="A766" s="60">
        <v>160</v>
      </c>
      <c r="B766" s="19"/>
      <c r="J766" s="28"/>
      <c r="L766" s="42"/>
      <c r="M766" s="40"/>
    </row>
    <row r="767" spans="1:13" ht="17.25" customHeight="1">
      <c r="A767" s="60">
        <v>161</v>
      </c>
      <c r="B767" s="19"/>
      <c r="J767" s="28"/>
      <c r="L767" s="42"/>
      <c r="M767" s="40"/>
    </row>
    <row r="768" spans="1:13" ht="17.25" customHeight="1">
      <c r="A768" s="60">
        <v>162</v>
      </c>
      <c r="B768" s="19"/>
      <c r="J768" s="28"/>
      <c r="L768" s="42"/>
      <c r="M768" s="40"/>
    </row>
    <row r="769" spans="1:13" ht="17.25" customHeight="1">
      <c r="A769" s="60">
        <v>163</v>
      </c>
      <c r="B769" s="19"/>
      <c r="J769" s="28"/>
      <c r="L769" s="42"/>
      <c r="M769" s="40"/>
    </row>
    <row r="770" spans="1:13" ht="17.25" customHeight="1">
      <c r="A770" s="60">
        <v>164</v>
      </c>
      <c r="B770" s="19"/>
      <c r="J770" s="28"/>
      <c r="L770" s="42"/>
      <c r="M770" s="40"/>
    </row>
    <row r="771" spans="1:13" ht="17.25" customHeight="1">
      <c r="A771" s="60">
        <v>165</v>
      </c>
      <c r="B771" s="19"/>
      <c r="J771" s="28"/>
      <c r="L771" s="42"/>
      <c r="M771" s="40"/>
    </row>
    <row r="772" spans="1:13" ht="17.25" customHeight="1">
      <c r="A772" s="60">
        <v>166</v>
      </c>
      <c r="B772" s="19"/>
      <c r="J772" s="28"/>
      <c r="L772" s="42"/>
      <c r="M772" s="40"/>
    </row>
    <row r="773" spans="1:13" ht="17.25" customHeight="1">
      <c r="A773" s="60">
        <v>167</v>
      </c>
      <c r="B773" s="19"/>
      <c r="J773" s="28"/>
      <c r="L773" s="42"/>
      <c r="M773" s="40"/>
    </row>
    <row r="774" spans="1:13" ht="17.25" customHeight="1">
      <c r="A774" s="60">
        <v>168</v>
      </c>
      <c r="B774" s="19"/>
      <c r="J774" s="28"/>
      <c r="L774" s="42"/>
      <c r="M774" s="40"/>
    </row>
    <row r="775" spans="1:13" ht="17.25" customHeight="1">
      <c r="A775" s="60">
        <v>169</v>
      </c>
      <c r="B775" s="19"/>
      <c r="J775" s="28"/>
      <c r="L775" s="42"/>
      <c r="M775" s="40"/>
    </row>
    <row r="776" spans="1:13" ht="17.25" customHeight="1">
      <c r="A776" s="60">
        <v>170</v>
      </c>
      <c r="B776" s="19"/>
      <c r="J776" s="28"/>
      <c r="L776" s="42"/>
      <c r="M776" s="40"/>
    </row>
    <row r="777" spans="1:13" ht="17.25" customHeight="1">
      <c r="A777" s="60">
        <v>171</v>
      </c>
      <c r="J777" s="28"/>
      <c r="L777" s="42"/>
      <c r="M777" s="40"/>
    </row>
    <row r="778" spans="1:13" ht="17.25" customHeight="1">
      <c r="A778" s="60">
        <v>172</v>
      </c>
      <c r="J778" s="28"/>
      <c r="L778" s="42"/>
      <c r="M778" s="40"/>
    </row>
    <row r="779" spans="1:13" ht="17.25" customHeight="1">
      <c r="A779" s="60">
        <v>173</v>
      </c>
      <c r="J779" s="28"/>
      <c r="L779" s="42"/>
      <c r="M779" s="40"/>
    </row>
    <row r="780" spans="1:13" ht="17.25" customHeight="1">
      <c r="A780" s="60">
        <v>174</v>
      </c>
      <c r="J780" s="28"/>
      <c r="L780" s="42"/>
      <c r="M780" s="40"/>
    </row>
    <row r="781" spans="1:13" ht="17.25" customHeight="1">
      <c r="A781" s="60">
        <v>175</v>
      </c>
      <c r="J781" s="28"/>
      <c r="L781" s="42"/>
      <c r="M781" s="40"/>
    </row>
    <row r="782" spans="1:13" ht="17.25" customHeight="1">
      <c r="A782" s="60">
        <v>176</v>
      </c>
      <c r="J782" s="28"/>
      <c r="L782" s="42"/>
      <c r="M782" s="40"/>
    </row>
    <row r="783" spans="1:13" ht="17.25" customHeight="1">
      <c r="A783" s="60">
        <v>177</v>
      </c>
      <c r="J783" s="28"/>
      <c r="L783" s="42"/>
      <c r="M783" s="40"/>
    </row>
    <row r="784" spans="1:13" ht="17.25" customHeight="1">
      <c r="A784" s="60">
        <v>178</v>
      </c>
      <c r="J784" s="28"/>
      <c r="L784" s="42"/>
      <c r="M784" s="40"/>
    </row>
    <row r="785" spans="1:13" ht="17.25" customHeight="1">
      <c r="A785" s="60">
        <v>179</v>
      </c>
      <c r="J785" s="28"/>
      <c r="L785" s="42"/>
      <c r="M785" s="40"/>
    </row>
    <row r="786" spans="1:13" ht="17.25" customHeight="1">
      <c r="A786" s="60">
        <v>180</v>
      </c>
      <c r="J786" s="28"/>
      <c r="L786" s="42"/>
      <c r="M786" s="40"/>
    </row>
    <row r="787" spans="1:13" ht="17.25" customHeight="1">
      <c r="A787" s="60">
        <v>181</v>
      </c>
      <c r="J787" s="28"/>
      <c r="L787" s="42"/>
      <c r="M787" s="40"/>
    </row>
    <row r="788" spans="1:13" ht="17.25" customHeight="1">
      <c r="A788" s="60">
        <v>182</v>
      </c>
      <c r="J788" s="28"/>
      <c r="L788" s="42"/>
      <c r="M788" s="40"/>
    </row>
    <row r="789" spans="1:13" ht="17.25" customHeight="1">
      <c r="A789" s="60">
        <v>183</v>
      </c>
      <c r="J789" s="28"/>
      <c r="L789" s="42"/>
      <c r="M789" s="40"/>
    </row>
    <row r="790" spans="1:13" ht="17.25" customHeight="1">
      <c r="A790" s="60">
        <v>184</v>
      </c>
      <c r="J790" s="28"/>
      <c r="L790" s="42"/>
      <c r="M790" s="40"/>
    </row>
    <row r="791" spans="1:13" ht="17.25" customHeight="1">
      <c r="A791" s="60">
        <v>185</v>
      </c>
      <c r="J791" s="28"/>
      <c r="L791" s="42"/>
      <c r="M791" s="40"/>
    </row>
    <row r="792" spans="1:13" ht="17.25" customHeight="1">
      <c r="A792" s="60">
        <v>186</v>
      </c>
      <c r="J792" s="28"/>
      <c r="L792" s="42"/>
      <c r="M792" s="40"/>
    </row>
    <row r="793" spans="1:13" ht="17.25" customHeight="1">
      <c r="A793" s="60">
        <v>187</v>
      </c>
      <c r="J793" s="28"/>
      <c r="L793" s="42"/>
      <c r="M793" s="40"/>
    </row>
    <row r="794" spans="1:13" ht="17.25" customHeight="1">
      <c r="A794" s="60">
        <v>188</v>
      </c>
      <c r="J794" s="28"/>
      <c r="L794" s="42"/>
      <c r="M794" s="40"/>
    </row>
    <row r="795" spans="1:13" ht="17.25" customHeight="1">
      <c r="A795" s="60">
        <v>189</v>
      </c>
      <c r="J795" s="28"/>
      <c r="L795" s="42"/>
      <c r="M795" s="40"/>
    </row>
    <row r="796" spans="1:13" ht="17.25" customHeight="1">
      <c r="A796" s="60">
        <v>190</v>
      </c>
      <c r="J796" s="28"/>
      <c r="L796" s="42"/>
      <c r="M796" s="40"/>
    </row>
    <row r="797" spans="1:13" ht="17.25" customHeight="1">
      <c r="A797" s="60">
        <v>191</v>
      </c>
      <c r="J797" s="28"/>
      <c r="L797" s="42"/>
      <c r="M797" s="40"/>
    </row>
    <row r="798" spans="1:13" ht="17.25" customHeight="1">
      <c r="A798" s="60">
        <v>192</v>
      </c>
      <c r="J798" s="28"/>
      <c r="L798" s="42"/>
      <c r="M798" s="40"/>
    </row>
    <row r="799" spans="1:13" ht="17.25" customHeight="1">
      <c r="A799" s="60">
        <v>193</v>
      </c>
      <c r="J799" s="28"/>
      <c r="L799" s="42"/>
      <c r="M799" s="40"/>
    </row>
    <row r="800" spans="1:13" ht="17.25" customHeight="1">
      <c r="A800" s="60">
        <v>194</v>
      </c>
      <c r="J800" s="28"/>
      <c r="L800" s="42"/>
      <c r="M800" s="40"/>
    </row>
    <row r="801" spans="1:13" ht="17.25" customHeight="1">
      <c r="A801" s="60">
        <v>195</v>
      </c>
      <c r="J801" s="28"/>
      <c r="L801" s="42"/>
      <c r="M801" s="40"/>
    </row>
    <row r="802" spans="1:13" ht="17.25" customHeight="1">
      <c r="A802" s="60">
        <v>196</v>
      </c>
      <c r="J802" s="28"/>
      <c r="L802" s="42"/>
      <c r="M802" s="40"/>
    </row>
    <row r="803" spans="1:13" ht="17.25" customHeight="1">
      <c r="A803" s="60">
        <v>197</v>
      </c>
      <c r="J803" s="28"/>
      <c r="L803" s="42"/>
      <c r="M803" s="40"/>
    </row>
    <row r="804" spans="1:13" ht="17.25" customHeight="1">
      <c r="A804" s="60">
        <v>198</v>
      </c>
      <c r="J804" s="28"/>
      <c r="L804" s="42"/>
      <c r="M804" s="40"/>
    </row>
    <row r="805" spans="1:13" ht="17.25" customHeight="1">
      <c r="A805" s="60">
        <v>199</v>
      </c>
      <c r="J805" s="28"/>
      <c r="L805" s="42"/>
      <c r="M805" s="40"/>
    </row>
    <row r="806" spans="1:13" ht="17.25" customHeight="1">
      <c r="A806" s="60">
        <v>200</v>
      </c>
      <c r="J806" s="28"/>
      <c r="L806" s="42"/>
      <c r="M806" s="40"/>
    </row>
    <row r="807" spans="1:13" ht="17.25" customHeight="1">
      <c r="A807" s="60">
        <v>201</v>
      </c>
      <c r="J807" s="28"/>
      <c r="L807" s="42"/>
      <c r="M807" s="40"/>
    </row>
    <row r="808" spans="1:13" ht="17.25" customHeight="1">
      <c r="A808" s="60">
        <v>202</v>
      </c>
      <c r="J808" s="28"/>
      <c r="L808" s="42"/>
      <c r="M808" s="40"/>
    </row>
    <row r="809" spans="1:13" ht="17.25" customHeight="1">
      <c r="A809" s="60">
        <v>203</v>
      </c>
      <c r="J809" s="28"/>
      <c r="L809" s="42"/>
      <c r="M809" s="40"/>
    </row>
    <row r="810" spans="1:13" ht="17.25" customHeight="1">
      <c r="A810" s="60">
        <v>204</v>
      </c>
      <c r="J810" s="28"/>
      <c r="L810" s="42"/>
      <c r="M810" s="40"/>
    </row>
    <row r="811" spans="1:13" ht="17.25" customHeight="1">
      <c r="A811" s="60">
        <v>205</v>
      </c>
      <c r="J811" s="28"/>
      <c r="L811" s="42"/>
      <c r="M811" s="40"/>
    </row>
    <row r="812" spans="1:13" ht="17.25" customHeight="1">
      <c r="A812" s="60">
        <v>206</v>
      </c>
      <c r="J812" s="28"/>
      <c r="L812" s="42"/>
      <c r="M812" s="40"/>
    </row>
    <row r="813" spans="1:13" ht="17.25" customHeight="1">
      <c r="A813" s="60">
        <v>207</v>
      </c>
      <c r="J813" s="28"/>
      <c r="L813" s="42"/>
      <c r="M813" s="40"/>
    </row>
    <row r="814" spans="1:13" ht="17.25" customHeight="1">
      <c r="A814" s="60">
        <v>208</v>
      </c>
      <c r="J814" s="28"/>
      <c r="L814" s="42"/>
      <c r="M814" s="40"/>
    </row>
    <row r="815" spans="1:13" ht="17.25" customHeight="1">
      <c r="A815" s="60">
        <v>209</v>
      </c>
      <c r="J815" s="28"/>
      <c r="L815" s="42"/>
      <c r="M815" s="40"/>
    </row>
    <row r="816" spans="1:13" ht="17.25" customHeight="1">
      <c r="A816" s="60">
        <v>210</v>
      </c>
      <c r="J816" s="28"/>
      <c r="L816" s="42"/>
      <c r="M816" s="40"/>
    </row>
    <row r="817" spans="1:13" ht="17.25" customHeight="1">
      <c r="A817" s="60">
        <v>211</v>
      </c>
      <c r="J817" s="28"/>
      <c r="L817" s="42"/>
      <c r="M817" s="40"/>
    </row>
    <row r="818" spans="1:13" ht="17.25" customHeight="1">
      <c r="A818" s="60">
        <v>212</v>
      </c>
      <c r="J818" s="28"/>
      <c r="L818" s="42"/>
      <c r="M818" s="40"/>
    </row>
    <row r="819" spans="1:13" ht="17.25" customHeight="1">
      <c r="A819" s="60">
        <v>213</v>
      </c>
      <c r="J819" s="28"/>
      <c r="L819" s="42"/>
      <c r="M819" s="40"/>
    </row>
    <row r="820" spans="1:13" ht="17.25" customHeight="1">
      <c r="A820" s="60">
        <v>214</v>
      </c>
      <c r="J820" s="28"/>
      <c r="L820" s="42"/>
      <c r="M820" s="40"/>
    </row>
    <row r="821" spans="1:13" ht="17.25" customHeight="1">
      <c r="A821" s="60">
        <v>215</v>
      </c>
      <c r="J821" s="28"/>
      <c r="L821" s="42"/>
      <c r="M821" s="40"/>
    </row>
    <row r="822" spans="1:13" ht="17.25" customHeight="1">
      <c r="A822" s="60">
        <v>216</v>
      </c>
      <c r="J822" s="28"/>
      <c r="L822" s="42"/>
      <c r="M822" s="40"/>
    </row>
    <row r="823" spans="1:13" ht="17.25" customHeight="1">
      <c r="A823" s="60">
        <v>217</v>
      </c>
      <c r="J823" s="28"/>
      <c r="L823" s="42"/>
      <c r="M823" s="40"/>
    </row>
    <row r="824" spans="1:13" ht="17.25" customHeight="1">
      <c r="A824" s="60">
        <v>218</v>
      </c>
      <c r="J824" s="28"/>
      <c r="L824" s="42"/>
      <c r="M824" s="40"/>
    </row>
    <row r="825" spans="1:13" ht="17.25" customHeight="1">
      <c r="A825" s="60">
        <v>219</v>
      </c>
      <c r="J825" s="28"/>
      <c r="L825" s="42"/>
      <c r="M825" s="40"/>
    </row>
    <row r="826" spans="1:13" ht="17.25" customHeight="1">
      <c r="A826" s="60">
        <v>220</v>
      </c>
      <c r="J826" s="28"/>
      <c r="L826" s="42"/>
      <c r="M826" s="40"/>
    </row>
    <row r="827" spans="1:13" ht="17.25" customHeight="1">
      <c r="A827" s="60">
        <v>221</v>
      </c>
      <c r="J827" s="28"/>
      <c r="L827" s="42"/>
      <c r="M827" s="40"/>
    </row>
    <row r="828" spans="1:13" ht="17.25" customHeight="1">
      <c r="A828" s="60">
        <v>222</v>
      </c>
      <c r="J828" s="28"/>
      <c r="L828" s="42"/>
      <c r="M828" s="40"/>
    </row>
    <row r="829" spans="1:13" ht="17.25" customHeight="1">
      <c r="A829" s="60">
        <v>223</v>
      </c>
      <c r="J829" s="28"/>
      <c r="L829" s="42"/>
      <c r="M829" s="40"/>
    </row>
    <row r="830" spans="1:13" ht="17.25" customHeight="1">
      <c r="A830" s="60">
        <v>224</v>
      </c>
      <c r="J830" s="28"/>
      <c r="L830" s="42"/>
      <c r="M830" s="40"/>
    </row>
    <row r="831" spans="1:13" ht="17.25" customHeight="1">
      <c r="A831" s="60">
        <v>225</v>
      </c>
      <c r="J831" s="28"/>
      <c r="L831" s="42"/>
      <c r="M831" s="40"/>
    </row>
    <row r="832" spans="1:13" ht="17.25" customHeight="1">
      <c r="A832" s="60">
        <v>226</v>
      </c>
      <c r="J832" s="28"/>
      <c r="L832" s="42"/>
      <c r="M832" s="40"/>
    </row>
    <row r="833" spans="1:13" ht="17.25" customHeight="1">
      <c r="A833" s="60">
        <v>227</v>
      </c>
      <c r="J833" s="28"/>
      <c r="L833" s="42"/>
      <c r="M833" s="40"/>
    </row>
    <row r="834" spans="1:13" ht="17.25" customHeight="1">
      <c r="A834" s="60">
        <v>228</v>
      </c>
      <c r="J834" s="28"/>
      <c r="L834" s="42"/>
      <c r="M834" s="40"/>
    </row>
    <row r="835" spans="1:13" ht="17.25" customHeight="1">
      <c r="A835" s="60">
        <v>229</v>
      </c>
      <c r="G835" s="38"/>
      <c r="J835" s="28"/>
      <c r="L835" s="42"/>
      <c r="M835" s="40"/>
    </row>
    <row r="836" spans="1:13" ht="17.25" customHeight="1">
      <c r="A836" s="60">
        <v>230</v>
      </c>
      <c r="J836" s="28"/>
      <c r="L836" s="42"/>
      <c r="M836" s="40"/>
    </row>
    <row r="837" spans="1:13" ht="17.25" customHeight="1">
      <c r="A837" s="60">
        <v>231</v>
      </c>
      <c r="J837" s="28"/>
      <c r="L837" s="42"/>
      <c r="M837" s="40"/>
    </row>
    <row r="838" spans="1:13" ht="17.25" customHeight="1">
      <c r="A838" s="60">
        <v>232</v>
      </c>
      <c r="J838" s="28"/>
      <c r="L838" s="42"/>
      <c r="M838" s="40"/>
    </row>
    <row r="839" spans="1:13" ht="17.25" customHeight="1">
      <c r="A839" s="60">
        <v>233</v>
      </c>
      <c r="J839" s="28"/>
      <c r="L839" s="42"/>
      <c r="M839" s="40"/>
    </row>
    <row r="840" spans="1:13" ht="17.25" customHeight="1">
      <c r="A840" s="60">
        <v>234</v>
      </c>
      <c r="J840" s="28"/>
      <c r="L840" s="42"/>
      <c r="M840" s="40"/>
    </row>
    <row r="841" spans="1:13" ht="17.25" customHeight="1">
      <c r="A841" s="60">
        <v>235</v>
      </c>
      <c r="J841" s="28"/>
      <c r="L841" s="42"/>
      <c r="M841" s="40"/>
    </row>
    <row r="842" spans="1:13" ht="17.25" customHeight="1">
      <c r="A842" s="60">
        <v>236</v>
      </c>
      <c r="J842" s="28"/>
      <c r="L842" s="42"/>
      <c r="M842" s="40"/>
    </row>
    <row r="843" spans="1:13" ht="17.25" customHeight="1">
      <c r="A843" s="60">
        <v>237</v>
      </c>
      <c r="J843" s="28"/>
      <c r="L843" s="42"/>
      <c r="M843" s="40"/>
    </row>
    <row r="844" spans="1:13" ht="17.25" customHeight="1">
      <c r="A844" s="60">
        <v>238</v>
      </c>
      <c r="J844" s="28"/>
      <c r="L844" s="42"/>
      <c r="M844" s="40"/>
    </row>
    <row r="845" spans="1:13" ht="17.25" customHeight="1">
      <c r="A845" s="60">
        <v>239</v>
      </c>
      <c r="J845" s="28"/>
      <c r="L845" s="42"/>
      <c r="M845" s="40"/>
    </row>
    <row r="846" spans="1:13" ht="17.25" customHeight="1">
      <c r="A846" s="60">
        <v>240</v>
      </c>
      <c r="J846" s="28"/>
      <c r="L846" s="42"/>
      <c r="M846" s="40"/>
    </row>
    <row r="847" spans="1:13" ht="17.25" customHeight="1">
      <c r="A847" s="60">
        <v>241</v>
      </c>
      <c r="J847" s="28"/>
      <c r="L847" s="42"/>
      <c r="M847" s="40"/>
    </row>
    <row r="848" spans="1:13" ht="17.25" customHeight="1">
      <c r="A848" s="60">
        <v>242</v>
      </c>
      <c r="J848" s="28"/>
      <c r="L848" s="42"/>
      <c r="M848" s="40"/>
    </row>
    <row r="849" spans="1:13" ht="17.25" customHeight="1">
      <c r="A849" s="60">
        <v>243</v>
      </c>
      <c r="J849" s="28"/>
      <c r="L849" s="42"/>
      <c r="M849" s="40"/>
    </row>
    <row r="850" spans="1:13" ht="17.25" customHeight="1">
      <c r="A850" s="60">
        <v>244</v>
      </c>
      <c r="J850" s="28"/>
      <c r="L850" s="42"/>
      <c r="M850" s="40"/>
    </row>
    <row r="851" spans="1:13" ht="17.25" customHeight="1">
      <c r="A851" s="60">
        <v>245</v>
      </c>
      <c r="J851" s="28"/>
      <c r="L851" s="42"/>
      <c r="M851" s="40"/>
    </row>
    <row r="852" spans="1:13" ht="17.25" customHeight="1">
      <c r="A852" s="60">
        <v>246</v>
      </c>
      <c r="J852" s="28"/>
      <c r="L852" s="42"/>
      <c r="M852" s="40"/>
    </row>
    <row r="853" spans="1:13" ht="17.25" customHeight="1">
      <c r="A853" s="60">
        <v>247</v>
      </c>
      <c r="J853" s="28"/>
      <c r="L853" s="42"/>
      <c r="M853" s="40"/>
    </row>
    <row r="854" spans="1:13" ht="17.25" customHeight="1">
      <c r="A854" s="60">
        <v>248</v>
      </c>
      <c r="J854" s="28"/>
      <c r="L854" s="42"/>
      <c r="M854" s="40"/>
    </row>
    <row r="855" spans="1:13" ht="17.25" customHeight="1">
      <c r="A855" s="60">
        <v>249</v>
      </c>
      <c r="J855" s="28"/>
      <c r="L855" s="42"/>
      <c r="M855" s="40"/>
    </row>
    <row r="856" spans="1:13" ht="17.25" customHeight="1">
      <c r="A856" s="60">
        <v>250</v>
      </c>
      <c r="J856" s="28"/>
      <c r="L856" s="42"/>
      <c r="M856" s="40"/>
    </row>
    <row r="857" spans="1:13" ht="17.25" customHeight="1">
      <c r="A857" s="60">
        <v>251</v>
      </c>
      <c r="J857" s="28"/>
      <c r="L857" s="42"/>
      <c r="M857" s="40"/>
    </row>
    <row r="858" spans="1:13" ht="17.25" customHeight="1">
      <c r="A858" s="60">
        <v>252</v>
      </c>
      <c r="J858" s="28"/>
      <c r="L858" s="42"/>
      <c r="M858" s="40"/>
    </row>
    <row r="859" spans="1:13" ht="17.25" customHeight="1">
      <c r="A859" s="60">
        <v>253</v>
      </c>
      <c r="J859" s="28"/>
      <c r="L859" s="42"/>
      <c r="M859" s="40"/>
    </row>
    <row r="860" spans="1:13" ht="17.25" customHeight="1">
      <c r="A860" s="60">
        <v>254</v>
      </c>
      <c r="J860" s="28"/>
      <c r="L860" s="42"/>
      <c r="M860" s="40"/>
    </row>
    <row r="861" spans="1:13" ht="17.25" customHeight="1">
      <c r="A861" s="60">
        <v>255</v>
      </c>
      <c r="J861" s="28"/>
      <c r="L861" s="42"/>
      <c r="M861" s="40"/>
    </row>
    <row r="862" spans="1:13" ht="17.25" customHeight="1">
      <c r="A862" s="60">
        <v>256</v>
      </c>
      <c r="J862" s="28"/>
      <c r="L862" s="42"/>
      <c r="M862" s="40"/>
    </row>
    <row r="863" spans="1:13" ht="17.25" customHeight="1">
      <c r="A863" s="60">
        <v>257</v>
      </c>
      <c r="J863" s="28"/>
      <c r="L863" s="42"/>
      <c r="M863" s="40"/>
    </row>
    <row r="864" spans="1:13" ht="17.25" customHeight="1">
      <c r="A864" s="60">
        <v>258</v>
      </c>
      <c r="J864" s="28"/>
      <c r="L864" s="42"/>
      <c r="M864" s="40"/>
    </row>
    <row r="865" spans="1:13" ht="17.25" customHeight="1">
      <c r="A865" s="60">
        <v>259</v>
      </c>
      <c r="J865" s="28"/>
      <c r="L865" s="42"/>
      <c r="M865" s="40"/>
    </row>
    <row r="866" spans="1:13" ht="17.25" customHeight="1">
      <c r="A866" s="60">
        <v>260</v>
      </c>
      <c r="J866" s="28"/>
      <c r="L866" s="42"/>
      <c r="M866" s="40"/>
    </row>
    <row r="867" spans="1:13" ht="17.25" customHeight="1">
      <c r="A867" s="60">
        <v>261</v>
      </c>
      <c r="J867" s="28"/>
      <c r="L867" s="42"/>
      <c r="M867" s="40"/>
    </row>
    <row r="868" spans="1:13" ht="17.25" customHeight="1">
      <c r="A868" s="60">
        <v>262</v>
      </c>
      <c r="J868" s="28"/>
      <c r="L868" s="42"/>
      <c r="M868" s="40"/>
    </row>
    <row r="869" spans="1:13" ht="17.25" customHeight="1">
      <c r="A869" s="60">
        <v>263</v>
      </c>
      <c r="J869" s="28"/>
      <c r="L869" s="42"/>
      <c r="M869" s="40"/>
    </row>
    <row r="870" spans="1:13" ht="17.25" customHeight="1">
      <c r="A870" s="60">
        <v>264</v>
      </c>
      <c r="J870" s="28"/>
      <c r="L870" s="42"/>
      <c r="M870" s="40"/>
    </row>
    <row r="871" spans="1:13" ht="17.25" customHeight="1">
      <c r="A871" s="60">
        <v>265</v>
      </c>
      <c r="J871" s="28"/>
      <c r="L871" s="42"/>
      <c r="M871" s="40"/>
    </row>
    <row r="872" spans="1:13" ht="17.25" customHeight="1">
      <c r="A872" s="60">
        <v>266</v>
      </c>
      <c r="J872" s="28"/>
      <c r="L872" s="42"/>
      <c r="M872" s="40"/>
    </row>
    <row r="873" spans="1:13" ht="17.25" customHeight="1">
      <c r="A873" s="60">
        <v>267</v>
      </c>
      <c r="J873" s="28"/>
      <c r="L873" s="42"/>
      <c r="M873" s="40"/>
    </row>
    <row r="874" spans="1:13" ht="17.25" customHeight="1">
      <c r="A874" s="60">
        <v>268</v>
      </c>
      <c r="J874" s="28"/>
      <c r="L874" s="42"/>
      <c r="M874" s="40"/>
    </row>
    <row r="875" spans="1:13" ht="17.25" customHeight="1">
      <c r="A875" s="60">
        <v>269</v>
      </c>
      <c r="J875" s="28"/>
      <c r="L875" s="42"/>
      <c r="M875" s="40"/>
    </row>
    <row r="876" spans="1:13" ht="17.25" customHeight="1">
      <c r="A876" s="60">
        <v>270</v>
      </c>
      <c r="J876" s="28"/>
      <c r="L876" s="42"/>
      <c r="M876" s="40"/>
    </row>
    <row r="877" spans="1:13" ht="17.25" customHeight="1">
      <c r="A877" s="60">
        <v>271</v>
      </c>
      <c r="J877" s="28"/>
      <c r="L877" s="42"/>
      <c r="M877" s="40"/>
    </row>
    <row r="878" spans="1:13" ht="17.25" customHeight="1">
      <c r="A878" s="60">
        <v>272</v>
      </c>
      <c r="J878" s="28"/>
      <c r="L878" s="42"/>
      <c r="M878" s="40"/>
    </row>
    <row r="879" spans="1:13" ht="17.25" customHeight="1">
      <c r="A879" s="60">
        <v>273</v>
      </c>
      <c r="J879" s="28"/>
      <c r="L879" s="42"/>
      <c r="M879" s="40"/>
    </row>
    <row r="880" spans="1:13" ht="17.25" customHeight="1">
      <c r="A880" s="60">
        <v>274</v>
      </c>
      <c r="J880" s="28"/>
      <c r="L880" s="42"/>
      <c r="M880" s="40"/>
    </row>
    <row r="881" spans="1:13" ht="17.25" customHeight="1">
      <c r="A881" s="60">
        <v>275</v>
      </c>
      <c r="J881" s="28"/>
      <c r="L881" s="42"/>
      <c r="M881" s="40"/>
    </row>
    <row r="882" spans="1:13" ht="17.25" customHeight="1">
      <c r="A882" s="60">
        <v>276</v>
      </c>
      <c r="J882" s="28"/>
      <c r="L882" s="42"/>
      <c r="M882" s="40"/>
    </row>
    <row r="883" spans="1:13" ht="17.25" customHeight="1">
      <c r="A883" s="60">
        <v>277</v>
      </c>
      <c r="J883" s="28"/>
      <c r="L883" s="42"/>
      <c r="M883" s="40"/>
    </row>
    <row r="884" spans="1:13" ht="17.25" customHeight="1">
      <c r="A884" s="60">
        <v>278</v>
      </c>
      <c r="J884" s="28"/>
      <c r="L884" s="42"/>
      <c r="M884" s="40"/>
    </row>
    <row r="885" spans="1:13" ht="17.25" customHeight="1">
      <c r="A885" s="60">
        <v>279</v>
      </c>
      <c r="J885" s="28"/>
      <c r="L885" s="42"/>
      <c r="M885" s="40"/>
    </row>
    <row r="886" spans="1:13" ht="17.25" customHeight="1">
      <c r="A886" s="60">
        <v>280</v>
      </c>
      <c r="B886" s="19"/>
      <c r="J886" s="28"/>
      <c r="L886" s="42"/>
      <c r="M886" s="40"/>
    </row>
    <row r="887" spans="1:13" ht="17.25" customHeight="1">
      <c r="A887" s="60">
        <v>281</v>
      </c>
      <c r="B887" s="19"/>
      <c r="J887" s="28"/>
      <c r="L887" s="42"/>
      <c r="M887" s="40"/>
    </row>
    <row r="888" spans="1:13" ht="17.25" customHeight="1">
      <c r="A888" s="60">
        <v>282</v>
      </c>
      <c r="J888" s="28"/>
      <c r="L888" s="42"/>
      <c r="M888" s="40"/>
    </row>
    <row r="889" spans="1:13" ht="17.25" customHeight="1">
      <c r="A889" s="60">
        <v>283</v>
      </c>
      <c r="J889" s="28"/>
      <c r="L889" s="42"/>
      <c r="M889" s="40"/>
    </row>
    <row r="890" spans="1:13" ht="17.25" customHeight="1">
      <c r="A890" s="60">
        <v>284</v>
      </c>
      <c r="J890" s="28"/>
      <c r="L890" s="42"/>
      <c r="M890" s="40"/>
    </row>
    <row r="891" spans="1:13" ht="17.25" customHeight="1">
      <c r="A891" s="60">
        <v>285</v>
      </c>
      <c r="J891" s="28"/>
      <c r="L891" s="42"/>
      <c r="M891" s="40"/>
    </row>
    <row r="892" spans="1:13" ht="17.25" customHeight="1">
      <c r="A892" s="60">
        <v>286</v>
      </c>
      <c r="J892" s="28"/>
      <c r="L892" s="42"/>
      <c r="M892" s="40"/>
    </row>
    <row r="893" spans="1:13" ht="17.25" customHeight="1">
      <c r="A893" s="60">
        <v>287</v>
      </c>
      <c r="J893" s="28"/>
      <c r="L893" s="42"/>
      <c r="M893" s="40"/>
    </row>
    <row r="894" spans="1:13" ht="17.25" customHeight="1">
      <c r="A894" s="60">
        <v>288</v>
      </c>
      <c r="J894" s="28"/>
      <c r="L894" s="42"/>
      <c r="M894" s="40"/>
    </row>
    <row r="895" spans="1:13" ht="17.25" customHeight="1">
      <c r="A895" s="60">
        <v>289</v>
      </c>
      <c r="J895" s="28"/>
      <c r="L895" s="42"/>
      <c r="M895" s="40"/>
    </row>
    <row r="896" spans="1:13" ht="17.25" customHeight="1">
      <c r="A896" s="60">
        <v>290</v>
      </c>
      <c r="J896" s="28"/>
      <c r="L896" s="42"/>
      <c r="M896" s="40"/>
    </row>
    <row r="897" spans="1:13" ht="17.25" customHeight="1">
      <c r="A897" s="60">
        <v>291</v>
      </c>
      <c r="J897" s="28"/>
      <c r="L897" s="42"/>
      <c r="M897" s="40"/>
    </row>
    <row r="898" spans="1:13" ht="17.25" customHeight="1">
      <c r="A898" s="60">
        <v>292</v>
      </c>
      <c r="J898" s="28"/>
      <c r="L898" s="42"/>
      <c r="M898" s="40"/>
    </row>
    <row r="899" spans="1:13" ht="17.25" customHeight="1">
      <c r="A899" s="60">
        <v>293</v>
      </c>
      <c r="J899" s="28"/>
      <c r="L899" s="42"/>
      <c r="M899" s="40"/>
    </row>
    <row r="900" spans="1:13" ht="17.25" customHeight="1">
      <c r="A900" s="60">
        <v>294</v>
      </c>
      <c r="J900" s="28"/>
      <c r="L900" s="42"/>
      <c r="M900" s="40"/>
    </row>
    <row r="901" spans="1:13" ht="17.25" customHeight="1">
      <c r="A901" s="60">
        <v>295</v>
      </c>
      <c r="J901" s="28"/>
      <c r="L901" s="42"/>
      <c r="M901" s="40"/>
    </row>
    <row r="902" spans="1:13" ht="17.25" customHeight="1">
      <c r="A902" s="60">
        <v>296</v>
      </c>
      <c r="J902" s="28"/>
      <c r="L902" s="42"/>
      <c r="M902" s="40"/>
    </row>
    <row r="903" spans="1:13" ht="17.25" customHeight="1">
      <c r="A903" s="60">
        <v>297</v>
      </c>
      <c r="J903" s="28"/>
      <c r="L903" s="42"/>
      <c r="M903" s="40"/>
    </row>
    <row r="904" spans="1:13" ht="17.25" customHeight="1">
      <c r="A904" s="60">
        <v>298</v>
      </c>
      <c r="J904" s="28"/>
      <c r="L904" s="42"/>
      <c r="M904" s="40"/>
    </row>
    <row r="905" spans="1:13" ht="17.25" customHeight="1">
      <c r="A905" s="60">
        <v>299</v>
      </c>
      <c r="J905" s="28"/>
      <c r="L905" s="42"/>
      <c r="M905" s="40"/>
    </row>
    <row r="906" spans="1:13" ht="17.25" customHeight="1">
      <c r="A906" s="60">
        <v>300</v>
      </c>
      <c r="J906" s="28"/>
      <c r="L906" s="42"/>
      <c r="M906" s="40"/>
    </row>
    <row r="907" spans="1:13" ht="17.25" customHeight="1">
      <c r="A907" s="60">
        <v>301</v>
      </c>
      <c r="J907" s="28"/>
      <c r="L907" s="42"/>
      <c r="M907" s="40"/>
    </row>
    <row r="908" spans="1:13" ht="17.25" customHeight="1">
      <c r="A908" s="60">
        <v>302</v>
      </c>
      <c r="J908" s="28"/>
      <c r="L908" s="42"/>
      <c r="M908" s="40"/>
    </row>
    <row r="909" spans="1:13" ht="17.25" customHeight="1">
      <c r="A909" s="60">
        <v>303</v>
      </c>
      <c r="J909" s="28"/>
      <c r="L909" s="42"/>
      <c r="M909" s="40"/>
    </row>
    <row r="910" spans="1:13" ht="17.25" customHeight="1">
      <c r="A910" s="60">
        <v>304</v>
      </c>
      <c r="J910" s="28"/>
      <c r="L910" s="42"/>
      <c r="M910" s="40"/>
    </row>
    <row r="911" spans="1:13" ht="17.25" customHeight="1">
      <c r="A911" s="60">
        <v>305</v>
      </c>
      <c r="G911" s="38"/>
      <c r="J911" s="28"/>
      <c r="L911" s="42"/>
      <c r="M911" s="40"/>
    </row>
    <row r="912" spans="1:13" ht="17.25" customHeight="1">
      <c r="A912" s="60">
        <v>306</v>
      </c>
      <c r="J912" s="28"/>
      <c r="L912" s="42"/>
      <c r="M912" s="40"/>
    </row>
    <row r="913" spans="1:13" ht="17.25" customHeight="1">
      <c r="A913" s="60">
        <v>307</v>
      </c>
      <c r="J913" s="28"/>
      <c r="L913" s="42"/>
      <c r="M913" s="40"/>
    </row>
    <row r="914" spans="1:13" ht="17.25" customHeight="1">
      <c r="A914" s="60">
        <v>308</v>
      </c>
      <c r="J914" s="28"/>
      <c r="L914" s="42"/>
      <c r="M914" s="40"/>
    </row>
    <row r="915" spans="1:13" ht="17.25" customHeight="1">
      <c r="A915" s="60">
        <v>309</v>
      </c>
      <c r="J915" s="28"/>
      <c r="L915" s="42"/>
      <c r="M915" s="40"/>
    </row>
    <row r="916" spans="1:13" ht="17.25" customHeight="1">
      <c r="A916" s="60">
        <v>310</v>
      </c>
      <c r="J916" s="28"/>
      <c r="L916" s="42"/>
      <c r="M916" s="40"/>
    </row>
    <row r="917" spans="1:13" ht="17.25" customHeight="1">
      <c r="A917" s="60">
        <v>311</v>
      </c>
      <c r="J917" s="28"/>
      <c r="L917" s="42"/>
      <c r="M917" s="40"/>
    </row>
    <row r="918" spans="1:13" ht="17.25" customHeight="1">
      <c r="A918" s="60">
        <v>312</v>
      </c>
      <c r="J918" s="28"/>
      <c r="L918" s="42"/>
      <c r="M918" s="40"/>
    </row>
    <row r="919" spans="1:13" ht="17.25" customHeight="1">
      <c r="A919" s="60">
        <v>313</v>
      </c>
      <c r="J919" s="28"/>
      <c r="L919" s="42"/>
      <c r="M919" s="40"/>
    </row>
    <row r="920" spans="1:13" ht="17.25" customHeight="1">
      <c r="A920" s="60">
        <v>314</v>
      </c>
      <c r="J920" s="28"/>
      <c r="L920" s="42"/>
      <c r="M920" s="40"/>
    </row>
    <row r="921" spans="1:13" ht="17.25" customHeight="1">
      <c r="A921" s="60">
        <v>315</v>
      </c>
      <c r="J921" s="28"/>
      <c r="L921" s="42"/>
      <c r="M921" s="40"/>
    </row>
    <row r="922" spans="1:13" ht="17.25" customHeight="1">
      <c r="A922" s="60">
        <v>316</v>
      </c>
      <c r="J922" s="28"/>
      <c r="L922" s="42"/>
      <c r="M922" s="40"/>
    </row>
    <row r="923" spans="1:13" ht="17.25" customHeight="1">
      <c r="A923" s="60">
        <v>317</v>
      </c>
      <c r="J923" s="28"/>
      <c r="L923" s="42"/>
      <c r="M923" s="40"/>
    </row>
    <row r="924" spans="1:13" ht="17.25" customHeight="1">
      <c r="A924" s="60">
        <v>318</v>
      </c>
      <c r="J924" s="28"/>
      <c r="L924" s="42"/>
      <c r="M924" s="40"/>
    </row>
    <row r="925" spans="1:13" ht="17.25" customHeight="1">
      <c r="A925" s="60">
        <v>319</v>
      </c>
      <c r="J925" s="28"/>
      <c r="L925" s="42"/>
      <c r="M925" s="40"/>
    </row>
    <row r="926" spans="1:13" ht="17.25" customHeight="1">
      <c r="A926" s="60">
        <v>320</v>
      </c>
      <c r="J926" s="28"/>
      <c r="L926" s="42"/>
      <c r="M926" s="40"/>
    </row>
    <row r="927" spans="1:13" ht="17.25" customHeight="1">
      <c r="A927" s="60">
        <v>321</v>
      </c>
      <c r="J927" s="28"/>
      <c r="L927" s="42"/>
      <c r="M927" s="40"/>
    </row>
    <row r="928" spans="1:13" ht="17.25" customHeight="1">
      <c r="A928" s="60">
        <v>322</v>
      </c>
      <c r="J928" s="28"/>
      <c r="L928" s="42"/>
      <c r="M928" s="40"/>
    </row>
    <row r="929" spans="1:13" ht="17.25" customHeight="1">
      <c r="A929" s="60">
        <v>323</v>
      </c>
      <c r="J929" s="28"/>
      <c r="L929" s="42"/>
      <c r="M929" s="40"/>
    </row>
    <row r="930" spans="1:13" ht="17.25" customHeight="1">
      <c r="A930" s="60">
        <v>324</v>
      </c>
      <c r="J930" s="28"/>
      <c r="L930" s="42"/>
      <c r="M930" s="40"/>
    </row>
    <row r="931" spans="1:13" ht="17.25" customHeight="1">
      <c r="A931" s="60">
        <v>325</v>
      </c>
      <c r="J931" s="28"/>
      <c r="L931" s="42"/>
      <c r="M931" s="40"/>
    </row>
    <row r="932" spans="1:13" ht="17.25" customHeight="1">
      <c r="A932" s="60">
        <v>326</v>
      </c>
      <c r="G932" s="38"/>
      <c r="J932" s="28"/>
      <c r="L932" s="42"/>
      <c r="M932" s="40"/>
    </row>
    <row r="933" spans="1:13" ht="17.25" customHeight="1">
      <c r="A933" s="60">
        <v>327</v>
      </c>
      <c r="J933" s="28"/>
      <c r="L933" s="42"/>
      <c r="M933" s="40"/>
    </row>
    <row r="934" spans="1:13" ht="17.25" customHeight="1">
      <c r="A934" s="60">
        <v>328</v>
      </c>
      <c r="J934" s="28"/>
      <c r="L934" s="42"/>
      <c r="M934" s="40"/>
    </row>
    <row r="935" spans="1:13" ht="17.25" customHeight="1">
      <c r="A935" s="60">
        <v>329</v>
      </c>
      <c r="J935" s="28"/>
      <c r="L935" s="42"/>
      <c r="M935" s="40"/>
    </row>
    <row r="936" spans="1:13" ht="17.25" customHeight="1">
      <c r="A936" s="60">
        <v>330</v>
      </c>
      <c r="J936" s="28"/>
      <c r="L936" s="42"/>
      <c r="M936" s="40"/>
    </row>
    <row r="937" spans="1:13" ht="17.25" customHeight="1">
      <c r="A937" s="60">
        <v>331</v>
      </c>
      <c r="J937" s="28"/>
      <c r="L937" s="42"/>
      <c r="M937" s="40"/>
    </row>
    <row r="938" spans="1:13" ht="17.25" customHeight="1">
      <c r="A938" s="60">
        <v>332</v>
      </c>
      <c r="J938" s="28"/>
      <c r="L938" s="42"/>
      <c r="M938" s="40"/>
    </row>
    <row r="939" spans="1:13" ht="17.25" customHeight="1">
      <c r="A939" s="60">
        <v>333</v>
      </c>
      <c r="J939" s="28"/>
      <c r="L939" s="42"/>
      <c r="M939" s="40"/>
    </row>
    <row r="940" spans="1:13" ht="17.25" customHeight="1">
      <c r="A940" s="60">
        <v>334</v>
      </c>
      <c r="J940" s="28"/>
      <c r="L940" s="42"/>
      <c r="M940" s="40"/>
    </row>
    <row r="941" spans="1:13" ht="17.25" customHeight="1">
      <c r="A941" s="60">
        <v>335</v>
      </c>
      <c r="J941" s="28"/>
      <c r="L941" s="42"/>
      <c r="M941" s="40"/>
    </row>
    <row r="942" spans="1:13" ht="17.25" customHeight="1">
      <c r="A942" s="60">
        <v>336</v>
      </c>
      <c r="J942" s="28"/>
      <c r="L942" s="42"/>
      <c r="M942" s="40"/>
    </row>
    <row r="943" spans="1:13" ht="17.25" customHeight="1">
      <c r="A943" s="60">
        <v>337</v>
      </c>
      <c r="J943" s="28"/>
      <c r="L943" s="42"/>
      <c r="M943" s="40"/>
    </row>
    <row r="944" spans="1:13" ht="17.25" customHeight="1">
      <c r="A944" s="60">
        <v>338</v>
      </c>
      <c r="J944" s="28"/>
      <c r="L944" s="42"/>
      <c r="M944" s="40"/>
    </row>
    <row r="945" spans="1:13" ht="17.25" customHeight="1">
      <c r="A945" s="60">
        <v>339</v>
      </c>
      <c r="J945" s="28"/>
      <c r="L945" s="42"/>
      <c r="M945" s="40"/>
    </row>
    <row r="946" spans="1:13" ht="17.25" customHeight="1">
      <c r="A946" s="60">
        <v>340</v>
      </c>
      <c r="J946" s="28"/>
      <c r="L946" s="42"/>
      <c r="M946" s="40"/>
    </row>
    <row r="947" spans="1:13" ht="17.25" customHeight="1">
      <c r="A947" s="60">
        <v>341</v>
      </c>
      <c r="J947" s="28"/>
      <c r="L947" s="42"/>
      <c r="M947" s="40"/>
    </row>
    <row r="948" spans="1:13" ht="17.25" customHeight="1">
      <c r="A948" s="60">
        <v>342</v>
      </c>
      <c r="J948" s="28"/>
      <c r="L948" s="42"/>
      <c r="M948" s="40"/>
    </row>
    <row r="949" spans="1:13" ht="17.25" customHeight="1">
      <c r="A949" s="60">
        <v>343</v>
      </c>
      <c r="J949" s="28"/>
      <c r="L949" s="42"/>
      <c r="M949" s="40"/>
    </row>
    <row r="950" spans="1:13" ht="17.25" customHeight="1">
      <c r="A950" s="60">
        <v>344</v>
      </c>
      <c r="J950" s="28"/>
      <c r="L950" s="42"/>
      <c r="M950" s="40"/>
    </row>
    <row r="951" spans="1:13" ht="17.25" customHeight="1">
      <c r="A951" s="60">
        <v>345</v>
      </c>
      <c r="J951" s="28"/>
      <c r="L951" s="42"/>
      <c r="M951" s="40"/>
    </row>
    <row r="952" spans="1:13" ht="17.25" customHeight="1">
      <c r="A952" s="60">
        <v>346</v>
      </c>
      <c r="J952" s="28"/>
      <c r="L952" s="42"/>
      <c r="M952" s="40"/>
    </row>
    <row r="953" spans="1:13" ht="17.25" customHeight="1">
      <c r="A953" s="60">
        <v>347</v>
      </c>
      <c r="J953" s="28"/>
      <c r="L953" s="42"/>
      <c r="M953" s="40"/>
    </row>
    <row r="954" spans="1:13" ht="17.25" customHeight="1">
      <c r="A954" s="60">
        <v>348</v>
      </c>
      <c r="J954" s="28"/>
      <c r="L954" s="42"/>
      <c r="M954" s="40"/>
    </row>
    <row r="955" spans="1:13" ht="17.25" customHeight="1">
      <c r="A955" s="60">
        <v>349</v>
      </c>
      <c r="J955" s="28"/>
      <c r="L955" s="42"/>
      <c r="M955" s="40"/>
    </row>
    <row r="956" spans="1:13" ht="17.25" customHeight="1">
      <c r="A956" s="60">
        <v>350</v>
      </c>
      <c r="J956" s="28"/>
      <c r="L956" s="42"/>
      <c r="M956" s="40"/>
    </row>
    <row r="957" spans="1:13" ht="17.25" customHeight="1">
      <c r="A957" s="60">
        <v>351</v>
      </c>
      <c r="J957" s="28"/>
      <c r="L957" s="42"/>
      <c r="M957" s="40"/>
    </row>
    <row r="958" spans="1:13" ht="17.25" customHeight="1">
      <c r="A958" s="60">
        <v>352</v>
      </c>
      <c r="J958" s="28"/>
      <c r="L958" s="42"/>
      <c r="M958" s="40"/>
    </row>
    <row r="959" spans="1:13" ht="17.25" customHeight="1">
      <c r="A959" s="60">
        <v>353</v>
      </c>
      <c r="J959" s="28"/>
      <c r="L959" s="42"/>
      <c r="M959" s="40"/>
    </row>
    <row r="960" spans="1:13" ht="17.25" customHeight="1">
      <c r="A960" s="60">
        <v>354</v>
      </c>
      <c r="J960" s="28"/>
      <c r="L960" s="42"/>
      <c r="M960" s="40"/>
    </row>
    <row r="961" spans="1:13" ht="17.25" customHeight="1">
      <c r="A961" s="60">
        <v>355</v>
      </c>
      <c r="J961" s="28"/>
      <c r="L961" s="42"/>
      <c r="M961" s="40"/>
    </row>
    <row r="962" spans="1:13" ht="17.25" customHeight="1">
      <c r="A962" s="60">
        <v>356</v>
      </c>
      <c r="J962" s="28"/>
      <c r="L962" s="42"/>
      <c r="M962" s="40"/>
    </row>
    <row r="963" spans="1:13" ht="17.25" customHeight="1">
      <c r="A963" s="60">
        <v>357</v>
      </c>
      <c r="J963" s="28"/>
      <c r="L963" s="42"/>
      <c r="M963" s="40"/>
    </row>
    <row r="964" spans="1:13" ht="17.25" customHeight="1">
      <c r="A964" s="60">
        <v>358</v>
      </c>
      <c r="J964" s="28"/>
      <c r="L964" s="42"/>
      <c r="M964" s="40"/>
    </row>
    <row r="965" spans="1:13" ht="17.25" customHeight="1">
      <c r="A965" s="60">
        <v>359</v>
      </c>
      <c r="J965" s="28"/>
      <c r="L965" s="42"/>
      <c r="M965" s="40"/>
    </row>
    <row r="966" spans="1:13" ht="17.25" customHeight="1">
      <c r="A966" s="60">
        <v>360</v>
      </c>
      <c r="J966" s="28"/>
      <c r="L966" s="42"/>
      <c r="M966" s="40"/>
    </row>
    <row r="967" spans="1:13" ht="17.25" customHeight="1">
      <c r="A967" s="60">
        <v>361</v>
      </c>
      <c r="J967" s="28"/>
      <c r="L967" s="42"/>
      <c r="M967" s="40"/>
    </row>
    <row r="968" spans="1:13" ht="17.25" customHeight="1">
      <c r="A968" s="60">
        <v>362</v>
      </c>
      <c r="J968" s="28"/>
      <c r="L968" s="42"/>
      <c r="M968" s="40"/>
    </row>
    <row r="969" spans="1:13" ht="17.25" customHeight="1">
      <c r="A969" s="60">
        <v>363</v>
      </c>
      <c r="J969" s="28"/>
      <c r="L969" s="42"/>
      <c r="M969" s="40"/>
    </row>
    <row r="970" spans="1:13" ht="17.25" customHeight="1">
      <c r="A970" s="60">
        <v>364</v>
      </c>
      <c r="J970" s="28"/>
      <c r="L970" s="42"/>
      <c r="M970" s="40"/>
    </row>
    <row r="971" spans="1:13" ht="17.25" customHeight="1">
      <c r="A971" s="60">
        <v>365</v>
      </c>
      <c r="J971" s="28"/>
      <c r="L971" s="42"/>
      <c r="M971" s="40"/>
    </row>
    <row r="972" spans="1:13" ht="17.25" customHeight="1">
      <c r="A972" s="60">
        <v>366</v>
      </c>
      <c r="J972" s="28"/>
      <c r="L972" s="42"/>
      <c r="M972" s="40"/>
    </row>
    <row r="973" spans="1:13" ht="17.25" customHeight="1">
      <c r="A973" s="60">
        <v>367</v>
      </c>
      <c r="J973" s="28"/>
      <c r="L973" s="42"/>
      <c r="M973" s="40"/>
    </row>
    <row r="974" spans="1:13" ht="17.25" customHeight="1">
      <c r="A974" s="60">
        <v>368</v>
      </c>
      <c r="J974" s="28"/>
      <c r="L974" s="42"/>
      <c r="M974" s="40"/>
    </row>
    <row r="975" spans="1:13" ht="17.25" customHeight="1">
      <c r="A975" s="60">
        <v>369</v>
      </c>
      <c r="J975" s="28"/>
      <c r="L975" s="42"/>
      <c r="M975" s="40"/>
    </row>
    <row r="976" spans="1:13" ht="17.25" customHeight="1">
      <c r="A976" s="60">
        <v>370</v>
      </c>
      <c r="J976" s="28"/>
      <c r="L976" s="42"/>
      <c r="M976" s="40"/>
    </row>
    <row r="977" spans="1:13" ht="17.25" customHeight="1">
      <c r="A977" s="60">
        <v>371</v>
      </c>
      <c r="J977" s="28"/>
      <c r="L977" s="42"/>
      <c r="M977" s="40"/>
    </row>
    <row r="978" spans="1:13" ht="17.25" customHeight="1">
      <c r="A978" s="60">
        <v>372</v>
      </c>
      <c r="J978" s="28"/>
      <c r="L978" s="42"/>
      <c r="M978" s="40"/>
    </row>
    <row r="979" spans="1:13" ht="17.25" customHeight="1">
      <c r="A979" s="60">
        <v>373</v>
      </c>
      <c r="J979" s="28"/>
      <c r="L979" s="42"/>
      <c r="M979" s="40"/>
    </row>
    <row r="980" spans="1:13" ht="17.25" customHeight="1">
      <c r="A980" s="60">
        <v>374</v>
      </c>
      <c r="J980" s="28"/>
      <c r="L980" s="42"/>
      <c r="M980" s="40"/>
    </row>
    <row r="981" spans="1:13" ht="17.25" customHeight="1">
      <c r="A981" s="60">
        <v>375</v>
      </c>
      <c r="J981" s="28"/>
      <c r="L981" s="42"/>
      <c r="M981" s="40"/>
    </row>
    <row r="982" spans="1:13" ht="17.25" customHeight="1">
      <c r="A982" s="60">
        <v>376</v>
      </c>
      <c r="J982" s="28"/>
      <c r="L982" s="42"/>
      <c r="M982" s="40"/>
    </row>
    <row r="983" spans="1:13" ht="17.25" customHeight="1">
      <c r="A983" s="60">
        <v>377</v>
      </c>
      <c r="J983" s="28"/>
      <c r="L983" s="42"/>
      <c r="M983" s="40"/>
    </row>
    <row r="984" spans="1:13" ht="17.25" customHeight="1">
      <c r="A984" s="60">
        <v>378</v>
      </c>
      <c r="J984" s="28"/>
      <c r="L984" s="42"/>
      <c r="M984" s="40"/>
    </row>
    <row r="985" spans="1:13" ht="17.25" customHeight="1">
      <c r="A985" s="60">
        <v>379</v>
      </c>
      <c r="J985" s="28"/>
      <c r="L985" s="42"/>
      <c r="M985" s="40"/>
    </row>
    <row r="986" spans="1:13" ht="17.25" customHeight="1">
      <c r="A986" s="60">
        <v>380</v>
      </c>
      <c r="J986" s="28"/>
      <c r="L986" s="42"/>
      <c r="M986" s="40"/>
    </row>
    <row r="987" spans="1:13" ht="17.25" customHeight="1">
      <c r="A987" s="60">
        <v>381</v>
      </c>
      <c r="J987" s="28"/>
      <c r="L987" s="42"/>
      <c r="M987" s="40"/>
    </row>
    <row r="988" spans="1:13" ht="17.25" customHeight="1">
      <c r="A988" s="60">
        <v>382</v>
      </c>
      <c r="J988" s="28"/>
      <c r="L988" s="42"/>
      <c r="M988" s="40"/>
    </row>
    <row r="989" spans="1:13" ht="17.25" customHeight="1">
      <c r="A989" s="60">
        <v>383</v>
      </c>
      <c r="J989" s="28"/>
      <c r="L989" s="42"/>
      <c r="M989" s="40"/>
    </row>
    <row r="990" spans="1:13" ht="17.25" customHeight="1">
      <c r="A990" s="60">
        <v>384</v>
      </c>
      <c r="J990" s="28"/>
      <c r="L990" s="42"/>
      <c r="M990" s="40"/>
    </row>
    <row r="991" spans="1:13" ht="17.25" customHeight="1">
      <c r="A991" s="60">
        <v>385</v>
      </c>
      <c r="J991" s="28"/>
      <c r="L991" s="42"/>
      <c r="M991" s="40"/>
    </row>
    <row r="992" spans="1:13" ht="17.25" customHeight="1">
      <c r="A992" s="60">
        <v>386</v>
      </c>
      <c r="J992" s="28"/>
      <c r="L992" s="42"/>
      <c r="M992" s="40"/>
    </row>
    <row r="993" spans="1:13" ht="17.25" customHeight="1">
      <c r="A993" s="60">
        <v>387</v>
      </c>
      <c r="J993" s="28"/>
      <c r="L993" s="42"/>
      <c r="M993" s="40"/>
    </row>
    <row r="994" spans="1:13" ht="17.25" customHeight="1">
      <c r="A994" s="60">
        <v>388</v>
      </c>
      <c r="J994" s="28"/>
      <c r="L994" s="42"/>
      <c r="M994" s="40"/>
    </row>
    <row r="995" spans="1:13" ht="17.25" customHeight="1">
      <c r="A995" s="60">
        <v>389</v>
      </c>
      <c r="J995" s="28"/>
      <c r="L995" s="42"/>
      <c r="M995" s="40"/>
    </row>
    <row r="996" spans="1:13" ht="17.25" customHeight="1">
      <c r="A996" s="60">
        <v>390</v>
      </c>
      <c r="J996" s="28"/>
      <c r="L996" s="42"/>
      <c r="M996" s="40"/>
    </row>
    <row r="997" spans="1:13" ht="17.25" customHeight="1">
      <c r="A997" s="60">
        <v>391</v>
      </c>
      <c r="J997" s="28"/>
      <c r="L997" s="42"/>
      <c r="M997" s="40"/>
    </row>
    <row r="998" spans="1:13" ht="17.25" customHeight="1">
      <c r="A998" s="60">
        <v>392</v>
      </c>
      <c r="J998" s="28"/>
      <c r="L998" s="42"/>
      <c r="M998" s="40"/>
    </row>
    <row r="999" spans="1:13" ht="17.25" customHeight="1">
      <c r="A999" s="60">
        <v>393</v>
      </c>
      <c r="J999" s="28"/>
      <c r="L999" s="42"/>
      <c r="M999" s="40"/>
    </row>
    <row r="1000" spans="1:13" ht="17.25" customHeight="1">
      <c r="A1000" s="60">
        <v>394</v>
      </c>
      <c r="J1000" s="28"/>
      <c r="L1000" s="42"/>
      <c r="M1000" s="40"/>
    </row>
    <row r="1001" spans="1:13" ht="17.25" customHeight="1">
      <c r="A1001" s="60">
        <v>395</v>
      </c>
      <c r="G1001" s="38"/>
      <c r="J1001" s="28"/>
      <c r="L1001" s="42"/>
      <c r="M1001" s="40"/>
    </row>
    <row r="1002" spans="1:13" ht="17.25" customHeight="1">
      <c r="A1002" s="60">
        <v>396</v>
      </c>
      <c r="J1002" s="28"/>
      <c r="L1002" s="42"/>
      <c r="M1002" s="40"/>
    </row>
    <row r="1003" spans="1:13" ht="17.25" customHeight="1">
      <c r="A1003" s="60">
        <v>397</v>
      </c>
      <c r="J1003" s="28"/>
      <c r="L1003" s="42"/>
      <c r="M1003" s="40"/>
    </row>
    <row r="1004" spans="1:13" ht="17.25" customHeight="1" thickBot="1">
      <c r="A1004" s="60">
        <v>398</v>
      </c>
      <c r="B1004" s="29"/>
      <c r="C1004" s="29"/>
      <c r="D1004" s="29"/>
      <c r="E1004" s="29"/>
      <c r="F1004" s="29"/>
      <c r="G1004" s="29"/>
      <c r="H1004" s="29"/>
      <c r="I1004" s="29"/>
      <c r="J1004" s="30"/>
      <c r="K1004" s="8"/>
      <c r="L1004" s="43"/>
      <c r="M1004" s="44"/>
    </row>
    <row r="1005" spans="1:13" s="40" customFormat="1" ht="17.25" customHeight="1">
      <c r="A1005" s="60"/>
      <c r="B1005" s="20"/>
      <c r="C1005" s="20"/>
      <c r="D1005" s="20"/>
      <c r="E1005" s="20"/>
      <c r="F1005" s="20"/>
      <c r="G1005" s="20" t="s">
        <v>31</v>
      </c>
      <c r="H1005" s="21">
        <v>398</v>
      </c>
      <c r="I1005" s="20">
        <v>3</v>
      </c>
      <c r="J1005" s="23">
        <f>SUM(J607:J1004)</f>
        <v>0</v>
      </c>
      <c r="K1005" s="4">
        <f>SUM(K607:K1004)</f>
        <v>0</v>
      </c>
      <c r="M1005" s="41"/>
    </row>
  </sheetData>
  <autoFilter ref="A2:M341" xr:uid="{7E509235-A2C0-4BA8-9ACF-CCD56FE62577}">
    <sortState xmlns:xlrd2="http://schemas.microsoft.com/office/spreadsheetml/2017/richdata2" ref="A3:M341">
      <sortCondition ref="A2:A341"/>
    </sortState>
  </autoFilter>
  <sortState xmlns:xlrd2="http://schemas.microsoft.com/office/spreadsheetml/2017/richdata2" ref="A3:M338">
    <sortCondition ref="B3:B338"/>
  </sortState>
  <mergeCells count="1">
    <mergeCell ref="A1:K1"/>
  </mergeCells>
  <phoneticPr fontId="1"/>
  <dataValidations count="3">
    <dataValidation type="list" allowBlank="1" showInputMessage="1" showErrorMessage="1" sqref="F607:F1004 E26:E274 E3:E24" xr:uid="{CF9E5922-B92F-483C-A51F-9138096D71F8}">
      <formula1>"SS,SW,SY,SR,SP,WG,YG,RG,PT,その他"</formula1>
    </dataValidation>
    <dataValidation type="list" allowBlank="1" showInputMessage="1" showErrorMessage="1" sqref="H5:H1004" xr:uid="{2D56E3DC-F2E0-46D6-9324-12DB0D187F61}">
      <formula1>"3,5,PRESIDENT,O-FLEX,STRAP,その他"</formula1>
    </dataValidation>
    <dataValidation type="list" allowBlank="1" showInputMessage="1" showErrorMessage="1" sqref="M5 C3:C1004" xr:uid="{B01FCAAB-9BF2-479B-A03B-1A1CBDA045EA}">
      <formula1>"SUB,DJ,GMT,DAYTONA,DD,YACHT,EX,EX2,SEA DWELLER,DEEP SEA,SKY,OP,DATE,その他"</formula1>
    </dataValidation>
  </dataValidations>
  <printOptions horizontalCentered="1"/>
  <pageMargins left="0.23622047244094491" right="0.23622047244094491" top="0" bottom="0" header="0.31496062992125984" footer="0.31496062992125984"/>
  <pageSetup paperSize="9" scale="85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CC42B-B423-4BA3-B4F3-ED67FDA89AE9}">
  <sheetPr filterMode="1">
    <tabColor theme="9" tint="0.79998168889431442"/>
  </sheetPr>
  <dimension ref="A1:F561"/>
  <sheetViews>
    <sheetView workbookViewId="0">
      <pane ySplit="2" topLeftCell="A24" activePane="bottomLeft" state="frozen"/>
      <selection pane="bottomLeft" activeCell="B24" sqref="B24"/>
    </sheetView>
  </sheetViews>
  <sheetFormatPr defaultColWidth="16.125" defaultRowHeight="18.75"/>
  <cols>
    <col min="2" max="4" width="16.125" style="13"/>
  </cols>
  <sheetData>
    <row r="1" spans="1:6" s="15" customFormat="1" ht="19.5" thickBot="1">
      <c r="A1" s="14">
        <v>45306</v>
      </c>
      <c r="B1" s="14">
        <v>45313</v>
      </c>
      <c r="C1" s="32">
        <v>45320</v>
      </c>
      <c r="D1" s="32">
        <v>45327</v>
      </c>
      <c r="E1" s="14"/>
      <c r="F1" s="31"/>
    </row>
    <row r="2" spans="1:6" s="6" customFormat="1" ht="17.25" thickBot="1">
      <c r="A2" s="5" t="s">
        <v>597</v>
      </c>
      <c r="B2" s="5" t="s">
        <v>697</v>
      </c>
      <c r="C2" s="5" t="s">
        <v>261</v>
      </c>
      <c r="D2" s="5" t="s">
        <v>261</v>
      </c>
      <c r="E2" s="5" t="s">
        <v>261</v>
      </c>
    </row>
    <row r="3" spans="1:6" s="6" customFormat="1" hidden="1">
      <c r="A3" s="54" t="s">
        <v>383</v>
      </c>
      <c r="B3" s="77"/>
      <c r="C3" s="25"/>
      <c r="D3" s="20"/>
      <c r="E3" s="13"/>
    </row>
    <row r="4" spans="1:6" hidden="1">
      <c r="A4" s="53" t="s">
        <v>123</v>
      </c>
      <c r="B4" s="77"/>
      <c r="C4" s="20"/>
      <c r="D4" s="20"/>
      <c r="E4" s="13"/>
    </row>
    <row r="5" spans="1:6" hidden="1">
      <c r="A5" s="55" t="s">
        <v>514</v>
      </c>
      <c r="B5" s="77"/>
      <c r="C5" s="20"/>
      <c r="D5" s="20"/>
      <c r="E5" s="13"/>
    </row>
    <row r="6" spans="1:6" hidden="1">
      <c r="A6" s="55" t="s">
        <v>516</v>
      </c>
      <c r="B6" s="77"/>
      <c r="C6" s="20"/>
      <c r="D6" s="20"/>
      <c r="E6" s="13"/>
    </row>
    <row r="7" spans="1:6" hidden="1">
      <c r="A7" s="55" t="s">
        <v>512</v>
      </c>
      <c r="B7" s="77"/>
      <c r="C7" s="20"/>
      <c r="D7" s="20"/>
      <c r="E7" s="13"/>
    </row>
    <row r="8" spans="1:6" hidden="1">
      <c r="A8" s="55" t="s">
        <v>506</v>
      </c>
      <c r="B8" s="77"/>
      <c r="C8" s="20"/>
      <c r="D8" s="20"/>
      <c r="E8" s="26"/>
    </row>
    <row r="9" spans="1:6" hidden="1">
      <c r="A9" s="55" t="s">
        <v>495</v>
      </c>
      <c r="B9" s="77"/>
      <c r="C9" s="20"/>
      <c r="D9" s="20"/>
      <c r="E9" s="13"/>
    </row>
    <row r="10" spans="1:6" hidden="1">
      <c r="A10" s="55" t="s">
        <v>486</v>
      </c>
      <c r="B10" s="77"/>
      <c r="C10" s="20"/>
      <c r="D10" s="20"/>
      <c r="E10" s="26"/>
    </row>
    <row r="11" spans="1:6" hidden="1">
      <c r="A11" s="53" t="s">
        <v>322</v>
      </c>
      <c r="B11" s="77"/>
      <c r="C11" s="20"/>
      <c r="D11" s="20"/>
      <c r="E11" s="13"/>
    </row>
    <row r="12" spans="1:6" hidden="1">
      <c r="A12" s="53" t="s">
        <v>372</v>
      </c>
      <c r="B12" s="77"/>
      <c r="C12" s="20"/>
      <c r="D12" s="20"/>
      <c r="E12" s="13"/>
    </row>
    <row r="13" spans="1:6" hidden="1">
      <c r="A13" s="53" t="s">
        <v>381</v>
      </c>
      <c r="B13" s="77"/>
      <c r="C13" s="20"/>
      <c r="D13" s="20"/>
      <c r="E13" s="13"/>
    </row>
    <row r="14" spans="1:6" hidden="1">
      <c r="A14" s="53" t="s">
        <v>336</v>
      </c>
      <c r="B14" s="77"/>
      <c r="C14" s="20"/>
      <c r="D14" s="20"/>
      <c r="E14" s="13"/>
    </row>
    <row r="15" spans="1:6" hidden="1">
      <c r="A15" s="53" t="s">
        <v>310</v>
      </c>
      <c r="B15" s="77"/>
      <c r="C15" s="20"/>
      <c r="D15" s="20"/>
      <c r="E15" s="13"/>
    </row>
    <row r="16" spans="1:6" hidden="1">
      <c r="A16" s="53" t="s">
        <v>334</v>
      </c>
      <c r="B16" s="77"/>
      <c r="C16" s="20"/>
      <c r="D16" s="20"/>
      <c r="E16" s="13"/>
    </row>
    <row r="17" spans="1:5" hidden="1">
      <c r="A17" s="53" t="s">
        <v>328</v>
      </c>
      <c r="B17" s="77"/>
      <c r="C17" s="20"/>
      <c r="D17" s="20"/>
      <c r="E17" s="13"/>
    </row>
    <row r="18" spans="1:5" hidden="1">
      <c r="A18" s="53" t="s">
        <v>288</v>
      </c>
      <c r="B18" s="77"/>
      <c r="C18" s="20"/>
      <c r="D18" s="20"/>
      <c r="E18" s="13"/>
    </row>
    <row r="19" spans="1:5" hidden="1">
      <c r="A19" s="53" t="s">
        <v>575</v>
      </c>
      <c r="B19" s="78"/>
      <c r="C19" s="20"/>
      <c r="D19" s="20"/>
      <c r="E19" s="13"/>
    </row>
    <row r="20" spans="1:5" hidden="1">
      <c r="A20" s="53" t="s">
        <v>572</v>
      </c>
      <c r="B20" s="77"/>
      <c r="C20" s="20"/>
      <c r="D20" s="20"/>
      <c r="E20" s="13"/>
    </row>
    <row r="21" spans="1:5" hidden="1">
      <c r="A21" s="53" t="s">
        <v>559</v>
      </c>
      <c r="B21" s="77"/>
      <c r="C21" s="20"/>
      <c r="D21" s="20"/>
      <c r="E21" s="13"/>
    </row>
    <row r="22" spans="1:5" hidden="1">
      <c r="A22" s="53" t="s">
        <v>552</v>
      </c>
      <c r="B22" s="77"/>
      <c r="C22" s="20"/>
      <c r="D22" s="20"/>
      <c r="E22" s="13"/>
    </row>
    <row r="23" spans="1:5" hidden="1">
      <c r="A23" s="53" t="s">
        <v>550</v>
      </c>
      <c r="B23" s="77"/>
      <c r="C23" s="20"/>
      <c r="D23" s="20"/>
    </row>
    <row r="24" spans="1:5">
      <c r="A24" s="53" t="s">
        <v>215</v>
      </c>
      <c r="B24" s="20" t="s">
        <v>215</v>
      </c>
      <c r="C24" s="25"/>
      <c r="D24" s="20"/>
      <c r="E24" s="45"/>
    </row>
    <row r="25" spans="1:5">
      <c r="A25" s="53" t="s">
        <v>192</v>
      </c>
      <c r="B25" s="20" t="s">
        <v>192</v>
      </c>
      <c r="C25" s="25"/>
      <c r="D25" s="20"/>
      <c r="E25" s="13"/>
    </row>
    <row r="26" spans="1:5">
      <c r="A26" s="53" t="s">
        <v>216</v>
      </c>
      <c r="B26" s="20" t="s">
        <v>216</v>
      </c>
      <c r="C26" s="25"/>
      <c r="D26" s="20"/>
      <c r="E26" s="13"/>
    </row>
    <row r="27" spans="1:5">
      <c r="A27" s="53" t="s">
        <v>217</v>
      </c>
      <c r="B27" s="20" t="s">
        <v>217</v>
      </c>
      <c r="C27" s="25"/>
      <c r="D27" s="20"/>
      <c r="E27" s="13"/>
    </row>
    <row r="28" spans="1:5">
      <c r="A28" s="53" t="s">
        <v>218</v>
      </c>
      <c r="B28" s="20" t="s">
        <v>218</v>
      </c>
      <c r="C28" s="25"/>
      <c r="D28" s="20"/>
      <c r="E28" s="13"/>
    </row>
    <row r="29" spans="1:5">
      <c r="A29" s="53" t="s">
        <v>29</v>
      </c>
      <c r="B29" s="20" t="s">
        <v>29</v>
      </c>
      <c r="C29" s="25"/>
      <c r="D29" s="20"/>
      <c r="E29" s="13"/>
    </row>
    <row r="30" spans="1:5">
      <c r="A30" s="53" t="s">
        <v>58</v>
      </c>
      <c r="B30" s="20" t="s">
        <v>58</v>
      </c>
      <c r="C30" s="20"/>
      <c r="D30" s="20"/>
      <c r="E30" s="13"/>
    </row>
    <row r="31" spans="1:5">
      <c r="A31" s="53"/>
      <c r="B31" s="19" t="s">
        <v>649</v>
      </c>
      <c r="C31" s="20"/>
      <c r="D31" s="20"/>
      <c r="E31" s="13"/>
    </row>
    <row r="32" spans="1:5">
      <c r="A32" s="53" t="s">
        <v>57</v>
      </c>
      <c r="B32" s="20" t="s">
        <v>57</v>
      </c>
      <c r="C32" s="20"/>
      <c r="D32" s="20"/>
      <c r="E32" s="13"/>
    </row>
    <row r="33" spans="1:5">
      <c r="A33" s="53" t="s">
        <v>56</v>
      </c>
      <c r="B33" s="20" t="s">
        <v>56</v>
      </c>
      <c r="C33" s="20"/>
      <c r="D33" s="20"/>
      <c r="E33" s="13"/>
    </row>
    <row r="34" spans="1:5">
      <c r="A34" s="53" t="s">
        <v>189</v>
      </c>
      <c r="B34" s="20" t="s">
        <v>189</v>
      </c>
      <c r="C34" s="20"/>
      <c r="D34" s="20"/>
      <c r="E34" s="13"/>
    </row>
    <row r="35" spans="1:5">
      <c r="A35" s="53" t="s">
        <v>188</v>
      </c>
      <c r="B35" s="20" t="s">
        <v>188</v>
      </c>
      <c r="C35" s="20"/>
      <c r="D35" s="20"/>
      <c r="E35" s="13"/>
    </row>
    <row r="36" spans="1:5">
      <c r="A36" s="53" t="s">
        <v>382</v>
      </c>
      <c r="B36" s="20" t="s">
        <v>382</v>
      </c>
      <c r="C36" s="20"/>
      <c r="D36" s="20"/>
      <c r="E36" s="13"/>
    </row>
    <row r="37" spans="1:5">
      <c r="A37" s="53" t="s">
        <v>55</v>
      </c>
      <c r="B37" s="20" t="s">
        <v>55</v>
      </c>
      <c r="C37" s="20"/>
      <c r="D37" s="20"/>
      <c r="E37" s="13"/>
    </row>
    <row r="38" spans="1:5">
      <c r="A38" s="53" t="s">
        <v>54</v>
      </c>
      <c r="B38" s="20" t="s">
        <v>54</v>
      </c>
      <c r="C38" s="20"/>
      <c r="D38" s="20"/>
      <c r="E38" s="13"/>
    </row>
    <row r="39" spans="1:5">
      <c r="A39" s="53" t="s">
        <v>53</v>
      </c>
      <c r="B39" s="20" t="s">
        <v>53</v>
      </c>
      <c r="C39" s="20"/>
      <c r="D39" s="20"/>
      <c r="E39" s="13"/>
    </row>
    <row r="40" spans="1:5">
      <c r="A40" s="53" t="s">
        <v>219</v>
      </c>
      <c r="B40" s="20" t="s">
        <v>219</v>
      </c>
      <c r="C40" s="20"/>
      <c r="D40" s="20"/>
      <c r="E40" s="13"/>
    </row>
    <row r="41" spans="1:5">
      <c r="A41" s="53" t="s">
        <v>220</v>
      </c>
      <c r="B41" s="20" t="s">
        <v>220</v>
      </c>
      <c r="C41" s="20"/>
      <c r="D41" s="20"/>
      <c r="E41" s="13"/>
    </row>
    <row r="42" spans="1:5">
      <c r="A42" s="53"/>
      <c r="B42" s="19" t="s">
        <v>648</v>
      </c>
      <c r="C42" s="20"/>
      <c r="D42" s="20"/>
      <c r="E42" s="13"/>
    </row>
    <row r="43" spans="1:5">
      <c r="A43" s="53" t="s">
        <v>221</v>
      </c>
      <c r="B43" s="20" t="s">
        <v>221</v>
      </c>
      <c r="C43" s="20"/>
      <c r="D43" s="20"/>
      <c r="E43" s="13"/>
    </row>
    <row r="44" spans="1:5">
      <c r="A44" s="53" t="s">
        <v>222</v>
      </c>
      <c r="B44" s="20" t="s">
        <v>222</v>
      </c>
      <c r="C44" s="20"/>
      <c r="D44" s="20"/>
      <c r="E44" s="13"/>
    </row>
    <row r="45" spans="1:5">
      <c r="A45" s="53" t="s">
        <v>223</v>
      </c>
      <c r="B45" s="20" t="s">
        <v>223</v>
      </c>
      <c r="C45" s="20"/>
      <c r="D45" s="20"/>
      <c r="E45" s="13"/>
    </row>
    <row r="46" spans="1:5">
      <c r="A46" s="53" t="s">
        <v>52</v>
      </c>
      <c r="B46" s="20" t="s">
        <v>52</v>
      </c>
      <c r="C46" s="20"/>
      <c r="D46" s="20"/>
      <c r="E46" s="13"/>
    </row>
    <row r="47" spans="1:5">
      <c r="A47" s="53" t="s">
        <v>224</v>
      </c>
      <c r="B47" s="20" t="s">
        <v>224</v>
      </c>
      <c r="C47" s="20"/>
      <c r="D47" s="20"/>
      <c r="E47" s="13"/>
    </row>
    <row r="48" spans="1:5">
      <c r="A48" s="53" t="s">
        <v>225</v>
      </c>
      <c r="B48" s="20" t="s">
        <v>225</v>
      </c>
      <c r="C48" s="20"/>
      <c r="D48" s="20"/>
      <c r="E48" s="13"/>
    </row>
    <row r="49" spans="1:5">
      <c r="A49" s="53" t="s">
        <v>51</v>
      </c>
      <c r="B49" s="20" t="s">
        <v>51</v>
      </c>
      <c r="C49" s="20"/>
      <c r="D49" s="20"/>
      <c r="E49" s="13"/>
    </row>
    <row r="50" spans="1:5">
      <c r="A50" s="53" t="s">
        <v>50</v>
      </c>
      <c r="B50" s="20" t="s">
        <v>50</v>
      </c>
      <c r="C50" s="20"/>
      <c r="D50" s="20"/>
      <c r="E50" s="13"/>
    </row>
    <row r="51" spans="1:5">
      <c r="A51" s="53" t="s">
        <v>226</v>
      </c>
      <c r="B51" s="20" t="s">
        <v>226</v>
      </c>
      <c r="C51" s="20"/>
      <c r="D51" s="20"/>
      <c r="E51" s="13"/>
    </row>
    <row r="52" spans="1:5">
      <c r="A52" s="53"/>
      <c r="B52" s="19" t="s">
        <v>647</v>
      </c>
      <c r="C52" s="20"/>
      <c r="D52" s="20"/>
      <c r="E52" s="13"/>
    </row>
    <row r="53" spans="1:5">
      <c r="A53" s="53"/>
      <c r="B53" s="19" t="s">
        <v>646</v>
      </c>
      <c r="C53" s="20"/>
      <c r="D53" s="20"/>
      <c r="E53" s="13"/>
    </row>
    <row r="54" spans="1:5">
      <c r="A54" s="53" t="s">
        <v>69</v>
      </c>
      <c r="B54" s="20" t="s">
        <v>69</v>
      </c>
      <c r="C54" s="20"/>
      <c r="D54" s="20"/>
      <c r="E54" s="13"/>
    </row>
    <row r="55" spans="1:5">
      <c r="A55" s="53" t="s">
        <v>227</v>
      </c>
      <c r="B55" s="20" t="s">
        <v>227</v>
      </c>
      <c r="C55" s="20"/>
      <c r="D55" s="20"/>
      <c r="E55" s="13"/>
    </row>
    <row r="56" spans="1:5">
      <c r="A56" s="53" t="s">
        <v>228</v>
      </c>
      <c r="B56" s="20" t="s">
        <v>228</v>
      </c>
      <c r="C56" s="20"/>
      <c r="D56" s="20"/>
      <c r="E56" s="13"/>
    </row>
    <row r="57" spans="1:5">
      <c r="A57" s="53" t="s">
        <v>70</v>
      </c>
      <c r="B57" s="20" t="s">
        <v>70</v>
      </c>
      <c r="C57" s="20"/>
      <c r="D57" s="20"/>
      <c r="E57" s="13"/>
    </row>
    <row r="58" spans="1:5">
      <c r="A58" s="53" t="s">
        <v>71</v>
      </c>
      <c r="B58" s="20" t="s">
        <v>71</v>
      </c>
      <c r="C58" s="20"/>
      <c r="D58" s="20"/>
      <c r="E58" s="13"/>
    </row>
    <row r="59" spans="1:5">
      <c r="A59" s="53" t="s">
        <v>229</v>
      </c>
      <c r="B59" s="20" t="s">
        <v>229</v>
      </c>
      <c r="C59" s="20"/>
      <c r="D59" s="20"/>
      <c r="E59" s="13"/>
    </row>
    <row r="60" spans="1:5">
      <c r="A60" s="53" t="s">
        <v>230</v>
      </c>
      <c r="B60" s="20" t="s">
        <v>230</v>
      </c>
      <c r="C60" s="20"/>
      <c r="D60" s="20"/>
      <c r="E60" s="13"/>
    </row>
    <row r="61" spans="1:5">
      <c r="A61" s="53" t="s">
        <v>153</v>
      </c>
      <c r="B61" s="20" t="s">
        <v>153</v>
      </c>
      <c r="C61" s="20"/>
      <c r="D61" s="20"/>
      <c r="E61" s="13"/>
    </row>
    <row r="62" spans="1:5">
      <c r="A62" s="55" t="s">
        <v>154</v>
      </c>
      <c r="B62" s="20" t="s">
        <v>154</v>
      </c>
      <c r="C62" s="20"/>
      <c r="D62" s="20"/>
      <c r="E62" s="13"/>
    </row>
    <row r="63" spans="1:5">
      <c r="A63" s="53" t="s">
        <v>165</v>
      </c>
      <c r="B63" s="20" t="s">
        <v>165</v>
      </c>
      <c r="C63" s="20"/>
      <c r="D63" s="20"/>
      <c r="E63" s="13"/>
    </row>
    <row r="64" spans="1:5">
      <c r="A64" s="53" t="s">
        <v>155</v>
      </c>
      <c r="B64" s="20" t="s">
        <v>155</v>
      </c>
      <c r="C64" s="20"/>
      <c r="D64" s="20"/>
      <c r="E64" s="13"/>
    </row>
    <row r="65" spans="1:5">
      <c r="A65" s="53" t="s">
        <v>156</v>
      </c>
      <c r="B65" s="20" t="s">
        <v>156</v>
      </c>
      <c r="C65" s="20"/>
      <c r="D65" s="20"/>
      <c r="E65" s="13"/>
    </row>
    <row r="66" spans="1:5">
      <c r="A66" s="53"/>
      <c r="B66" s="19" t="s">
        <v>645</v>
      </c>
      <c r="C66" s="20"/>
      <c r="D66" s="20"/>
      <c r="E66" s="13"/>
    </row>
    <row r="67" spans="1:5">
      <c r="A67" s="53" t="s">
        <v>72</v>
      </c>
      <c r="B67" s="20" t="s">
        <v>72</v>
      </c>
      <c r="C67" s="20"/>
      <c r="D67" s="20"/>
      <c r="E67" s="13"/>
    </row>
    <row r="68" spans="1:5">
      <c r="A68" s="53" t="s">
        <v>73</v>
      </c>
      <c r="B68" s="20" t="s">
        <v>73</v>
      </c>
      <c r="C68" s="20"/>
      <c r="D68" s="20"/>
      <c r="E68" s="13"/>
    </row>
    <row r="69" spans="1:5">
      <c r="A69" s="55" t="s">
        <v>74</v>
      </c>
      <c r="B69" s="20" t="s">
        <v>74</v>
      </c>
      <c r="C69" s="20"/>
      <c r="D69" s="20"/>
      <c r="E69" s="13"/>
    </row>
    <row r="70" spans="1:5">
      <c r="A70" s="55"/>
      <c r="B70" s="19" t="s">
        <v>644</v>
      </c>
      <c r="C70" s="20"/>
      <c r="D70" s="20"/>
      <c r="E70" s="13"/>
    </row>
    <row r="71" spans="1:5">
      <c r="A71" s="53" t="s">
        <v>75</v>
      </c>
      <c r="B71" s="20" t="s">
        <v>75</v>
      </c>
      <c r="C71" s="20"/>
      <c r="D71" s="20"/>
      <c r="E71" s="13"/>
    </row>
    <row r="72" spans="1:5">
      <c r="A72" s="53" t="s">
        <v>76</v>
      </c>
      <c r="B72" s="20" t="s">
        <v>76</v>
      </c>
      <c r="C72" s="20"/>
      <c r="D72" s="20"/>
      <c r="E72" s="13"/>
    </row>
    <row r="73" spans="1:5">
      <c r="A73" s="53" t="s">
        <v>102</v>
      </c>
      <c r="B73" s="20" t="s">
        <v>102</v>
      </c>
      <c r="C73" s="20"/>
      <c r="D73" s="20"/>
      <c r="E73" s="13"/>
    </row>
    <row r="74" spans="1:5">
      <c r="A74" s="53" t="s">
        <v>103</v>
      </c>
      <c r="B74" s="20" t="s">
        <v>103</v>
      </c>
      <c r="C74" s="20"/>
      <c r="D74" s="20"/>
      <c r="E74" s="13"/>
    </row>
    <row r="75" spans="1:5">
      <c r="A75" s="53" t="s">
        <v>104</v>
      </c>
      <c r="B75" s="20" t="s">
        <v>104</v>
      </c>
      <c r="C75" s="20"/>
      <c r="D75" s="20"/>
      <c r="E75" s="13"/>
    </row>
    <row r="76" spans="1:5">
      <c r="A76" s="53" t="s">
        <v>94</v>
      </c>
      <c r="B76" s="20" t="s">
        <v>94</v>
      </c>
      <c r="C76" s="20"/>
      <c r="D76" s="20"/>
      <c r="E76" s="13"/>
    </row>
    <row r="77" spans="1:5">
      <c r="A77" s="53" t="s">
        <v>105</v>
      </c>
      <c r="B77" s="20" t="s">
        <v>105</v>
      </c>
      <c r="C77" s="20"/>
      <c r="D77" s="20"/>
      <c r="E77" s="13"/>
    </row>
    <row r="78" spans="1:5">
      <c r="A78" s="53"/>
      <c r="B78" s="19" t="s">
        <v>643</v>
      </c>
      <c r="C78" s="20"/>
      <c r="D78" s="20"/>
      <c r="E78" s="13"/>
    </row>
    <row r="79" spans="1:5">
      <c r="A79" s="53" t="s">
        <v>118</v>
      </c>
      <c r="B79" s="20" t="s">
        <v>118</v>
      </c>
      <c r="C79" s="20"/>
      <c r="D79" s="20"/>
      <c r="E79" s="13"/>
    </row>
    <row r="80" spans="1:5">
      <c r="A80" s="53"/>
      <c r="B80" s="19" t="s">
        <v>642</v>
      </c>
      <c r="C80" s="20"/>
      <c r="D80" s="20"/>
      <c r="E80" s="13"/>
    </row>
    <row r="81" spans="1:5">
      <c r="A81" s="53" t="s">
        <v>119</v>
      </c>
      <c r="B81" s="20" t="s">
        <v>119</v>
      </c>
      <c r="C81" s="20"/>
      <c r="D81" s="20"/>
      <c r="E81" s="13"/>
    </row>
    <row r="82" spans="1:5">
      <c r="A82" s="53" t="s">
        <v>120</v>
      </c>
      <c r="B82" s="20" t="s">
        <v>120</v>
      </c>
      <c r="C82" s="20"/>
      <c r="D82" s="20"/>
      <c r="E82" s="13"/>
    </row>
    <row r="83" spans="1:5">
      <c r="A83" s="53"/>
      <c r="B83" s="19" t="s">
        <v>641</v>
      </c>
      <c r="C83" s="20"/>
      <c r="D83" s="20"/>
      <c r="E83" s="13"/>
    </row>
    <row r="84" spans="1:5">
      <c r="A84" s="53" t="s">
        <v>121</v>
      </c>
      <c r="B84" s="20" t="s">
        <v>121</v>
      </c>
      <c r="C84" s="20"/>
      <c r="D84" s="20"/>
      <c r="E84" s="13"/>
    </row>
    <row r="85" spans="1:5">
      <c r="A85" s="53" t="s">
        <v>122</v>
      </c>
      <c r="B85" s="20" t="s">
        <v>122</v>
      </c>
      <c r="C85" s="20"/>
      <c r="D85" s="20"/>
      <c r="E85" s="13"/>
    </row>
    <row r="86" spans="1:5">
      <c r="A86" s="53" t="s">
        <v>124</v>
      </c>
      <c r="B86" s="20" t="s">
        <v>124</v>
      </c>
      <c r="C86" s="20"/>
      <c r="D86" s="20"/>
      <c r="E86" s="13"/>
    </row>
    <row r="87" spans="1:5">
      <c r="A87" s="53" t="s">
        <v>125</v>
      </c>
      <c r="B87" s="20" t="s">
        <v>125</v>
      </c>
      <c r="C87" s="20"/>
      <c r="D87" s="20"/>
      <c r="E87" s="13"/>
    </row>
    <row r="88" spans="1:5">
      <c r="A88" s="53" t="s">
        <v>126</v>
      </c>
      <c r="B88" s="20" t="s">
        <v>126</v>
      </c>
      <c r="C88" s="20"/>
      <c r="D88" s="20"/>
      <c r="E88" s="13"/>
    </row>
    <row r="89" spans="1:5">
      <c r="A89" s="53" t="s">
        <v>127</v>
      </c>
      <c r="B89" s="20" t="s">
        <v>127</v>
      </c>
      <c r="C89" s="20"/>
      <c r="D89" s="20"/>
      <c r="E89" s="13"/>
    </row>
    <row r="90" spans="1:5">
      <c r="A90" s="53" t="s">
        <v>128</v>
      </c>
      <c r="B90" s="20" t="s">
        <v>128</v>
      </c>
      <c r="C90" s="20"/>
      <c r="D90" s="20"/>
      <c r="E90" s="13"/>
    </row>
    <row r="91" spans="1:5">
      <c r="A91" s="53"/>
      <c r="B91" s="19" t="s">
        <v>640</v>
      </c>
      <c r="C91" s="20"/>
      <c r="D91" s="20"/>
      <c r="E91" s="13"/>
    </row>
    <row r="92" spans="1:5">
      <c r="A92" s="53" t="s">
        <v>129</v>
      </c>
      <c r="B92" s="20" t="s">
        <v>129</v>
      </c>
      <c r="C92" s="20"/>
      <c r="D92" s="20"/>
      <c r="E92" s="13"/>
    </row>
    <row r="93" spans="1:5">
      <c r="A93" s="53" t="s">
        <v>231</v>
      </c>
      <c r="B93" s="20" t="s">
        <v>231</v>
      </c>
      <c r="C93" s="20"/>
      <c r="D93" s="20"/>
      <c r="E93" s="13"/>
    </row>
    <row r="94" spans="1:5">
      <c r="A94" s="53" t="s">
        <v>138</v>
      </c>
      <c r="B94" s="20" t="s">
        <v>138</v>
      </c>
      <c r="C94" s="20"/>
      <c r="D94" s="20"/>
      <c r="E94" s="13"/>
    </row>
    <row r="95" spans="1:5">
      <c r="A95" s="53" t="s">
        <v>139</v>
      </c>
      <c r="B95" s="20" t="s">
        <v>139</v>
      </c>
      <c r="C95" s="20"/>
      <c r="D95" s="20"/>
      <c r="E95" s="13"/>
    </row>
    <row r="96" spans="1:5">
      <c r="A96" s="53" t="s">
        <v>140</v>
      </c>
      <c r="B96" s="20" t="s">
        <v>140</v>
      </c>
      <c r="C96" s="20"/>
      <c r="D96" s="20"/>
      <c r="E96" s="13"/>
    </row>
    <row r="97" spans="1:5">
      <c r="A97" s="53" t="s">
        <v>141</v>
      </c>
      <c r="B97" s="20" t="s">
        <v>141</v>
      </c>
      <c r="C97" s="20"/>
      <c r="D97" s="20"/>
      <c r="E97" s="13"/>
    </row>
    <row r="98" spans="1:5">
      <c r="A98" s="53" t="s">
        <v>142</v>
      </c>
      <c r="B98" s="20" t="s">
        <v>142</v>
      </c>
      <c r="C98" s="20"/>
      <c r="D98" s="20"/>
      <c r="E98" s="13"/>
    </row>
    <row r="99" spans="1:5">
      <c r="A99" s="53" t="s">
        <v>143</v>
      </c>
      <c r="B99" s="20" t="s">
        <v>143</v>
      </c>
      <c r="C99" s="20"/>
      <c r="D99" s="20"/>
      <c r="E99" s="13"/>
    </row>
    <row r="100" spans="1:5">
      <c r="A100" s="53" t="s">
        <v>150</v>
      </c>
      <c r="B100" s="20" t="s">
        <v>150</v>
      </c>
      <c r="C100" s="20"/>
      <c r="D100" s="20"/>
      <c r="E100" s="13"/>
    </row>
    <row r="101" spans="1:5">
      <c r="A101" s="53" t="s">
        <v>149</v>
      </c>
      <c r="B101" s="20" t="s">
        <v>149</v>
      </c>
      <c r="C101" s="20"/>
      <c r="D101" s="20"/>
      <c r="E101" s="13"/>
    </row>
    <row r="102" spans="1:5">
      <c r="A102" s="53" t="s">
        <v>148</v>
      </c>
      <c r="B102" s="20" t="s">
        <v>148</v>
      </c>
      <c r="C102" s="20"/>
      <c r="D102" s="20"/>
      <c r="E102" s="13"/>
    </row>
    <row r="103" spans="1:5">
      <c r="A103" s="53" t="s">
        <v>147</v>
      </c>
      <c r="B103" s="20" t="s">
        <v>147</v>
      </c>
      <c r="C103" s="20"/>
      <c r="D103" s="20"/>
      <c r="E103" s="13"/>
    </row>
    <row r="104" spans="1:5">
      <c r="A104" s="53" t="s">
        <v>146</v>
      </c>
      <c r="B104" s="20" t="s">
        <v>146</v>
      </c>
      <c r="C104" s="20"/>
      <c r="D104" s="20"/>
      <c r="E104" s="13"/>
    </row>
    <row r="105" spans="1:5">
      <c r="A105" s="53" t="s">
        <v>145</v>
      </c>
      <c r="B105" s="20" t="s">
        <v>145</v>
      </c>
      <c r="C105" s="20"/>
      <c r="D105" s="20"/>
      <c r="E105" s="13"/>
    </row>
    <row r="106" spans="1:5">
      <c r="A106" s="53" t="s">
        <v>144</v>
      </c>
      <c r="B106" s="20" t="s">
        <v>144</v>
      </c>
      <c r="C106" s="20"/>
      <c r="D106" s="20"/>
      <c r="E106" s="13"/>
    </row>
    <row r="107" spans="1:5">
      <c r="A107" s="53" t="s">
        <v>232</v>
      </c>
      <c r="B107" s="20" t="s">
        <v>232</v>
      </c>
      <c r="C107" s="20"/>
      <c r="D107" s="20"/>
      <c r="E107" s="13"/>
    </row>
    <row r="108" spans="1:5">
      <c r="A108" s="53" t="s">
        <v>157</v>
      </c>
      <c r="B108" s="20" t="s">
        <v>157</v>
      </c>
      <c r="C108" s="20"/>
      <c r="D108" s="20"/>
      <c r="E108" s="13"/>
    </row>
    <row r="109" spans="1:5">
      <c r="A109" s="53" t="s">
        <v>158</v>
      </c>
      <c r="B109" s="20" t="s">
        <v>158</v>
      </c>
      <c r="C109" s="20"/>
      <c r="D109" s="20"/>
      <c r="E109" s="13"/>
    </row>
    <row r="110" spans="1:5">
      <c r="A110" s="53" t="s">
        <v>159</v>
      </c>
      <c r="B110" s="20" t="s">
        <v>159</v>
      </c>
      <c r="C110" s="20"/>
      <c r="D110" s="20"/>
      <c r="E110" s="13"/>
    </row>
    <row r="111" spans="1:5">
      <c r="A111" s="53" t="s">
        <v>160</v>
      </c>
      <c r="B111" s="20" t="s">
        <v>160</v>
      </c>
      <c r="C111" s="20"/>
      <c r="D111" s="20"/>
      <c r="E111" s="13"/>
    </row>
    <row r="112" spans="1:5">
      <c r="A112" s="53" t="s">
        <v>161</v>
      </c>
      <c r="B112" s="20" t="s">
        <v>161</v>
      </c>
      <c r="C112" s="20"/>
      <c r="D112" s="20"/>
      <c r="E112" s="13"/>
    </row>
    <row r="113" spans="1:5">
      <c r="A113" s="53" t="s">
        <v>162</v>
      </c>
      <c r="B113" s="20" t="s">
        <v>162</v>
      </c>
      <c r="C113" s="20"/>
      <c r="D113" s="20"/>
      <c r="E113" s="13"/>
    </row>
    <row r="114" spans="1:5">
      <c r="A114" s="53" t="s">
        <v>163</v>
      </c>
      <c r="B114" s="20" t="s">
        <v>163</v>
      </c>
      <c r="C114" s="20"/>
      <c r="D114" s="20"/>
      <c r="E114" s="13"/>
    </row>
    <row r="115" spans="1:5">
      <c r="A115" s="53" t="s">
        <v>233</v>
      </c>
      <c r="B115" s="20" t="s">
        <v>233</v>
      </c>
      <c r="C115" s="20"/>
      <c r="D115" s="20"/>
      <c r="E115" s="13"/>
    </row>
    <row r="116" spans="1:5">
      <c r="A116" s="53"/>
      <c r="B116" s="19" t="s">
        <v>638</v>
      </c>
      <c r="C116" s="20"/>
      <c r="D116" s="20"/>
      <c r="E116" s="13"/>
    </row>
    <row r="117" spans="1:5">
      <c r="A117" s="55" t="s">
        <v>234</v>
      </c>
      <c r="B117" s="20" t="s">
        <v>234</v>
      </c>
      <c r="C117" s="20"/>
      <c r="D117" s="20"/>
      <c r="E117" s="13"/>
    </row>
    <row r="118" spans="1:5">
      <c r="A118" s="55"/>
      <c r="B118" s="19" t="s">
        <v>637</v>
      </c>
      <c r="C118" s="20"/>
      <c r="D118" s="20"/>
      <c r="E118" s="13"/>
    </row>
    <row r="119" spans="1:5">
      <c r="A119" s="53" t="s">
        <v>235</v>
      </c>
      <c r="B119" s="20" t="s">
        <v>235</v>
      </c>
      <c r="C119" s="20"/>
      <c r="D119" s="20"/>
      <c r="E119" s="13"/>
    </row>
    <row r="120" spans="1:5">
      <c r="A120" s="53" t="s">
        <v>236</v>
      </c>
      <c r="B120" s="20" t="s">
        <v>236</v>
      </c>
      <c r="C120" s="20"/>
      <c r="D120" s="20"/>
      <c r="E120" s="13"/>
    </row>
    <row r="121" spans="1:5">
      <c r="A121" s="53" t="s">
        <v>237</v>
      </c>
      <c r="B121" s="20" t="s">
        <v>237</v>
      </c>
      <c r="C121" s="20"/>
      <c r="D121" s="20"/>
      <c r="E121" s="13"/>
    </row>
    <row r="122" spans="1:5">
      <c r="A122" s="53" t="s">
        <v>238</v>
      </c>
      <c r="B122" s="20" t="s">
        <v>238</v>
      </c>
      <c r="C122" s="20"/>
      <c r="D122" s="20"/>
      <c r="E122" s="13"/>
    </row>
    <row r="123" spans="1:5">
      <c r="A123" s="53" t="s">
        <v>239</v>
      </c>
      <c r="B123" s="20" t="s">
        <v>239</v>
      </c>
      <c r="C123" s="20"/>
      <c r="D123" s="20"/>
      <c r="E123" s="13"/>
    </row>
    <row r="124" spans="1:5">
      <c r="A124" s="53" t="s">
        <v>240</v>
      </c>
      <c r="B124" s="20" t="s">
        <v>240</v>
      </c>
      <c r="C124" s="20"/>
      <c r="D124" s="20"/>
      <c r="E124" s="13"/>
    </row>
    <row r="125" spans="1:5">
      <c r="A125" s="53" t="s">
        <v>241</v>
      </c>
      <c r="B125" s="20" t="s">
        <v>241</v>
      </c>
      <c r="C125" s="20"/>
      <c r="D125" s="20"/>
      <c r="E125" s="13"/>
    </row>
    <row r="126" spans="1:5">
      <c r="A126" s="53" t="s">
        <v>242</v>
      </c>
      <c r="B126" s="20" t="s">
        <v>242</v>
      </c>
      <c r="C126" s="20"/>
      <c r="D126" s="20"/>
      <c r="E126" s="13"/>
    </row>
    <row r="127" spans="1:5">
      <c r="A127" s="53" t="s">
        <v>243</v>
      </c>
      <c r="B127" s="20" t="s">
        <v>243</v>
      </c>
      <c r="C127" s="20"/>
      <c r="D127" s="20"/>
      <c r="E127" s="13"/>
    </row>
    <row r="128" spans="1:5">
      <c r="A128" s="53" t="s">
        <v>244</v>
      </c>
      <c r="B128" s="20" t="s">
        <v>244</v>
      </c>
      <c r="C128" s="20"/>
      <c r="D128" s="20"/>
      <c r="E128" s="13"/>
    </row>
    <row r="129" spans="1:5">
      <c r="A129" s="55" t="s">
        <v>245</v>
      </c>
      <c r="B129" s="20" t="s">
        <v>245</v>
      </c>
      <c r="C129" s="20"/>
      <c r="D129" s="20"/>
      <c r="E129" s="13"/>
    </row>
    <row r="130" spans="1:5">
      <c r="A130" s="53" t="s">
        <v>186</v>
      </c>
      <c r="B130" s="20" t="s">
        <v>186</v>
      </c>
      <c r="C130" s="20"/>
      <c r="D130" s="20"/>
      <c r="E130" s="13"/>
    </row>
    <row r="131" spans="1:5">
      <c r="A131" s="53" t="s">
        <v>299</v>
      </c>
      <c r="B131" s="20" t="s">
        <v>299</v>
      </c>
      <c r="C131" s="20"/>
      <c r="D131" s="20"/>
      <c r="E131" s="13"/>
    </row>
    <row r="132" spans="1:5">
      <c r="A132" s="53" t="s">
        <v>183</v>
      </c>
      <c r="B132" s="20" t="s">
        <v>183</v>
      </c>
      <c r="C132" s="20"/>
      <c r="D132" s="20"/>
      <c r="E132" s="13"/>
    </row>
    <row r="133" spans="1:5">
      <c r="A133" s="53" t="s">
        <v>182</v>
      </c>
      <c r="B133" s="20" t="s">
        <v>182</v>
      </c>
      <c r="C133" s="20"/>
      <c r="D133" s="20"/>
      <c r="E133" s="13"/>
    </row>
    <row r="134" spans="1:5">
      <c r="A134" s="53" t="s">
        <v>180</v>
      </c>
      <c r="B134" s="20" t="s">
        <v>180</v>
      </c>
      <c r="C134" s="20"/>
      <c r="D134" s="20"/>
      <c r="E134" s="13"/>
    </row>
    <row r="135" spans="1:5">
      <c r="A135" s="53"/>
      <c r="B135" s="19" t="s">
        <v>639</v>
      </c>
      <c r="C135" s="20"/>
      <c r="D135" s="20"/>
      <c r="E135" s="13"/>
    </row>
    <row r="136" spans="1:5">
      <c r="A136" s="53" t="s">
        <v>301</v>
      </c>
      <c r="B136" s="20" t="s">
        <v>301</v>
      </c>
      <c r="C136" s="20"/>
      <c r="D136" s="20"/>
      <c r="E136" s="13"/>
    </row>
    <row r="137" spans="1:5">
      <c r="A137" s="53" t="s">
        <v>176</v>
      </c>
      <c r="B137" s="20" t="s">
        <v>176</v>
      </c>
      <c r="C137" s="20"/>
      <c r="D137" s="20"/>
      <c r="E137" s="13"/>
    </row>
    <row r="138" spans="1:5">
      <c r="A138" s="53" t="s">
        <v>246</v>
      </c>
      <c r="B138" s="20" t="s">
        <v>246</v>
      </c>
      <c r="C138" s="20"/>
      <c r="D138" s="20"/>
      <c r="E138" s="13"/>
    </row>
    <row r="139" spans="1:5">
      <c r="A139" s="53" t="s">
        <v>247</v>
      </c>
      <c r="B139" s="20" t="s">
        <v>247</v>
      </c>
      <c r="C139" s="20"/>
      <c r="D139" s="20"/>
      <c r="E139" s="13"/>
    </row>
    <row r="140" spans="1:5">
      <c r="A140" s="53" t="s">
        <v>248</v>
      </c>
      <c r="B140" s="20" t="s">
        <v>248</v>
      </c>
      <c r="C140" s="20"/>
      <c r="D140" s="20"/>
      <c r="E140" s="13"/>
    </row>
    <row r="141" spans="1:5">
      <c r="A141" s="53" t="s">
        <v>170</v>
      </c>
      <c r="B141" s="20" t="s">
        <v>170</v>
      </c>
      <c r="C141" s="20"/>
      <c r="D141" s="20"/>
      <c r="E141" s="13"/>
    </row>
    <row r="142" spans="1:5">
      <c r="A142" s="53" t="s">
        <v>172</v>
      </c>
      <c r="B142" s="20" t="s">
        <v>172</v>
      </c>
      <c r="C142" s="20"/>
      <c r="D142" s="20"/>
      <c r="E142" s="13"/>
    </row>
    <row r="143" spans="1:5">
      <c r="A143" s="53" t="s">
        <v>592</v>
      </c>
      <c r="B143" s="20" t="s">
        <v>592</v>
      </c>
      <c r="C143" s="20"/>
      <c r="D143" s="20"/>
      <c r="E143" s="13"/>
    </row>
    <row r="144" spans="1:5">
      <c r="A144" s="53" t="s">
        <v>173</v>
      </c>
      <c r="B144" s="20" t="s">
        <v>173</v>
      </c>
      <c r="C144" s="20"/>
      <c r="D144" s="20"/>
      <c r="E144" s="13"/>
    </row>
    <row r="145" spans="1:5">
      <c r="A145" s="53" t="s">
        <v>593</v>
      </c>
      <c r="B145" s="20" t="s">
        <v>593</v>
      </c>
      <c r="C145" s="20"/>
      <c r="D145" s="20"/>
      <c r="E145" s="13"/>
    </row>
    <row r="146" spans="1:5">
      <c r="A146" s="53" t="s">
        <v>298</v>
      </c>
      <c r="B146" s="20" t="s">
        <v>298</v>
      </c>
      <c r="C146" s="20"/>
      <c r="D146" s="20"/>
      <c r="E146" s="13"/>
    </row>
    <row r="147" spans="1:5">
      <c r="A147" s="53" t="s">
        <v>302</v>
      </c>
      <c r="B147" s="20" t="s">
        <v>302</v>
      </c>
      <c r="C147" s="20"/>
      <c r="D147" s="20"/>
      <c r="E147" s="13"/>
    </row>
    <row r="148" spans="1:5">
      <c r="A148" s="53" t="s">
        <v>300</v>
      </c>
      <c r="B148" s="20" t="s">
        <v>300</v>
      </c>
      <c r="C148" s="20"/>
      <c r="D148" s="20"/>
      <c r="E148" s="13"/>
    </row>
    <row r="149" spans="1:5">
      <c r="A149" s="53" t="s">
        <v>249</v>
      </c>
      <c r="B149" s="20" t="s">
        <v>249</v>
      </c>
      <c r="C149" s="20"/>
      <c r="D149" s="20"/>
      <c r="E149" s="13"/>
    </row>
    <row r="150" spans="1:5">
      <c r="A150" s="53" t="s">
        <v>175</v>
      </c>
      <c r="B150" s="20" t="s">
        <v>175</v>
      </c>
      <c r="C150" s="20"/>
      <c r="D150" s="20"/>
      <c r="E150" s="13"/>
    </row>
    <row r="151" spans="1:5">
      <c r="A151" s="53"/>
      <c r="B151" s="19" t="s">
        <v>636</v>
      </c>
      <c r="C151" s="20"/>
      <c r="D151" s="20"/>
      <c r="E151" s="13"/>
    </row>
    <row r="152" spans="1:5">
      <c r="A152" s="53" t="s">
        <v>178</v>
      </c>
      <c r="B152" s="20" t="s">
        <v>178</v>
      </c>
      <c r="C152" s="20"/>
      <c r="D152" s="20"/>
      <c r="E152" s="13"/>
    </row>
    <row r="153" spans="1:5">
      <c r="A153" s="53" t="s">
        <v>174</v>
      </c>
      <c r="B153" s="20" t="s">
        <v>174</v>
      </c>
      <c r="C153" s="20"/>
      <c r="D153" s="20"/>
      <c r="E153" s="13"/>
    </row>
    <row r="154" spans="1:5">
      <c r="A154" s="53" t="s">
        <v>185</v>
      </c>
      <c r="B154" s="20" t="s">
        <v>185</v>
      </c>
      <c r="C154" s="20"/>
      <c r="D154" s="20"/>
      <c r="E154" s="13"/>
    </row>
    <row r="155" spans="1:5">
      <c r="A155" s="53" t="s">
        <v>169</v>
      </c>
      <c r="B155" s="20" t="s">
        <v>169</v>
      </c>
      <c r="C155" s="20"/>
      <c r="D155" s="20"/>
      <c r="E155" s="13"/>
    </row>
    <row r="156" spans="1:5">
      <c r="A156" s="53" t="s">
        <v>184</v>
      </c>
      <c r="B156" s="20" t="s">
        <v>184</v>
      </c>
      <c r="C156" s="20"/>
      <c r="D156" s="20"/>
      <c r="E156" s="13"/>
    </row>
    <row r="157" spans="1:5">
      <c r="A157" s="53" t="s">
        <v>177</v>
      </c>
      <c r="B157" s="20" t="s">
        <v>177</v>
      </c>
      <c r="C157" s="20"/>
      <c r="D157" s="20"/>
      <c r="E157" s="13"/>
    </row>
    <row r="158" spans="1:5">
      <c r="A158" s="53" t="s">
        <v>250</v>
      </c>
      <c r="B158" s="20" t="s">
        <v>250</v>
      </c>
      <c r="C158" s="20"/>
      <c r="D158" s="20"/>
      <c r="E158" s="13"/>
    </row>
    <row r="159" spans="1:5">
      <c r="A159" s="53" t="s">
        <v>251</v>
      </c>
      <c r="B159" s="20" t="s">
        <v>251</v>
      </c>
      <c r="C159" s="20"/>
      <c r="D159" s="20"/>
      <c r="E159" s="13"/>
    </row>
    <row r="160" spans="1:5">
      <c r="A160" s="53" t="s">
        <v>252</v>
      </c>
      <c r="B160" s="20" t="s">
        <v>252</v>
      </c>
      <c r="C160" s="20"/>
      <c r="D160" s="20"/>
      <c r="E160" s="26"/>
    </row>
    <row r="161" spans="1:5">
      <c r="A161" s="53" t="s">
        <v>253</v>
      </c>
      <c r="B161" s="20" t="s">
        <v>253</v>
      </c>
      <c r="C161" s="20"/>
      <c r="D161" s="20"/>
      <c r="E161" s="26"/>
    </row>
    <row r="162" spans="1:5">
      <c r="A162" s="55" t="s">
        <v>254</v>
      </c>
      <c r="B162" s="20" t="s">
        <v>254</v>
      </c>
      <c r="C162" s="20"/>
      <c r="D162" s="20"/>
      <c r="E162" s="13"/>
    </row>
    <row r="163" spans="1:5">
      <c r="A163" s="53" t="s">
        <v>255</v>
      </c>
      <c r="B163" s="20" t="s">
        <v>255</v>
      </c>
      <c r="C163" s="20"/>
      <c r="D163" s="20"/>
      <c r="E163" s="13"/>
    </row>
    <row r="164" spans="1:5">
      <c r="A164" s="55" t="s">
        <v>515</v>
      </c>
      <c r="B164" s="20" t="s">
        <v>515</v>
      </c>
      <c r="C164" s="20"/>
      <c r="D164" s="20"/>
      <c r="E164" s="13"/>
    </row>
    <row r="165" spans="1:5">
      <c r="A165" s="53" t="s">
        <v>513</v>
      </c>
      <c r="B165" s="20" t="s">
        <v>513</v>
      </c>
      <c r="C165" s="20"/>
      <c r="D165" s="20"/>
      <c r="E165" s="13"/>
    </row>
    <row r="166" spans="1:5">
      <c r="A166" s="53" t="s">
        <v>511</v>
      </c>
      <c r="B166" s="20" t="s">
        <v>511</v>
      </c>
      <c r="C166" s="20"/>
      <c r="D166" s="20"/>
      <c r="E166" s="13"/>
    </row>
    <row r="167" spans="1:5">
      <c r="A167" s="53" t="s">
        <v>509</v>
      </c>
      <c r="B167" s="20" t="s">
        <v>509</v>
      </c>
      <c r="C167" s="20"/>
      <c r="D167" s="20"/>
      <c r="E167" s="13"/>
    </row>
    <row r="168" spans="1:5">
      <c r="A168" s="55" t="s">
        <v>507</v>
      </c>
      <c r="B168" s="20" t="s">
        <v>507</v>
      </c>
      <c r="C168" s="20"/>
      <c r="D168" s="20"/>
      <c r="E168" s="13"/>
    </row>
    <row r="169" spans="1:5">
      <c r="A169" s="55" t="s">
        <v>508</v>
      </c>
      <c r="B169" s="20" t="s">
        <v>508</v>
      </c>
      <c r="C169" s="20"/>
      <c r="D169" s="20"/>
      <c r="E169" s="13"/>
    </row>
    <row r="170" spans="1:5">
      <c r="A170" s="55" t="s">
        <v>504</v>
      </c>
      <c r="B170" s="20" t="s">
        <v>504</v>
      </c>
      <c r="C170" s="20"/>
      <c r="D170" s="20"/>
      <c r="E170" s="13"/>
    </row>
    <row r="171" spans="1:5">
      <c r="A171" s="55" t="s">
        <v>502</v>
      </c>
      <c r="B171" s="20" t="s">
        <v>502</v>
      </c>
      <c r="C171" s="20"/>
      <c r="D171" s="20"/>
      <c r="E171" s="13"/>
    </row>
    <row r="172" spans="1:5">
      <c r="A172" s="55" t="s">
        <v>505</v>
      </c>
      <c r="B172" s="20" t="s">
        <v>505</v>
      </c>
      <c r="C172" s="20"/>
      <c r="D172" s="20"/>
      <c r="E172" s="13"/>
    </row>
    <row r="173" spans="1:5">
      <c r="A173" s="55" t="s">
        <v>503</v>
      </c>
      <c r="B173" s="20" t="s">
        <v>503</v>
      </c>
      <c r="C173" s="20"/>
      <c r="D173" s="20"/>
      <c r="E173" s="13"/>
    </row>
    <row r="174" spans="1:5">
      <c r="A174" s="55"/>
      <c r="B174" s="19" t="s">
        <v>634</v>
      </c>
      <c r="C174" s="20"/>
      <c r="D174" s="20"/>
      <c r="E174" s="13"/>
    </row>
    <row r="175" spans="1:5">
      <c r="A175" s="53" t="s">
        <v>256</v>
      </c>
      <c r="B175" s="20" t="s">
        <v>256</v>
      </c>
      <c r="C175" s="20"/>
      <c r="D175" s="20"/>
      <c r="E175" s="13"/>
    </row>
    <row r="176" spans="1:5">
      <c r="A176" s="53" t="s">
        <v>257</v>
      </c>
      <c r="B176" s="20" t="s">
        <v>257</v>
      </c>
      <c r="C176" s="20"/>
      <c r="D176" s="20"/>
      <c r="E176" s="13"/>
    </row>
    <row r="177" spans="1:5">
      <c r="A177" s="53"/>
      <c r="B177" s="19" t="s">
        <v>632</v>
      </c>
      <c r="C177" s="20"/>
      <c r="D177" s="20"/>
      <c r="E177" s="13"/>
    </row>
    <row r="178" spans="1:5">
      <c r="A178" s="53"/>
      <c r="B178" s="19" t="s">
        <v>633</v>
      </c>
      <c r="C178" s="20"/>
      <c r="D178" s="20"/>
      <c r="E178" s="13"/>
    </row>
    <row r="179" spans="1:5">
      <c r="A179" s="53" t="s">
        <v>258</v>
      </c>
      <c r="B179" s="20" t="s">
        <v>258</v>
      </c>
      <c r="C179" s="20"/>
      <c r="D179" s="20"/>
      <c r="E179" s="13"/>
    </row>
    <row r="180" spans="1:5">
      <c r="A180" s="55" t="s">
        <v>497</v>
      </c>
      <c r="B180" s="20" t="s">
        <v>497</v>
      </c>
      <c r="C180" s="20"/>
      <c r="D180" s="20"/>
      <c r="E180" s="13"/>
    </row>
    <row r="181" spans="1:5">
      <c r="A181" s="53" t="s">
        <v>259</v>
      </c>
      <c r="B181" s="20" t="s">
        <v>259</v>
      </c>
      <c r="C181" s="20"/>
      <c r="D181" s="20"/>
      <c r="E181" s="13"/>
    </row>
    <row r="182" spans="1:5">
      <c r="A182" s="55" t="s">
        <v>496</v>
      </c>
      <c r="B182" s="20" t="s">
        <v>496</v>
      </c>
      <c r="C182" s="20"/>
      <c r="D182" s="20"/>
      <c r="E182" s="13"/>
    </row>
    <row r="183" spans="1:5">
      <c r="A183" s="55" t="s">
        <v>499</v>
      </c>
      <c r="B183" s="20" t="s">
        <v>499</v>
      </c>
      <c r="C183" s="20"/>
      <c r="D183" s="20"/>
      <c r="E183" s="13"/>
    </row>
    <row r="184" spans="1:5">
      <c r="A184" s="55" t="s">
        <v>498</v>
      </c>
      <c r="B184" s="20" t="s">
        <v>498</v>
      </c>
      <c r="C184" s="20"/>
      <c r="D184" s="20"/>
      <c r="E184" s="13"/>
    </row>
    <row r="185" spans="1:5">
      <c r="A185" s="55" t="s">
        <v>500</v>
      </c>
      <c r="B185" s="20" t="s">
        <v>500</v>
      </c>
      <c r="C185" s="20"/>
      <c r="D185" s="20"/>
      <c r="E185" s="13"/>
    </row>
    <row r="186" spans="1:5">
      <c r="A186" s="55" t="s">
        <v>493</v>
      </c>
      <c r="B186" s="20" t="s">
        <v>493</v>
      </c>
      <c r="C186" s="20"/>
      <c r="D186" s="20"/>
      <c r="E186" s="13"/>
    </row>
    <row r="187" spans="1:5">
      <c r="A187" s="55" t="s">
        <v>492</v>
      </c>
      <c r="B187" s="20" t="s">
        <v>492</v>
      </c>
      <c r="C187" s="20"/>
      <c r="D187" s="20"/>
      <c r="E187" s="13"/>
    </row>
    <row r="188" spans="1:5">
      <c r="A188" s="55" t="s">
        <v>494</v>
      </c>
      <c r="B188" s="20" t="s">
        <v>494</v>
      </c>
      <c r="C188" s="20"/>
      <c r="D188" s="20"/>
      <c r="E188" s="26"/>
    </row>
    <row r="189" spans="1:5">
      <c r="A189" s="20" t="s">
        <v>488</v>
      </c>
      <c r="B189" s="20" t="s">
        <v>488</v>
      </c>
      <c r="C189" s="20"/>
      <c r="D189" s="20"/>
      <c r="E189" s="26"/>
    </row>
    <row r="190" spans="1:5">
      <c r="A190" s="55" t="s">
        <v>490</v>
      </c>
      <c r="B190" s="20" t="s">
        <v>490</v>
      </c>
      <c r="C190" s="20"/>
      <c r="D190" s="20"/>
      <c r="E190" s="26"/>
    </row>
    <row r="191" spans="1:5">
      <c r="A191" s="53" t="s">
        <v>484</v>
      </c>
      <c r="B191" s="20" t="s">
        <v>484</v>
      </c>
      <c r="C191" s="20"/>
      <c r="D191" s="20"/>
      <c r="E191" s="26"/>
    </row>
    <row r="192" spans="1:5">
      <c r="A192" s="53"/>
      <c r="B192" s="19" t="s">
        <v>635</v>
      </c>
      <c r="C192" s="20"/>
      <c r="D192" s="20"/>
      <c r="E192" s="26"/>
    </row>
    <row r="193" spans="1:5">
      <c r="A193" s="55" t="s">
        <v>487</v>
      </c>
      <c r="B193" s="20" t="s">
        <v>487</v>
      </c>
      <c r="C193" s="20"/>
      <c r="D193" s="20"/>
      <c r="E193" s="26"/>
    </row>
    <row r="194" spans="1:5">
      <c r="A194" s="55" t="s">
        <v>482</v>
      </c>
      <c r="B194" s="20" t="s">
        <v>482</v>
      </c>
      <c r="C194" s="20"/>
      <c r="D194" s="20"/>
      <c r="E194" s="13"/>
    </row>
    <row r="195" spans="1:5">
      <c r="A195" s="53" t="s">
        <v>260</v>
      </c>
      <c r="B195" s="20" t="s">
        <v>260</v>
      </c>
      <c r="C195" s="20"/>
      <c r="D195" s="20"/>
      <c r="E195" s="13"/>
    </row>
    <row r="196" spans="1:5">
      <c r="A196" s="53" t="s">
        <v>274</v>
      </c>
      <c r="B196" s="20" t="s">
        <v>274</v>
      </c>
      <c r="C196" s="20"/>
      <c r="D196" s="20"/>
      <c r="E196" s="13"/>
    </row>
    <row r="197" spans="1:5">
      <c r="A197" s="53" t="s">
        <v>272</v>
      </c>
      <c r="B197" s="20" t="s">
        <v>272</v>
      </c>
      <c r="C197" s="20"/>
      <c r="D197" s="20"/>
      <c r="E197" s="13"/>
    </row>
    <row r="198" spans="1:5">
      <c r="A198" s="53" t="s">
        <v>270</v>
      </c>
      <c r="B198" s="20" t="s">
        <v>270</v>
      </c>
      <c r="C198" s="20"/>
      <c r="D198" s="20"/>
      <c r="E198" s="13"/>
    </row>
    <row r="199" spans="1:5">
      <c r="A199" s="53" t="s">
        <v>262</v>
      </c>
      <c r="B199" s="20" t="s">
        <v>262</v>
      </c>
      <c r="C199" s="20"/>
      <c r="D199" s="20"/>
      <c r="E199" s="13"/>
    </row>
    <row r="200" spans="1:5">
      <c r="A200" s="53" t="s">
        <v>267</v>
      </c>
      <c r="B200" s="20" t="s">
        <v>267</v>
      </c>
      <c r="C200" s="20"/>
      <c r="D200" s="20"/>
      <c r="E200" s="13"/>
    </row>
    <row r="201" spans="1:5">
      <c r="A201" s="53" t="s">
        <v>268</v>
      </c>
      <c r="B201" s="20" t="s">
        <v>268</v>
      </c>
      <c r="C201" s="20"/>
      <c r="D201" s="20"/>
      <c r="E201" s="13"/>
    </row>
    <row r="202" spans="1:5">
      <c r="A202" s="53" t="s">
        <v>265</v>
      </c>
      <c r="B202" s="20" t="s">
        <v>265</v>
      </c>
      <c r="C202" s="20"/>
      <c r="D202" s="20"/>
      <c r="E202" s="13"/>
    </row>
    <row r="203" spans="1:5">
      <c r="A203" s="53" t="s">
        <v>263</v>
      </c>
      <c r="B203" s="20" t="s">
        <v>263</v>
      </c>
      <c r="C203" s="20"/>
      <c r="D203" s="20"/>
      <c r="E203" s="13"/>
    </row>
    <row r="204" spans="1:5">
      <c r="A204" s="53" t="s">
        <v>264</v>
      </c>
      <c r="B204" s="20" t="s">
        <v>264</v>
      </c>
      <c r="C204" s="20"/>
      <c r="D204" s="20"/>
      <c r="E204" s="13"/>
    </row>
    <row r="205" spans="1:5">
      <c r="A205" s="53"/>
      <c r="B205" s="19" t="s">
        <v>607</v>
      </c>
      <c r="C205" s="20"/>
      <c r="D205" s="20"/>
      <c r="E205" s="13"/>
    </row>
    <row r="206" spans="1:5">
      <c r="A206" s="53" t="s">
        <v>480</v>
      </c>
      <c r="B206" s="20" t="s">
        <v>480</v>
      </c>
      <c r="C206" s="20"/>
      <c r="D206" s="20"/>
      <c r="E206" s="13"/>
    </row>
    <row r="207" spans="1:5">
      <c r="A207" s="53"/>
      <c r="B207" s="19" t="s">
        <v>606</v>
      </c>
      <c r="C207" s="20"/>
      <c r="D207" s="20"/>
      <c r="E207" s="13"/>
    </row>
    <row r="208" spans="1:5">
      <c r="A208" s="53"/>
      <c r="B208" s="19" t="s">
        <v>605</v>
      </c>
      <c r="C208" s="20"/>
      <c r="D208" s="20"/>
      <c r="E208" s="13"/>
    </row>
    <row r="209" spans="1:5">
      <c r="A209" s="55" t="s">
        <v>481</v>
      </c>
      <c r="B209" s="20" t="s">
        <v>481</v>
      </c>
      <c r="C209" s="20"/>
      <c r="D209" s="20"/>
      <c r="E209" s="13"/>
    </row>
    <row r="210" spans="1:5">
      <c r="A210" s="55" t="s">
        <v>474</v>
      </c>
      <c r="B210" s="20" t="s">
        <v>474</v>
      </c>
      <c r="C210" s="20"/>
      <c r="D210" s="20"/>
      <c r="E210" s="13"/>
    </row>
    <row r="211" spans="1:5">
      <c r="A211" s="55" t="s">
        <v>477</v>
      </c>
      <c r="B211" s="20" t="s">
        <v>477</v>
      </c>
      <c r="C211" s="20"/>
      <c r="D211" s="20"/>
      <c r="E211" s="13"/>
    </row>
    <row r="212" spans="1:5">
      <c r="A212" s="53" t="s">
        <v>473</v>
      </c>
      <c r="B212" s="20" t="s">
        <v>473</v>
      </c>
      <c r="C212" s="20"/>
      <c r="D212" s="20"/>
      <c r="E212" s="13"/>
    </row>
    <row r="213" spans="1:5">
      <c r="A213" s="53" t="s">
        <v>476</v>
      </c>
      <c r="B213" s="20" t="s">
        <v>476</v>
      </c>
      <c r="C213" s="20"/>
      <c r="D213" s="20"/>
      <c r="E213" s="13"/>
    </row>
    <row r="214" spans="1:5">
      <c r="A214" s="55" t="s">
        <v>479</v>
      </c>
      <c r="B214" s="20" t="s">
        <v>479</v>
      </c>
      <c r="C214" s="20"/>
      <c r="D214" s="20"/>
      <c r="E214" s="13"/>
    </row>
    <row r="215" spans="1:5">
      <c r="A215" s="55" t="s">
        <v>471</v>
      </c>
      <c r="B215" s="20" t="s">
        <v>471</v>
      </c>
      <c r="C215" s="20"/>
      <c r="D215" s="20"/>
      <c r="E215" s="13"/>
    </row>
    <row r="216" spans="1:5">
      <c r="A216" s="55" t="s">
        <v>468</v>
      </c>
      <c r="B216" s="20" t="s">
        <v>468</v>
      </c>
      <c r="C216" s="20"/>
      <c r="D216" s="20"/>
      <c r="E216" s="13"/>
    </row>
    <row r="217" spans="1:5">
      <c r="A217" s="55" t="s">
        <v>466</v>
      </c>
      <c r="B217" s="20" t="s">
        <v>466</v>
      </c>
      <c r="C217" s="20"/>
      <c r="D217" s="20"/>
      <c r="E217" s="13"/>
    </row>
    <row r="218" spans="1:5">
      <c r="A218" s="53" t="s">
        <v>465</v>
      </c>
      <c r="B218" s="20" t="s">
        <v>465</v>
      </c>
      <c r="C218" s="20"/>
      <c r="D218" s="20"/>
      <c r="E218" s="13"/>
    </row>
    <row r="219" spans="1:5">
      <c r="A219" s="53" t="s">
        <v>470</v>
      </c>
      <c r="B219" s="20" t="s">
        <v>470</v>
      </c>
      <c r="C219" s="20"/>
      <c r="D219" s="20"/>
      <c r="E219" s="13"/>
    </row>
    <row r="220" spans="1:5">
      <c r="A220" s="53" t="s">
        <v>461</v>
      </c>
      <c r="B220" s="20" t="s">
        <v>461</v>
      </c>
      <c r="C220" s="20"/>
      <c r="D220" s="20"/>
      <c r="E220" s="13"/>
    </row>
    <row r="221" spans="1:5">
      <c r="A221" s="53"/>
      <c r="B221" s="19" t="s">
        <v>599</v>
      </c>
      <c r="C221" s="20"/>
      <c r="D221" s="20"/>
      <c r="E221" s="13"/>
    </row>
    <row r="222" spans="1:5">
      <c r="A222" s="53" t="s">
        <v>463</v>
      </c>
      <c r="B222" s="20" t="s">
        <v>463</v>
      </c>
      <c r="C222" s="20"/>
      <c r="D222" s="20"/>
      <c r="E222" s="13"/>
    </row>
    <row r="223" spans="1:5">
      <c r="A223" s="53" t="s">
        <v>377</v>
      </c>
      <c r="B223" s="20" t="s">
        <v>377</v>
      </c>
      <c r="C223" s="20"/>
      <c r="D223" s="20"/>
      <c r="E223" s="13"/>
    </row>
    <row r="224" spans="1:5">
      <c r="A224" s="53" t="s">
        <v>378</v>
      </c>
      <c r="B224" s="20" t="s">
        <v>378</v>
      </c>
      <c r="C224" s="20"/>
      <c r="D224" s="20"/>
      <c r="E224" s="13"/>
    </row>
    <row r="225" spans="1:5">
      <c r="A225" s="53" t="s">
        <v>380</v>
      </c>
      <c r="B225" s="20" t="s">
        <v>380</v>
      </c>
      <c r="C225" s="20"/>
      <c r="D225" s="20"/>
      <c r="E225" s="13"/>
    </row>
    <row r="226" spans="1:5">
      <c r="A226" s="53" t="s">
        <v>376</v>
      </c>
      <c r="B226" s="20" t="s">
        <v>376</v>
      </c>
      <c r="C226" s="20"/>
      <c r="D226" s="20"/>
      <c r="E226" s="13"/>
    </row>
    <row r="227" spans="1:5">
      <c r="A227" s="53" t="s">
        <v>374</v>
      </c>
      <c r="B227" s="20" t="s">
        <v>374</v>
      </c>
      <c r="C227" s="20"/>
      <c r="D227" s="20"/>
      <c r="E227" s="13"/>
    </row>
    <row r="228" spans="1:5">
      <c r="A228" s="53" t="s">
        <v>371</v>
      </c>
      <c r="B228" s="20" t="s">
        <v>371</v>
      </c>
      <c r="C228" s="20"/>
      <c r="D228" s="20"/>
      <c r="E228" s="13"/>
    </row>
    <row r="229" spans="1:5">
      <c r="A229" s="53" t="s">
        <v>375</v>
      </c>
      <c r="B229" s="20" t="s">
        <v>375</v>
      </c>
      <c r="C229" s="20"/>
      <c r="D229" s="20"/>
      <c r="E229" s="13"/>
    </row>
    <row r="230" spans="1:5">
      <c r="A230" s="53" t="s">
        <v>373</v>
      </c>
      <c r="B230" s="20" t="s">
        <v>373</v>
      </c>
      <c r="C230" s="20"/>
      <c r="D230" s="20"/>
      <c r="E230" s="13"/>
    </row>
    <row r="231" spans="1:5">
      <c r="A231" s="53" t="s">
        <v>370</v>
      </c>
      <c r="B231" s="20" t="s">
        <v>370</v>
      </c>
      <c r="C231" s="20"/>
      <c r="D231" s="20"/>
      <c r="E231" s="13"/>
    </row>
    <row r="232" spans="1:5">
      <c r="A232" s="55" t="s">
        <v>363</v>
      </c>
      <c r="B232" s="20" t="s">
        <v>363</v>
      </c>
      <c r="C232" s="20"/>
      <c r="D232" s="20"/>
      <c r="E232" s="13"/>
    </row>
    <row r="233" spans="1:5">
      <c r="A233" s="53" t="s">
        <v>367</v>
      </c>
      <c r="B233" s="20" t="s">
        <v>367</v>
      </c>
      <c r="C233" s="20"/>
      <c r="D233" s="20"/>
      <c r="E233" s="13"/>
    </row>
    <row r="234" spans="1:5">
      <c r="A234" s="53" t="s">
        <v>369</v>
      </c>
      <c r="B234" s="20" t="s">
        <v>369</v>
      </c>
      <c r="C234" s="20"/>
      <c r="D234" s="20"/>
      <c r="E234" s="13"/>
    </row>
    <row r="235" spans="1:5">
      <c r="A235" s="53" t="s">
        <v>365</v>
      </c>
      <c r="B235" s="20" t="s">
        <v>365</v>
      </c>
      <c r="C235" s="20"/>
      <c r="D235" s="20"/>
      <c r="E235" s="13"/>
    </row>
    <row r="236" spans="1:5">
      <c r="A236" s="53" t="s">
        <v>529</v>
      </c>
      <c r="B236" s="20" t="s">
        <v>529</v>
      </c>
      <c r="C236" s="20"/>
      <c r="D236" s="20"/>
      <c r="E236" s="13"/>
    </row>
    <row r="237" spans="1:5">
      <c r="A237" s="53" t="s">
        <v>528</v>
      </c>
      <c r="B237" s="20" t="s">
        <v>528</v>
      </c>
      <c r="C237" s="20"/>
      <c r="D237" s="20"/>
      <c r="E237" s="13"/>
    </row>
    <row r="238" spans="1:5">
      <c r="A238" s="55" t="s">
        <v>401</v>
      </c>
      <c r="B238" s="20" t="s">
        <v>614</v>
      </c>
      <c r="C238" s="20"/>
      <c r="D238" s="20"/>
      <c r="E238" s="13"/>
    </row>
    <row r="239" spans="1:5">
      <c r="A239" s="55" t="s">
        <v>526</v>
      </c>
      <c r="B239" s="20" t="s">
        <v>526</v>
      </c>
      <c r="C239" s="20"/>
      <c r="D239" s="20"/>
      <c r="E239" s="26"/>
    </row>
    <row r="240" spans="1:5">
      <c r="A240" s="53" t="s">
        <v>527</v>
      </c>
      <c r="B240" s="20" t="s">
        <v>527</v>
      </c>
      <c r="C240" s="20"/>
      <c r="D240" s="20"/>
      <c r="E240" s="26"/>
    </row>
    <row r="241" spans="1:5">
      <c r="A241" s="53" t="s">
        <v>358</v>
      </c>
      <c r="B241" s="20" t="s">
        <v>358</v>
      </c>
      <c r="C241" s="20"/>
      <c r="D241" s="20"/>
      <c r="E241" s="13"/>
    </row>
    <row r="242" spans="1:5">
      <c r="A242" s="53" t="s">
        <v>362</v>
      </c>
      <c r="B242" s="20" t="s">
        <v>362</v>
      </c>
      <c r="C242" s="20"/>
      <c r="D242" s="20"/>
      <c r="E242" s="13"/>
    </row>
    <row r="243" spans="1:5">
      <c r="A243" s="53" t="s">
        <v>360</v>
      </c>
      <c r="B243" s="20" t="s">
        <v>360</v>
      </c>
      <c r="C243" s="20"/>
      <c r="D243" s="20"/>
      <c r="E243" s="13"/>
    </row>
    <row r="244" spans="1:5">
      <c r="A244" s="53" t="s">
        <v>356</v>
      </c>
      <c r="B244" s="20" t="s">
        <v>356</v>
      </c>
      <c r="C244" s="20"/>
      <c r="D244" s="20"/>
      <c r="E244" s="13"/>
    </row>
    <row r="245" spans="1:5">
      <c r="A245" s="53" t="s">
        <v>359</v>
      </c>
      <c r="B245" s="20" t="s">
        <v>359</v>
      </c>
      <c r="C245" s="20"/>
      <c r="D245" s="20"/>
      <c r="E245" s="13"/>
    </row>
    <row r="246" spans="1:5">
      <c r="A246" s="53" t="s">
        <v>353</v>
      </c>
      <c r="B246" s="20" t="s">
        <v>353</v>
      </c>
      <c r="C246" s="20"/>
      <c r="D246" s="20"/>
      <c r="E246" s="13"/>
    </row>
    <row r="247" spans="1:5">
      <c r="A247" s="53" t="s">
        <v>355</v>
      </c>
      <c r="B247" s="20" t="s">
        <v>355</v>
      </c>
      <c r="C247" s="20"/>
      <c r="D247" s="20"/>
      <c r="E247" s="13"/>
    </row>
    <row r="248" spans="1:5">
      <c r="A248" s="53" t="s">
        <v>351</v>
      </c>
      <c r="B248" s="20" t="s">
        <v>351</v>
      </c>
      <c r="C248" s="20"/>
      <c r="D248" s="20"/>
      <c r="E248" s="13"/>
    </row>
    <row r="249" spans="1:5">
      <c r="A249" s="53" t="s">
        <v>354</v>
      </c>
      <c r="B249" s="20" t="s">
        <v>354</v>
      </c>
      <c r="C249" s="20"/>
      <c r="D249" s="20"/>
      <c r="E249" s="13"/>
    </row>
    <row r="250" spans="1:5">
      <c r="A250" s="53" t="s">
        <v>349</v>
      </c>
      <c r="B250" s="20" t="s">
        <v>349</v>
      </c>
      <c r="C250" s="20"/>
      <c r="D250" s="20"/>
      <c r="E250" s="13"/>
    </row>
    <row r="251" spans="1:5">
      <c r="A251" s="53" t="s">
        <v>352</v>
      </c>
      <c r="B251" s="20" t="s">
        <v>352</v>
      </c>
      <c r="C251" s="20"/>
      <c r="D251" s="20"/>
      <c r="E251" s="13"/>
    </row>
    <row r="252" spans="1:5">
      <c r="A252" s="53" t="s">
        <v>317</v>
      </c>
      <c r="B252" s="20" t="s">
        <v>317</v>
      </c>
      <c r="C252" s="20"/>
      <c r="D252" s="20"/>
      <c r="E252" s="13"/>
    </row>
    <row r="253" spans="1:5">
      <c r="A253" s="55" t="s">
        <v>348</v>
      </c>
      <c r="B253" s="20" t="s">
        <v>348</v>
      </c>
      <c r="C253" s="20"/>
      <c r="D253" s="20"/>
      <c r="E253" s="13"/>
    </row>
    <row r="254" spans="1:5">
      <c r="A254" s="53" t="s">
        <v>344</v>
      </c>
      <c r="B254" s="20" t="s">
        <v>344</v>
      </c>
      <c r="C254" s="20"/>
      <c r="D254" s="20"/>
      <c r="E254" s="13"/>
    </row>
    <row r="255" spans="1:5">
      <c r="A255" s="55" t="s">
        <v>343</v>
      </c>
      <c r="B255" s="20" t="s">
        <v>343</v>
      </c>
      <c r="C255" s="20"/>
      <c r="D255" s="20"/>
      <c r="E255" s="13"/>
    </row>
    <row r="256" spans="1:5">
      <c r="A256" s="53" t="s">
        <v>297</v>
      </c>
      <c r="B256" s="20" t="s">
        <v>297</v>
      </c>
      <c r="C256" s="20"/>
      <c r="D256" s="20"/>
      <c r="E256" s="13"/>
    </row>
    <row r="257" spans="1:5">
      <c r="A257" s="53" t="s">
        <v>342</v>
      </c>
      <c r="B257" s="20" t="s">
        <v>342</v>
      </c>
      <c r="C257" s="20"/>
      <c r="D257" s="20"/>
      <c r="E257" s="13"/>
    </row>
    <row r="258" spans="1:5">
      <c r="A258" s="53"/>
      <c r="B258" s="19" t="s">
        <v>630</v>
      </c>
      <c r="C258" s="20"/>
      <c r="D258" s="20"/>
      <c r="E258" s="13"/>
    </row>
    <row r="259" spans="1:5">
      <c r="A259" s="53" t="s">
        <v>341</v>
      </c>
      <c r="B259" s="20" t="s">
        <v>341</v>
      </c>
      <c r="C259" s="20"/>
      <c r="D259" s="20"/>
      <c r="E259" s="13"/>
    </row>
    <row r="260" spans="1:5">
      <c r="A260" s="53" t="s">
        <v>340</v>
      </c>
      <c r="B260" s="20" t="s">
        <v>340</v>
      </c>
      <c r="C260" s="20"/>
      <c r="D260" s="20"/>
      <c r="E260" s="13"/>
    </row>
    <row r="261" spans="1:5">
      <c r="A261" s="53" t="s">
        <v>338</v>
      </c>
      <c r="B261" s="20" t="s">
        <v>338</v>
      </c>
      <c r="C261" s="20"/>
      <c r="D261" s="20"/>
      <c r="E261" s="13"/>
    </row>
    <row r="262" spans="1:5">
      <c r="A262" s="53" t="s">
        <v>337</v>
      </c>
      <c r="B262" s="20" t="s">
        <v>337</v>
      </c>
      <c r="C262" s="20"/>
      <c r="D262" s="20"/>
      <c r="E262" s="13"/>
    </row>
    <row r="263" spans="1:5">
      <c r="A263" s="53" t="s">
        <v>339</v>
      </c>
      <c r="B263" s="20" t="s">
        <v>339</v>
      </c>
      <c r="C263" s="20"/>
      <c r="D263" s="20"/>
      <c r="E263" s="13"/>
    </row>
    <row r="264" spans="1:5">
      <c r="A264" s="53"/>
      <c r="B264" s="19" t="s">
        <v>629</v>
      </c>
      <c r="C264" s="20"/>
      <c r="D264" s="20"/>
      <c r="E264" s="13"/>
    </row>
    <row r="265" spans="1:5">
      <c r="A265" s="53" t="s">
        <v>318</v>
      </c>
      <c r="B265" s="20" t="s">
        <v>318</v>
      </c>
      <c r="C265" s="20"/>
      <c r="D265" s="20"/>
      <c r="E265" s="13"/>
    </row>
    <row r="266" spans="1:5">
      <c r="A266" s="53" t="s">
        <v>319</v>
      </c>
      <c r="B266" s="20" t="s">
        <v>319</v>
      </c>
      <c r="C266" s="20"/>
      <c r="D266" s="20"/>
      <c r="E266" s="13"/>
    </row>
    <row r="267" spans="1:5">
      <c r="A267" s="55" t="s">
        <v>320</v>
      </c>
      <c r="B267" s="20" t="s">
        <v>320</v>
      </c>
      <c r="C267" s="20"/>
      <c r="D267" s="20"/>
      <c r="E267" s="13"/>
    </row>
    <row r="268" spans="1:5">
      <c r="A268" s="53" t="s">
        <v>316</v>
      </c>
      <c r="B268" s="20" t="s">
        <v>316</v>
      </c>
      <c r="C268" s="20"/>
      <c r="D268" s="20"/>
      <c r="E268" s="13"/>
    </row>
    <row r="269" spans="1:5">
      <c r="A269" s="53" t="s">
        <v>335</v>
      </c>
      <c r="B269" s="20" t="s">
        <v>335</v>
      </c>
      <c r="C269" s="20"/>
      <c r="D269" s="20"/>
      <c r="E269" s="13"/>
    </row>
    <row r="270" spans="1:5">
      <c r="A270" s="53" t="s">
        <v>315</v>
      </c>
      <c r="B270" s="20" t="s">
        <v>315</v>
      </c>
      <c r="C270" s="20"/>
      <c r="D270" s="20"/>
      <c r="E270" s="13"/>
    </row>
    <row r="271" spans="1:5">
      <c r="A271" s="53" t="s">
        <v>313</v>
      </c>
      <c r="B271" s="20" t="s">
        <v>313</v>
      </c>
      <c r="C271" s="20"/>
      <c r="D271" s="20"/>
      <c r="E271" s="13"/>
    </row>
    <row r="272" spans="1:5">
      <c r="A272" s="53"/>
      <c r="B272" s="19" t="s">
        <v>626</v>
      </c>
      <c r="C272" s="20"/>
      <c r="D272" s="20"/>
      <c r="E272" s="13"/>
    </row>
    <row r="273" spans="1:5">
      <c r="A273" s="53" t="s">
        <v>311</v>
      </c>
      <c r="B273" s="20" t="s">
        <v>311</v>
      </c>
      <c r="C273" s="20"/>
      <c r="D273" s="20"/>
      <c r="E273" s="13"/>
    </row>
    <row r="274" spans="1:5">
      <c r="A274" s="53" t="s">
        <v>312</v>
      </c>
      <c r="B274" s="20" t="s">
        <v>312</v>
      </c>
      <c r="C274" s="20"/>
      <c r="D274" s="20"/>
      <c r="E274" s="13"/>
    </row>
    <row r="275" spans="1:5">
      <c r="A275" s="55" t="s">
        <v>332</v>
      </c>
      <c r="B275" s="20" t="s">
        <v>332</v>
      </c>
      <c r="C275" s="20"/>
      <c r="D275" s="20"/>
      <c r="E275" s="13"/>
    </row>
    <row r="276" spans="1:5">
      <c r="A276" s="55"/>
      <c r="B276" s="19" t="s">
        <v>628</v>
      </c>
      <c r="C276" s="20"/>
      <c r="D276" s="20"/>
      <c r="E276" s="13"/>
    </row>
    <row r="277" spans="1:5">
      <c r="A277" s="55"/>
      <c r="B277" s="19" t="s">
        <v>627</v>
      </c>
      <c r="C277" s="20"/>
      <c r="D277" s="20"/>
      <c r="E277" s="13"/>
    </row>
    <row r="278" spans="1:5">
      <c r="A278" s="53" t="s">
        <v>333</v>
      </c>
      <c r="B278" s="20" t="s">
        <v>333</v>
      </c>
      <c r="C278" s="20"/>
      <c r="D278" s="20"/>
      <c r="E278" s="13"/>
    </row>
    <row r="279" spans="1:5">
      <c r="A279" s="53" t="s">
        <v>329</v>
      </c>
      <c r="B279" s="20" t="s">
        <v>329</v>
      </c>
      <c r="C279" s="20"/>
      <c r="D279" s="20"/>
      <c r="E279" s="13"/>
    </row>
    <row r="280" spans="1:5">
      <c r="A280" s="53" t="s">
        <v>326</v>
      </c>
      <c r="B280" s="20" t="s">
        <v>326</v>
      </c>
      <c r="C280" s="20"/>
      <c r="D280" s="20"/>
      <c r="E280" s="13"/>
    </row>
    <row r="281" spans="1:5">
      <c r="A281" s="53" t="s">
        <v>331</v>
      </c>
      <c r="B281" s="20" t="s">
        <v>331</v>
      </c>
      <c r="C281" s="20"/>
      <c r="D281" s="20"/>
      <c r="E281" s="13"/>
    </row>
    <row r="282" spans="1:5">
      <c r="A282" s="53" t="s">
        <v>330</v>
      </c>
      <c r="B282" s="20" t="s">
        <v>330</v>
      </c>
      <c r="C282" s="20"/>
      <c r="D282" s="20"/>
      <c r="E282" s="13"/>
    </row>
    <row r="283" spans="1:5">
      <c r="A283" s="53" t="s">
        <v>324</v>
      </c>
      <c r="B283" s="20" t="s">
        <v>324</v>
      </c>
      <c r="C283" s="20"/>
      <c r="D283" s="20"/>
      <c r="E283" s="13"/>
    </row>
    <row r="284" spans="1:5">
      <c r="A284" s="53" t="s">
        <v>325</v>
      </c>
      <c r="B284" s="20" t="s">
        <v>325</v>
      </c>
      <c r="C284" s="20"/>
      <c r="D284" s="20"/>
      <c r="E284" s="13"/>
    </row>
    <row r="285" spans="1:5">
      <c r="A285" s="53"/>
      <c r="B285" s="19" t="s">
        <v>612</v>
      </c>
      <c r="C285" s="20"/>
      <c r="D285" s="20"/>
      <c r="E285" s="13"/>
    </row>
    <row r="286" spans="1:5">
      <c r="A286" s="53"/>
      <c r="B286" s="19" t="s">
        <v>623</v>
      </c>
      <c r="C286" s="20"/>
      <c r="D286" s="20"/>
      <c r="E286" s="13"/>
    </row>
    <row r="287" spans="1:5">
      <c r="A287" s="53"/>
      <c r="B287" s="19" t="s">
        <v>624</v>
      </c>
      <c r="C287" s="20"/>
      <c r="D287" s="20"/>
      <c r="E287" s="13"/>
    </row>
    <row r="288" spans="1:5">
      <c r="A288" s="53" t="s">
        <v>308</v>
      </c>
      <c r="B288" s="20" t="s">
        <v>308</v>
      </c>
      <c r="C288" s="20"/>
      <c r="D288" s="20"/>
      <c r="E288" s="13"/>
    </row>
    <row r="289" spans="1:5">
      <c r="A289" s="53" t="s">
        <v>304</v>
      </c>
      <c r="B289" s="20" t="s">
        <v>304</v>
      </c>
      <c r="C289" s="20"/>
      <c r="D289" s="20"/>
      <c r="E289" s="13"/>
    </row>
    <row r="290" spans="1:5">
      <c r="A290" s="53" t="s">
        <v>287</v>
      </c>
      <c r="B290" s="20" t="s">
        <v>287</v>
      </c>
      <c r="C290" s="20"/>
      <c r="D290" s="20"/>
      <c r="E290" s="13"/>
    </row>
    <row r="291" spans="1:5">
      <c r="A291" s="53" t="s">
        <v>286</v>
      </c>
      <c r="B291" s="20" t="s">
        <v>286</v>
      </c>
      <c r="C291" s="20"/>
      <c r="D291" s="20"/>
      <c r="E291" s="13"/>
    </row>
    <row r="292" spans="1:5">
      <c r="A292" s="53" t="s">
        <v>282</v>
      </c>
      <c r="B292" s="20" t="s">
        <v>282</v>
      </c>
      <c r="C292" s="20"/>
      <c r="D292" s="20"/>
      <c r="E292" s="13"/>
    </row>
    <row r="293" spans="1:5">
      <c r="A293" s="53" t="s">
        <v>294</v>
      </c>
      <c r="B293" s="20" t="s">
        <v>294</v>
      </c>
      <c r="C293" s="20"/>
      <c r="D293" s="20"/>
      <c r="E293" s="13"/>
    </row>
    <row r="294" spans="1:5">
      <c r="A294" s="53" t="s">
        <v>303</v>
      </c>
      <c r="B294" s="20" t="s">
        <v>303</v>
      </c>
      <c r="C294" s="20"/>
      <c r="D294" s="20"/>
      <c r="E294" s="13"/>
    </row>
    <row r="295" spans="1:5">
      <c r="A295" s="53" t="s">
        <v>585</v>
      </c>
      <c r="B295" s="20" t="s">
        <v>585</v>
      </c>
      <c r="C295" s="20"/>
      <c r="D295" s="20"/>
      <c r="E295" s="13"/>
    </row>
    <row r="296" spans="1:5">
      <c r="A296" s="53" t="s">
        <v>580</v>
      </c>
      <c r="B296" s="20" t="s">
        <v>580</v>
      </c>
      <c r="C296" s="20"/>
      <c r="D296" s="20"/>
      <c r="E296" s="13"/>
    </row>
    <row r="297" spans="1:5">
      <c r="A297" s="53" t="s">
        <v>578</v>
      </c>
      <c r="B297" s="20" t="s">
        <v>578</v>
      </c>
      <c r="C297" s="20"/>
      <c r="D297" s="20"/>
      <c r="E297" s="13"/>
    </row>
    <row r="298" spans="1:5">
      <c r="A298" s="53" t="s">
        <v>577</v>
      </c>
      <c r="B298" s="20" t="s">
        <v>577</v>
      </c>
      <c r="C298" s="20"/>
      <c r="D298" s="20"/>
      <c r="E298" s="13"/>
    </row>
    <row r="299" spans="1:5">
      <c r="A299" s="53" t="s">
        <v>457</v>
      </c>
      <c r="B299" s="20" t="s">
        <v>457</v>
      </c>
      <c r="C299" s="20"/>
      <c r="D299" s="20"/>
      <c r="E299" s="13"/>
    </row>
    <row r="300" spans="1:5">
      <c r="A300" s="53" t="s">
        <v>584</v>
      </c>
      <c r="B300" s="20" t="s">
        <v>584</v>
      </c>
      <c r="C300" s="20"/>
      <c r="D300" s="20"/>
      <c r="E300" s="13"/>
    </row>
    <row r="301" spans="1:5">
      <c r="A301" s="53" t="s">
        <v>581</v>
      </c>
      <c r="B301" s="20" t="s">
        <v>581</v>
      </c>
      <c r="C301" s="20"/>
      <c r="D301" s="20"/>
      <c r="E301" s="13"/>
    </row>
    <row r="302" spans="1:5">
      <c r="A302" s="53" t="s">
        <v>583</v>
      </c>
      <c r="B302" s="20" t="s">
        <v>583</v>
      </c>
      <c r="C302" s="20"/>
      <c r="D302" s="20"/>
      <c r="E302" s="13"/>
    </row>
    <row r="303" spans="1:5">
      <c r="A303" s="53" t="s">
        <v>576</v>
      </c>
      <c r="B303" s="20" t="s">
        <v>576</v>
      </c>
      <c r="C303" s="20"/>
      <c r="D303" s="20"/>
      <c r="E303" s="13"/>
    </row>
    <row r="304" spans="1:5">
      <c r="A304" s="53" t="s">
        <v>582</v>
      </c>
      <c r="B304" s="20" t="s">
        <v>582</v>
      </c>
      <c r="C304" s="20"/>
      <c r="D304" s="20"/>
      <c r="E304" s="13"/>
    </row>
    <row r="305" spans="1:5">
      <c r="A305" s="53"/>
      <c r="B305" s="19" t="s">
        <v>621</v>
      </c>
      <c r="C305" s="20"/>
      <c r="D305" s="20"/>
      <c r="E305" s="13"/>
    </row>
    <row r="306" spans="1:5">
      <c r="A306" s="55" t="s">
        <v>535</v>
      </c>
      <c r="B306" s="20" t="s">
        <v>535</v>
      </c>
      <c r="C306" s="20"/>
      <c r="D306" s="20"/>
      <c r="E306" s="13"/>
    </row>
    <row r="307" spans="1:5">
      <c r="A307" s="53" t="s">
        <v>536</v>
      </c>
      <c r="B307" s="20" t="s">
        <v>536</v>
      </c>
      <c r="C307" s="20"/>
      <c r="D307" s="20"/>
      <c r="E307" s="13"/>
    </row>
    <row r="308" spans="1:5">
      <c r="A308" s="55" t="s">
        <v>537</v>
      </c>
      <c r="B308" s="20" t="s">
        <v>537</v>
      </c>
      <c r="C308" s="20"/>
      <c r="D308" s="20"/>
      <c r="E308" s="13"/>
    </row>
    <row r="309" spans="1:5">
      <c r="A309" s="55" t="s">
        <v>533</v>
      </c>
      <c r="B309" s="20" t="s">
        <v>533</v>
      </c>
      <c r="C309" s="20"/>
      <c r="D309" s="20"/>
      <c r="E309" s="13"/>
    </row>
    <row r="310" spans="1:5">
      <c r="A310" s="53" t="s">
        <v>538</v>
      </c>
      <c r="B310" s="20" t="s">
        <v>538</v>
      </c>
      <c r="C310" s="20"/>
      <c r="D310" s="20"/>
      <c r="E310" s="13"/>
    </row>
    <row r="311" spans="1:5">
      <c r="A311" s="53"/>
      <c r="B311" s="19" t="s">
        <v>620</v>
      </c>
      <c r="C311" s="20"/>
      <c r="D311" s="20"/>
      <c r="E311" s="13"/>
    </row>
    <row r="312" spans="1:5">
      <c r="A312" s="53"/>
      <c r="B312" s="19" t="s">
        <v>619</v>
      </c>
      <c r="C312" s="20"/>
      <c r="D312" s="20"/>
      <c r="E312" s="13"/>
    </row>
    <row r="313" spans="1:5">
      <c r="A313" s="53"/>
      <c r="B313" s="19" t="s">
        <v>618</v>
      </c>
      <c r="C313" s="20"/>
      <c r="D313" s="20"/>
      <c r="E313" s="13"/>
    </row>
    <row r="314" spans="1:5">
      <c r="A314" s="53" t="s">
        <v>574</v>
      </c>
      <c r="B314" s="20" t="s">
        <v>574</v>
      </c>
      <c r="C314" s="20"/>
      <c r="D314" s="20"/>
      <c r="E314" s="13"/>
    </row>
    <row r="315" spans="1:5">
      <c r="A315" s="55" t="s">
        <v>531</v>
      </c>
      <c r="B315" s="20" t="s">
        <v>531</v>
      </c>
      <c r="C315" s="20"/>
      <c r="D315" s="20"/>
      <c r="E315" s="13"/>
    </row>
    <row r="316" spans="1:5">
      <c r="A316" s="55"/>
      <c r="B316" s="19" t="s">
        <v>617</v>
      </c>
      <c r="C316" s="20"/>
      <c r="D316" s="20"/>
      <c r="E316" s="13"/>
    </row>
    <row r="317" spans="1:5">
      <c r="A317" s="53" t="s">
        <v>571</v>
      </c>
      <c r="B317" s="20" t="s">
        <v>571</v>
      </c>
      <c r="C317" s="20"/>
      <c r="D317" s="20"/>
      <c r="E317" s="13"/>
    </row>
    <row r="318" spans="1:5">
      <c r="A318" s="55" t="s">
        <v>573</v>
      </c>
      <c r="B318" s="20" t="s">
        <v>573</v>
      </c>
      <c r="C318" s="20"/>
      <c r="D318" s="20"/>
      <c r="E318" s="13"/>
    </row>
    <row r="319" spans="1:5">
      <c r="A319" s="53" t="s">
        <v>565</v>
      </c>
      <c r="B319" s="20" t="s">
        <v>565</v>
      </c>
      <c r="C319" s="20"/>
      <c r="D319" s="20"/>
      <c r="E319" s="13"/>
    </row>
    <row r="320" spans="1:5">
      <c r="A320" s="55" t="s">
        <v>523</v>
      </c>
      <c r="B320" s="20" t="s">
        <v>523</v>
      </c>
      <c r="C320" s="20"/>
      <c r="D320" s="20"/>
      <c r="E320" s="13"/>
    </row>
    <row r="321" spans="1:5">
      <c r="A321" s="53" t="s">
        <v>567</v>
      </c>
      <c r="B321" s="20" t="s">
        <v>567</v>
      </c>
      <c r="C321" s="20"/>
      <c r="D321" s="20"/>
      <c r="E321" s="13"/>
    </row>
    <row r="322" spans="1:5">
      <c r="A322" s="53"/>
      <c r="B322" s="19" t="s">
        <v>613</v>
      </c>
      <c r="C322" s="20"/>
      <c r="D322" s="20"/>
      <c r="E322" s="13"/>
    </row>
    <row r="323" spans="1:5">
      <c r="A323" s="53" t="s">
        <v>566</v>
      </c>
      <c r="B323" s="20" t="s">
        <v>566</v>
      </c>
      <c r="C323" s="20"/>
      <c r="D323" s="20"/>
      <c r="E323" s="13"/>
    </row>
    <row r="324" spans="1:5">
      <c r="A324" s="53" t="s">
        <v>569</v>
      </c>
      <c r="B324" s="20" t="s">
        <v>569</v>
      </c>
      <c r="C324" s="20"/>
      <c r="D324" s="20"/>
      <c r="E324" s="13"/>
    </row>
    <row r="325" spans="1:5">
      <c r="A325" s="53" t="s">
        <v>563</v>
      </c>
      <c r="B325" s="20" t="s">
        <v>563</v>
      </c>
      <c r="C325" s="20"/>
      <c r="D325" s="20"/>
      <c r="E325" s="13"/>
    </row>
    <row r="326" spans="1:5">
      <c r="A326" s="53"/>
      <c r="B326" s="19" t="s">
        <v>616</v>
      </c>
      <c r="C326" s="20"/>
      <c r="D326" s="20"/>
      <c r="E326" s="13"/>
    </row>
    <row r="327" spans="1:5">
      <c r="A327" s="55" t="s">
        <v>564</v>
      </c>
      <c r="B327" s="20" t="s">
        <v>564</v>
      </c>
      <c r="C327" s="20"/>
      <c r="D327" s="20"/>
      <c r="E327" s="13"/>
    </row>
    <row r="328" spans="1:5">
      <c r="A328" s="53" t="s">
        <v>562</v>
      </c>
      <c r="B328" s="20" t="s">
        <v>562</v>
      </c>
      <c r="C328" s="20"/>
      <c r="D328" s="20"/>
      <c r="E328" s="13"/>
    </row>
    <row r="329" spans="1:5">
      <c r="A329" s="53" t="s">
        <v>561</v>
      </c>
      <c r="B329" s="20" t="s">
        <v>561</v>
      </c>
      <c r="C329" s="20"/>
      <c r="D329" s="20"/>
      <c r="E329" s="13"/>
    </row>
    <row r="330" spans="1:5">
      <c r="A330" s="53" t="s">
        <v>560</v>
      </c>
      <c r="B330" s="20" t="s">
        <v>560</v>
      </c>
      <c r="C330" s="20"/>
      <c r="D330" s="20"/>
      <c r="E330" s="13"/>
    </row>
    <row r="331" spans="1:5">
      <c r="A331" s="53" t="s">
        <v>525</v>
      </c>
      <c r="B331" s="20" t="s">
        <v>525</v>
      </c>
      <c r="C331" s="20"/>
      <c r="D331" s="20"/>
      <c r="E331" s="13"/>
    </row>
    <row r="332" spans="1:5">
      <c r="A332" s="53" t="s">
        <v>554</v>
      </c>
      <c r="B332" s="20" t="s">
        <v>554</v>
      </c>
      <c r="C332" s="20"/>
      <c r="D332" s="20"/>
      <c r="E332" s="13"/>
    </row>
    <row r="333" spans="1:5">
      <c r="A333" s="53" t="s">
        <v>556</v>
      </c>
      <c r="B333" s="20" t="s">
        <v>556</v>
      </c>
      <c r="C333" s="20"/>
      <c r="D333" s="20"/>
      <c r="E333" s="13"/>
    </row>
    <row r="334" spans="1:5">
      <c r="A334" s="53" t="s">
        <v>557</v>
      </c>
      <c r="B334" s="20" t="s">
        <v>557</v>
      </c>
      <c r="C334" s="20"/>
      <c r="D334" s="20"/>
      <c r="E334" s="13"/>
    </row>
    <row r="335" spans="1:5">
      <c r="A335" s="55" t="s">
        <v>553</v>
      </c>
      <c r="B335" s="20" t="s">
        <v>553</v>
      </c>
      <c r="C335" s="20"/>
      <c r="D335" s="20"/>
      <c r="E335" s="13"/>
    </row>
    <row r="336" spans="1:5">
      <c r="A336" s="53" t="s">
        <v>558</v>
      </c>
      <c r="B336" s="20" t="s">
        <v>558</v>
      </c>
      <c r="C336" s="20"/>
      <c r="D336" s="20"/>
      <c r="E336" s="13"/>
    </row>
    <row r="337" spans="1:5">
      <c r="A337" s="53" t="s">
        <v>555</v>
      </c>
      <c r="B337" s="20" t="s">
        <v>555</v>
      </c>
      <c r="C337" s="20"/>
      <c r="D337" s="20"/>
      <c r="E337" s="13"/>
    </row>
    <row r="338" spans="1:5">
      <c r="A338" s="53" t="s">
        <v>548</v>
      </c>
      <c r="B338" s="20" t="s">
        <v>548</v>
      </c>
      <c r="C338" s="20"/>
      <c r="D338" s="20"/>
      <c r="E338" s="13"/>
    </row>
    <row r="339" spans="1:5">
      <c r="A339" s="53" t="s">
        <v>551</v>
      </c>
      <c r="B339" s="20" t="s">
        <v>551</v>
      </c>
      <c r="C339" s="20"/>
      <c r="D339" s="20"/>
      <c r="E339" s="13"/>
    </row>
    <row r="340" spans="1:5">
      <c r="A340" s="53"/>
      <c r="B340" s="19" t="s">
        <v>610</v>
      </c>
      <c r="C340" s="20"/>
      <c r="D340" s="20"/>
      <c r="E340" s="13"/>
    </row>
    <row r="341" spans="1:5">
      <c r="A341" s="55" t="s">
        <v>545</v>
      </c>
      <c r="B341" s="20" t="s">
        <v>545</v>
      </c>
      <c r="C341" s="20"/>
      <c r="D341" s="20"/>
      <c r="E341" s="13"/>
    </row>
    <row r="342" spans="1:5">
      <c r="A342" s="53" t="s">
        <v>546</v>
      </c>
      <c r="B342" s="20" t="s">
        <v>546</v>
      </c>
      <c r="C342" s="20"/>
      <c r="D342" s="20"/>
      <c r="E342" s="13"/>
    </row>
    <row r="343" spans="1:5">
      <c r="A343" s="53" t="s">
        <v>532</v>
      </c>
      <c r="B343" s="20" t="s">
        <v>532</v>
      </c>
      <c r="C343" s="20"/>
      <c r="D343" s="20"/>
      <c r="E343" s="13"/>
    </row>
    <row r="344" spans="1:5">
      <c r="A344" s="53" t="s">
        <v>549</v>
      </c>
      <c r="B344" s="20" t="s">
        <v>549</v>
      </c>
      <c r="C344" s="20"/>
      <c r="D344" s="20"/>
    </row>
    <row r="345" spans="1:5">
      <c r="A345" s="53" t="s">
        <v>547</v>
      </c>
      <c r="B345" s="20" t="s">
        <v>547</v>
      </c>
      <c r="C345" s="20"/>
      <c r="D345" s="20"/>
    </row>
    <row r="346" spans="1:5">
      <c r="A346" s="53" t="s">
        <v>544</v>
      </c>
      <c r="B346" s="20" t="s">
        <v>544</v>
      </c>
      <c r="C346" s="20"/>
      <c r="D346" s="20"/>
    </row>
    <row r="347" spans="1:5">
      <c r="A347" s="53" t="s">
        <v>541</v>
      </c>
      <c r="B347" s="20" t="s">
        <v>541</v>
      </c>
      <c r="C347" s="20"/>
      <c r="D347" s="20"/>
    </row>
    <row r="348" spans="1:5">
      <c r="A348" s="55" t="s">
        <v>542</v>
      </c>
      <c r="B348" s="20" t="s">
        <v>542</v>
      </c>
      <c r="C348" s="20"/>
      <c r="D348" s="20"/>
    </row>
    <row r="349" spans="1:5">
      <c r="A349" s="53" t="s">
        <v>530</v>
      </c>
      <c r="B349" s="20" t="s">
        <v>530</v>
      </c>
      <c r="C349" s="20"/>
      <c r="D349" s="20"/>
    </row>
    <row r="350" spans="1:5">
      <c r="A350" s="55" t="s">
        <v>540</v>
      </c>
      <c r="B350" s="20" t="s">
        <v>540</v>
      </c>
      <c r="C350" s="20"/>
      <c r="D350" s="20"/>
    </row>
    <row r="351" spans="1:5">
      <c r="A351" s="53" t="s">
        <v>522</v>
      </c>
      <c r="B351" s="20" t="s">
        <v>522</v>
      </c>
      <c r="C351" s="20"/>
      <c r="D351" s="20"/>
    </row>
    <row r="352" spans="1:5">
      <c r="A352" s="55" t="s">
        <v>521</v>
      </c>
      <c r="B352" s="20" t="s">
        <v>521</v>
      </c>
      <c r="C352" s="20"/>
      <c r="D352" s="20"/>
    </row>
    <row r="353" spans="1:5">
      <c r="A353" s="55" t="s">
        <v>519</v>
      </c>
      <c r="B353" s="20" t="s">
        <v>519</v>
      </c>
      <c r="C353" s="20"/>
      <c r="D353" s="20"/>
    </row>
    <row r="354" spans="1:5">
      <c r="A354" s="53" t="s">
        <v>520</v>
      </c>
      <c r="B354" s="20" t="s">
        <v>520</v>
      </c>
      <c r="C354" s="20"/>
      <c r="D354" s="20"/>
    </row>
    <row r="355" spans="1:5">
      <c r="A355" s="53"/>
      <c r="B355" s="19" t="s">
        <v>609</v>
      </c>
      <c r="C355" s="20"/>
      <c r="D355" s="20"/>
    </row>
    <row r="356" spans="1:5">
      <c r="A356" s="55" t="s">
        <v>539</v>
      </c>
      <c r="B356" s="20" t="s">
        <v>539</v>
      </c>
      <c r="C356" s="20"/>
      <c r="D356" s="20"/>
    </row>
    <row r="357" spans="1:5">
      <c r="A357" s="53" t="s">
        <v>543</v>
      </c>
      <c r="B357" s="20" t="s">
        <v>543</v>
      </c>
      <c r="C357" s="20"/>
      <c r="D357" s="20"/>
    </row>
    <row r="358" spans="1:5">
      <c r="A358" s="53" t="s">
        <v>518</v>
      </c>
      <c r="B358" s="20" t="s">
        <v>518</v>
      </c>
      <c r="C358" s="20"/>
      <c r="D358" s="20"/>
    </row>
    <row r="359" spans="1:5" ht="19.5" thickBot="1">
      <c r="A359" s="56" t="s">
        <v>517</v>
      </c>
      <c r="B359" s="29" t="s">
        <v>517</v>
      </c>
      <c r="C359" s="20"/>
      <c r="D359" s="20"/>
    </row>
    <row r="360" spans="1:5">
      <c r="A360" s="20"/>
      <c r="B360" s="20"/>
      <c r="C360" s="20"/>
      <c r="D360" s="20"/>
    </row>
    <row r="361" spans="1:5">
      <c r="A361" s="20"/>
      <c r="B361" s="20"/>
      <c r="C361" s="20"/>
      <c r="D361" s="20"/>
    </row>
    <row r="362" spans="1:5">
      <c r="A362" s="20"/>
      <c r="B362" s="20"/>
      <c r="C362" s="20"/>
      <c r="D362" s="20"/>
    </row>
    <row r="363" spans="1:5">
      <c r="A363" s="20"/>
      <c r="B363" s="20"/>
      <c r="C363" s="20"/>
      <c r="D363" s="20"/>
    </row>
    <row r="364" spans="1:5">
      <c r="A364" s="20"/>
      <c r="B364" s="20"/>
      <c r="C364" s="20"/>
      <c r="D364" s="20"/>
    </row>
    <row r="365" spans="1:5">
      <c r="A365" s="20"/>
      <c r="B365" s="20"/>
      <c r="C365" s="20"/>
      <c r="D365" s="20"/>
    </row>
    <row r="366" spans="1:5">
      <c r="A366" s="20"/>
      <c r="B366" s="20"/>
      <c r="C366" s="20"/>
      <c r="D366" s="20"/>
    </row>
    <row r="367" spans="1:5">
      <c r="A367" s="20"/>
      <c r="B367" s="20"/>
      <c r="C367" s="20"/>
      <c r="D367" s="20"/>
      <c r="E367" s="13"/>
    </row>
    <row r="368" spans="1:5">
      <c r="A368" s="20"/>
      <c r="B368" s="20"/>
      <c r="C368" s="20"/>
      <c r="D368" s="20"/>
      <c r="E368" s="13"/>
    </row>
    <row r="369" spans="1:5">
      <c r="A369" s="20"/>
      <c r="B369" s="20"/>
      <c r="C369" s="20"/>
      <c r="D369" s="20"/>
      <c r="E369" s="13"/>
    </row>
    <row r="370" spans="1:5">
      <c r="A370" s="20"/>
      <c r="B370" s="20"/>
      <c r="C370" s="20"/>
      <c r="D370" s="20"/>
      <c r="E370" s="13"/>
    </row>
    <row r="371" spans="1:5">
      <c r="A371" s="20"/>
      <c r="B371" s="20"/>
      <c r="C371" s="20"/>
      <c r="D371" s="20"/>
      <c r="E371" s="13"/>
    </row>
    <row r="372" spans="1:5">
      <c r="A372" s="20"/>
      <c r="B372" s="20"/>
      <c r="C372" s="20"/>
      <c r="D372" s="20"/>
      <c r="E372" s="13"/>
    </row>
    <row r="373" spans="1:5">
      <c r="A373" s="20"/>
      <c r="B373" s="20"/>
      <c r="C373" s="20"/>
      <c r="D373" s="20"/>
      <c r="E373" s="13"/>
    </row>
    <row r="374" spans="1:5">
      <c r="A374" s="20"/>
      <c r="B374" s="20"/>
      <c r="C374" s="20"/>
      <c r="D374" s="20"/>
      <c r="E374" s="13"/>
    </row>
    <row r="375" spans="1:5">
      <c r="A375" s="20"/>
      <c r="B375" s="20"/>
      <c r="C375" s="20"/>
      <c r="D375" s="20"/>
      <c r="E375" s="13"/>
    </row>
    <row r="376" spans="1:5">
      <c r="A376" s="20"/>
      <c r="B376" s="20"/>
      <c r="C376" s="20"/>
      <c r="D376" s="20"/>
      <c r="E376" s="13"/>
    </row>
    <row r="377" spans="1:5">
      <c r="A377" s="20"/>
      <c r="B377" s="20"/>
      <c r="C377" s="20"/>
      <c r="D377" s="20"/>
      <c r="E377" s="13"/>
    </row>
    <row r="378" spans="1:5">
      <c r="A378" s="20"/>
      <c r="B378" s="20"/>
      <c r="C378" s="20"/>
      <c r="D378" s="20"/>
      <c r="E378" s="13"/>
    </row>
    <row r="379" spans="1:5">
      <c r="A379" s="20"/>
      <c r="B379" s="20"/>
      <c r="C379" s="20"/>
      <c r="D379" s="20"/>
      <c r="E379" s="13"/>
    </row>
    <row r="380" spans="1:5">
      <c r="A380" s="20"/>
      <c r="B380" s="20"/>
      <c r="C380" s="20"/>
      <c r="D380" s="20"/>
      <c r="E380" s="13"/>
    </row>
    <row r="381" spans="1:5">
      <c r="A381" s="20"/>
      <c r="B381" s="20"/>
      <c r="C381" s="20"/>
      <c r="D381" s="20"/>
      <c r="E381" s="13"/>
    </row>
    <row r="382" spans="1:5">
      <c r="A382" s="20"/>
      <c r="B382" s="20"/>
      <c r="C382" s="20"/>
      <c r="D382" s="20"/>
      <c r="E382" s="13"/>
    </row>
    <row r="383" spans="1:5">
      <c r="A383" s="20"/>
      <c r="B383" s="20"/>
      <c r="C383" s="20"/>
      <c r="D383" s="20"/>
      <c r="E383" s="13"/>
    </row>
    <row r="384" spans="1:5">
      <c r="A384" s="20"/>
      <c r="B384" s="20"/>
      <c r="C384" s="20"/>
      <c r="D384" s="20"/>
      <c r="E384" s="13"/>
    </row>
    <row r="385" spans="1:5">
      <c r="A385" s="20"/>
      <c r="B385" s="20"/>
      <c r="C385" s="20"/>
      <c r="D385" s="20"/>
      <c r="E385" s="13"/>
    </row>
    <row r="386" spans="1:5">
      <c r="A386" s="20"/>
      <c r="B386" s="20"/>
      <c r="C386" s="20"/>
      <c r="D386" s="20"/>
      <c r="E386" s="13"/>
    </row>
    <row r="387" spans="1:5">
      <c r="A387" s="20"/>
      <c r="B387" s="20"/>
      <c r="C387" s="20"/>
      <c r="D387" s="20"/>
      <c r="E387" s="13"/>
    </row>
    <row r="388" spans="1:5">
      <c r="A388" s="20"/>
      <c r="B388" s="20"/>
      <c r="C388" s="20"/>
      <c r="D388" s="20"/>
      <c r="E388" s="13"/>
    </row>
    <row r="389" spans="1:5">
      <c r="A389" s="20"/>
      <c r="B389" s="20"/>
      <c r="C389" s="20"/>
      <c r="D389" s="20"/>
      <c r="E389" s="13"/>
    </row>
    <row r="390" spans="1:5">
      <c r="A390" s="20"/>
      <c r="B390" s="20"/>
      <c r="C390" s="20"/>
      <c r="D390" s="20"/>
      <c r="E390" s="13"/>
    </row>
    <row r="391" spans="1:5">
      <c r="A391" s="20"/>
      <c r="B391" s="20"/>
      <c r="C391" s="20"/>
      <c r="D391" s="20"/>
      <c r="E391" s="13"/>
    </row>
    <row r="392" spans="1:5">
      <c r="A392" s="20"/>
      <c r="B392" s="20"/>
      <c r="C392" s="20"/>
      <c r="D392" s="20"/>
      <c r="E392" s="13"/>
    </row>
    <row r="393" spans="1:5">
      <c r="A393" s="20"/>
      <c r="B393" s="20"/>
      <c r="C393" s="20"/>
      <c r="D393" s="20"/>
      <c r="E393" s="13"/>
    </row>
    <row r="394" spans="1:5">
      <c r="A394" s="20"/>
      <c r="B394" s="20"/>
      <c r="C394" s="20"/>
      <c r="D394" s="20"/>
      <c r="E394" s="13"/>
    </row>
    <row r="395" spans="1:5">
      <c r="A395" s="47"/>
      <c r="B395" s="20"/>
      <c r="C395" s="20"/>
      <c r="D395" s="20"/>
      <c r="E395" s="13"/>
    </row>
    <row r="396" spans="1:5">
      <c r="A396" s="47"/>
      <c r="B396" s="20"/>
      <c r="C396" s="20"/>
      <c r="D396" s="20"/>
    </row>
    <row r="397" spans="1:5">
      <c r="A397" s="47"/>
      <c r="B397" s="20"/>
      <c r="C397" s="20"/>
      <c r="D397" s="20"/>
    </row>
    <row r="398" spans="1:5">
      <c r="A398" s="47"/>
      <c r="B398" s="20"/>
      <c r="C398" s="20"/>
      <c r="D398" s="20"/>
    </row>
    <row r="399" spans="1:5">
      <c r="A399" s="47"/>
      <c r="B399" s="25"/>
      <c r="C399" s="20"/>
      <c r="D399" s="20"/>
    </row>
    <row r="400" spans="1:5">
      <c r="A400" s="47"/>
      <c r="B400" s="25"/>
      <c r="C400" s="20"/>
      <c r="D400" s="20"/>
    </row>
    <row r="401" spans="1:4">
      <c r="A401" s="47"/>
      <c r="B401" s="25"/>
      <c r="C401" s="25"/>
      <c r="D401" s="20"/>
    </row>
    <row r="402" spans="1:4">
      <c r="A402" s="47"/>
      <c r="B402" s="25"/>
      <c r="C402" s="25"/>
      <c r="D402" s="20"/>
    </row>
    <row r="403" spans="1:4">
      <c r="A403" s="47"/>
      <c r="B403" s="25"/>
      <c r="C403" s="25"/>
      <c r="D403" s="20"/>
    </row>
    <row r="404" spans="1:4">
      <c r="A404" s="47"/>
      <c r="B404" s="25"/>
      <c r="C404" s="25"/>
      <c r="D404" s="20"/>
    </row>
    <row r="405" spans="1:4">
      <c r="A405" s="47"/>
      <c r="B405" s="25"/>
      <c r="C405" s="25"/>
      <c r="D405" s="20"/>
    </row>
    <row r="406" spans="1:4">
      <c r="A406" s="47"/>
      <c r="B406" s="25"/>
      <c r="C406" s="25"/>
      <c r="D406" s="20"/>
    </row>
    <row r="407" spans="1:4">
      <c r="A407" s="47"/>
      <c r="B407" s="25"/>
      <c r="C407" s="25"/>
      <c r="D407" s="20"/>
    </row>
    <row r="408" spans="1:4">
      <c r="A408" s="47"/>
      <c r="B408" s="25"/>
      <c r="C408" s="25"/>
      <c r="D408" s="20"/>
    </row>
    <row r="409" spans="1:4">
      <c r="A409" s="47"/>
      <c r="B409" s="25"/>
      <c r="C409" s="25"/>
      <c r="D409" s="20"/>
    </row>
    <row r="410" spans="1:4">
      <c r="A410" s="47"/>
      <c r="B410" s="25"/>
      <c r="C410" s="25"/>
      <c r="D410" s="20"/>
    </row>
    <row r="411" spans="1:4">
      <c r="A411" s="47"/>
      <c r="B411" s="25"/>
      <c r="C411" s="25"/>
      <c r="D411" s="20"/>
    </row>
    <row r="412" spans="1:4">
      <c r="A412" s="47"/>
      <c r="B412" s="25"/>
      <c r="C412" s="25"/>
      <c r="D412" s="20"/>
    </row>
    <row r="413" spans="1:4">
      <c r="A413" s="47"/>
      <c r="B413" s="25"/>
      <c r="C413" s="25"/>
      <c r="D413" s="20"/>
    </row>
    <row r="414" spans="1:4">
      <c r="A414" s="47"/>
      <c r="B414" s="25"/>
      <c r="C414" s="25"/>
      <c r="D414" s="20"/>
    </row>
    <row r="415" spans="1:4">
      <c r="A415" s="47"/>
      <c r="B415" s="25"/>
      <c r="C415" s="25"/>
      <c r="D415" s="20"/>
    </row>
    <row r="416" spans="1:4">
      <c r="A416" s="47"/>
      <c r="B416" s="25"/>
      <c r="C416" s="25"/>
      <c r="D416" s="20"/>
    </row>
    <row r="417" spans="1:4">
      <c r="A417" s="47"/>
      <c r="B417" s="25"/>
      <c r="C417" s="25"/>
      <c r="D417" s="20"/>
    </row>
    <row r="418" spans="1:4">
      <c r="A418" s="47"/>
      <c r="B418" s="25"/>
      <c r="C418" s="25"/>
      <c r="D418" s="20"/>
    </row>
    <row r="419" spans="1:4">
      <c r="A419" s="47"/>
      <c r="B419" s="25"/>
      <c r="C419" s="25"/>
      <c r="D419" s="20"/>
    </row>
    <row r="420" spans="1:4">
      <c r="A420" s="47"/>
      <c r="B420" s="25"/>
      <c r="C420" s="25"/>
      <c r="D420" s="20"/>
    </row>
    <row r="421" spans="1:4">
      <c r="A421" s="47"/>
      <c r="B421" s="25"/>
      <c r="C421" s="25"/>
      <c r="D421" s="20"/>
    </row>
    <row r="422" spans="1:4">
      <c r="A422" s="47"/>
      <c r="B422" s="25"/>
      <c r="C422" s="25"/>
      <c r="D422" s="20"/>
    </row>
    <row r="423" spans="1:4">
      <c r="A423" s="47"/>
      <c r="B423" s="25"/>
      <c r="C423" s="25"/>
      <c r="D423" s="20"/>
    </row>
    <row r="424" spans="1:4">
      <c r="A424" s="47"/>
      <c r="B424" s="25"/>
      <c r="C424" s="25"/>
      <c r="D424" s="20"/>
    </row>
    <row r="425" spans="1:4">
      <c r="A425" s="47"/>
      <c r="B425" s="25"/>
      <c r="C425" s="25"/>
      <c r="D425" s="20"/>
    </row>
    <row r="426" spans="1:4">
      <c r="A426" s="47"/>
      <c r="B426" s="25"/>
      <c r="C426" s="25"/>
      <c r="D426" s="20"/>
    </row>
    <row r="427" spans="1:4">
      <c r="A427" s="47"/>
      <c r="B427" s="25"/>
      <c r="C427" s="25"/>
      <c r="D427" s="20"/>
    </row>
    <row r="428" spans="1:4">
      <c r="A428" s="47"/>
      <c r="B428" s="25"/>
      <c r="C428" s="25"/>
      <c r="D428" s="20"/>
    </row>
    <row r="429" spans="1:4">
      <c r="A429" s="47"/>
      <c r="B429" s="25"/>
      <c r="C429" s="25"/>
      <c r="D429" s="20"/>
    </row>
    <row r="430" spans="1:4">
      <c r="A430" s="47"/>
      <c r="B430" s="25"/>
      <c r="C430" s="25"/>
      <c r="D430" s="20"/>
    </row>
    <row r="431" spans="1:4">
      <c r="A431" s="47"/>
      <c r="B431" s="25"/>
      <c r="C431" s="25"/>
      <c r="D431" s="20"/>
    </row>
    <row r="432" spans="1:4">
      <c r="A432" s="47"/>
      <c r="B432" s="25"/>
      <c r="C432" s="25"/>
      <c r="D432" s="20"/>
    </row>
    <row r="433" spans="1:4">
      <c r="A433" s="47"/>
      <c r="B433" s="25"/>
      <c r="C433" s="25"/>
      <c r="D433" s="20"/>
    </row>
    <row r="434" spans="1:4">
      <c r="A434" s="47"/>
      <c r="B434" s="25"/>
      <c r="C434" s="25"/>
      <c r="D434" s="20"/>
    </row>
    <row r="435" spans="1:4">
      <c r="A435" s="47"/>
      <c r="B435" s="25"/>
      <c r="C435" s="25"/>
      <c r="D435" s="20"/>
    </row>
    <row r="436" spans="1:4">
      <c r="A436" s="47"/>
      <c r="B436" s="25"/>
      <c r="C436" s="25"/>
      <c r="D436" s="20"/>
    </row>
    <row r="437" spans="1:4">
      <c r="A437" s="47"/>
      <c r="B437" s="25"/>
      <c r="C437" s="25"/>
      <c r="D437" s="20"/>
    </row>
    <row r="438" spans="1:4">
      <c r="A438" s="47"/>
      <c r="B438" s="25"/>
      <c r="C438" s="25"/>
      <c r="D438" s="20"/>
    </row>
    <row r="439" spans="1:4">
      <c r="A439" s="47"/>
      <c r="B439" s="25"/>
      <c r="C439" s="25"/>
      <c r="D439" s="20"/>
    </row>
    <row r="440" spans="1:4">
      <c r="A440" s="47"/>
      <c r="B440" s="25"/>
      <c r="C440" s="25"/>
      <c r="D440" s="20"/>
    </row>
    <row r="441" spans="1:4">
      <c r="A441" s="47"/>
      <c r="B441" s="25"/>
      <c r="C441" s="25"/>
      <c r="D441" s="20"/>
    </row>
    <row r="442" spans="1:4">
      <c r="A442" s="47"/>
      <c r="B442" s="25"/>
      <c r="C442" s="25"/>
      <c r="D442" s="20"/>
    </row>
    <row r="443" spans="1:4">
      <c r="A443" s="47"/>
      <c r="B443" s="25"/>
      <c r="C443" s="25"/>
      <c r="D443" s="20"/>
    </row>
    <row r="444" spans="1:4">
      <c r="A444" s="47"/>
      <c r="B444" s="25"/>
      <c r="C444" s="25"/>
      <c r="D444" s="20"/>
    </row>
    <row r="445" spans="1:4">
      <c r="A445" s="47"/>
      <c r="B445" s="25"/>
      <c r="C445" s="25"/>
      <c r="D445" s="20"/>
    </row>
    <row r="446" spans="1:4">
      <c r="A446" s="47"/>
      <c r="B446" s="25"/>
      <c r="C446" s="25"/>
      <c r="D446" s="20"/>
    </row>
    <row r="447" spans="1:4">
      <c r="A447" s="47"/>
      <c r="B447" s="25"/>
      <c r="C447" s="25"/>
      <c r="D447" s="20"/>
    </row>
    <row r="448" spans="1:4">
      <c r="A448" s="47"/>
      <c r="B448" s="25"/>
      <c r="C448" s="25"/>
      <c r="D448" s="20"/>
    </row>
    <row r="449" spans="1:4">
      <c r="A449" s="47"/>
      <c r="B449" s="25"/>
      <c r="C449" s="25"/>
      <c r="D449" s="20"/>
    </row>
    <row r="450" spans="1:4">
      <c r="A450" s="47"/>
      <c r="B450" s="25"/>
      <c r="C450" s="25"/>
      <c r="D450" s="20"/>
    </row>
    <row r="451" spans="1:4">
      <c r="A451" s="47"/>
      <c r="B451" s="25"/>
      <c r="C451" s="25"/>
      <c r="D451" s="20"/>
    </row>
    <row r="452" spans="1:4">
      <c r="A452" s="47"/>
      <c r="B452" s="25"/>
      <c r="C452" s="25"/>
      <c r="D452" s="20"/>
    </row>
    <row r="453" spans="1:4">
      <c r="A453" s="47"/>
      <c r="B453" s="25"/>
      <c r="C453" s="25"/>
      <c r="D453" s="20"/>
    </row>
    <row r="454" spans="1:4">
      <c r="A454" s="47"/>
      <c r="B454" s="25"/>
      <c r="C454" s="25"/>
      <c r="D454" s="20"/>
    </row>
    <row r="455" spans="1:4">
      <c r="A455" s="47"/>
      <c r="B455" s="25"/>
      <c r="C455" s="25"/>
      <c r="D455" s="20"/>
    </row>
    <row r="456" spans="1:4">
      <c r="A456" s="47"/>
      <c r="B456" s="25"/>
      <c r="C456" s="25"/>
      <c r="D456" s="20"/>
    </row>
    <row r="457" spans="1:4">
      <c r="A457" s="47"/>
      <c r="B457" s="25"/>
      <c r="C457" s="25"/>
      <c r="D457" s="20"/>
    </row>
    <row r="458" spans="1:4">
      <c r="A458" s="47"/>
      <c r="B458" s="25"/>
      <c r="C458" s="25"/>
      <c r="D458" s="20"/>
    </row>
    <row r="459" spans="1:4">
      <c r="A459" s="47"/>
      <c r="B459" s="25"/>
      <c r="C459" s="25"/>
      <c r="D459" s="20"/>
    </row>
    <row r="460" spans="1:4">
      <c r="A460" s="47"/>
      <c r="B460" s="25"/>
      <c r="C460" s="25"/>
      <c r="D460" s="20"/>
    </row>
    <row r="461" spans="1:4">
      <c r="A461" s="47"/>
      <c r="B461" s="25"/>
      <c r="C461" s="25"/>
      <c r="D461" s="20"/>
    </row>
    <row r="462" spans="1:4">
      <c r="A462" s="47"/>
      <c r="B462" s="25"/>
      <c r="C462" s="25"/>
      <c r="D462" s="20"/>
    </row>
    <row r="463" spans="1:4">
      <c r="A463" s="47"/>
      <c r="B463" s="25"/>
      <c r="C463" s="25"/>
      <c r="D463" s="20"/>
    </row>
    <row r="464" spans="1:4">
      <c r="A464" s="47"/>
      <c r="B464" s="25"/>
      <c r="C464" s="25"/>
      <c r="D464" s="20"/>
    </row>
    <row r="465" spans="1:4">
      <c r="A465" s="47"/>
      <c r="B465" s="25"/>
      <c r="C465" s="25"/>
      <c r="D465" s="20"/>
    </row>
    <row r="466" spans="1:4">
      <c r="A466" s="47"/>
      <c r="B466" s="25"/>
      <c r="C466" s="25"/>
      <c r="D466" s="20"/>
    </row>
    <row r="467" spans="1:4">
      <c r="A467" s="47"/>
      <c r="B467" s="25"/>
      <c r="C467" s="25"/>
      <c r="D467" s="20"/>
    </row>
    <row r="468" spans="1:4">
      <c r="A468" s="47"/>
      <c r="B468" s="25"/>
      <c r="C468" s="25"/>
      <c r="D468" s="20"/>
    </row>
    <row r="469" spans="1:4">
      <c r="A469" s="47"/>
      <c r="B469" s="25"/>
      <c r="C469" s="25"/>
      <c r="D469" s="20"/>
    </row>
    <row r="470" spans="1:4">
      <c r="A470" s="47"/>
      <c r="B470" s="25"/>
      <c r="C470" s="25"/>
      <c r="D470" s="20"/>
    </row>
    <row r="471" spans="1:4">
      <c r="A471" s="47"/>
      <c r="B471" s="25"/>
      <c r="C471" s="25"/>
      <c r="D471" s="20"/>
    </row>
    <row r="472" spans="1:4">
      <c r="A472" s="47"/>
      <c r="B472" s="25"/>
      <c r="C472" s="25"/>
      <c r="D472" s="20"/>
    </row>
    <row r="473" spans="1:4">
      <c r="A473" s="47"/>
      <c r="B473" s="25"/>
      <c r="C473" s="25"/>
      <c r="D473" s="20"/>
    </row>
    <row r="474" spans="1:4">
      <c r="A474" s="47"/>
      <c r="B474" s="25"/>
      <c r="C474" s="25"/>
      <c r="D474" s="20"/>
    </row>
    <row r="475" spans="1:4">
      <c r="A475" s="47"/>
      <c r="B475" s="25"/>
      <c r="C475" s="25"/>
      <c r="D475" s="20"/>
    </row>
    <row r="476" spans="1:4">
      <c r="A476" s="47"/>
      <c r="B476" s="25"/>
      <c r="C476" s="25"/>
      <c r="D476" s="20"/>
    </row>
    <row r="477" spans="1:4">
      <c r="A477" s="47"/>
      <c r="B477" s="25"/>
      <c r="C477" s="25"/>
      <c r="D477" s="20"/>
    </row>
    <row r="478" spans="1:4">
      <c r="A478" s="47"/>
      <c r="B478" s="25"/>
      <c r="C478" s="25"/>
      <c r="D478" s="20"/>
    </row>
    <row r="479" spans="1:4">
      <c r="A479" s="47"/>
      <c r="B479" s="25"/>
      <c r="C479" s="25"/>
      <c r="D479" s="20"/>
    </row>
    <row r="480" spans="1:4">
      <c r="A480" s="47"/>
      <c r="B480" s="25"/>
      <c r="C480" s="25"/>
      <c r="D480" s="20"/>
    </row>
    <row r="481" spans="1:4">
      <c r="A481" s="47"/>
      <c r="B481" s="25"/>
      <c r="C481" s="25"/>
      <c r="D481" s="20"/>
    </row>
    <row r="482" spans="1:4">
      <c r="A482" s="47"/>
      <c r="B482" s="25"/>
      <c r="C482" s="25"/>
      <c r="D482" s="20"/>
    </row>
    <row r="483" spans="1:4">
      <c r="A483" s="47"/>
      <c r="B483" s="25"/>
      <c r="C483" s="25"/>
      <c r="D483" s="20"/>
    </row>
    <row r="484" spans="1:4">
      <c r="A484" s="47"/>
      <c r="B484" s="25"/>
      <c r="C484" s="25"/>
      <c r="D484" s="20"/>
    </row>
    <row r="485" spans="1:4">
      <c r="A485" s="47"/>
      <c r="B485" s="25"/>
      <c r="C485" s="25"/>
      <c r="D485" s="20"/>
    </row>
    <row r="486" spans="1:4">
      <c r="A486" s="47"/>
      <c r="B486" s="25"/>
      <c r="C486" s="25"/>
      <c r="D486" s="20"/>
    </row>
    <row r="487" spans="1:4">
      <c r="A487" s="47"/>
      <c r="B487" s="25"/>
      <c r="C487" s="25"/>
      <c r="D487" s="20"/>
    </row>
    <row r="488" spans="1:4">
      <c r="A488" s="47"/>
      <c r="B488" s="25"/>
      <c r="C488" s="25"/>
      <c r="D488" s="20"/>
    </row>
    <row r="489" spans="1:4">
      <c r="A489" s="47"/>
      <c r="B489" s="25"/>
      <c r="C489" s="25"/>
      <c r="D489" s="20"/>
    </row>
    <row r="490" spans="1:4">
      <c r="A490" s="47"/>
      <c r="B490" s="25"/>
      <c r="C490" s="25"/>
      <c r="D490" s="20"/>
    </row>
    <row r="491" spans="1:4">
      <c r="A491" s="47"/>
      <c r="B491" s="25"/>
      <c r="C491" s="25"/>
      <c r="D491" s="20"/>
    </row>
    <row r="492" spans="1:4">
      <c r="A492" s="47"/>
      <c r="B492" s="25"/>
      <c r="C492" s="25"/>
      <c r="D492" s="20"/>
    </row>
    <row r="493" spans="1:4">
      <c r="A493" s="47"/>
      <c r="B493" s="25"/>
      <c r="C493" s="25"/>
      <c r="D493" s="20"/>
    </row>
    <row r="494" spans="1:4">
      <c r="A494" s="47"/>
      <c r="B494" s="25"/>
      <c r="C494" s="25"/>
      <c r="D494" s="20"/>
    </row>
    <row r="495" spans="1:4">
      <c r="A495" s="47"/>
      <c r="B495" s="25"/>
      <c r="C495" s="25"/>
      <c r="D495" s="20"/>
    </row>
    <row r="496" spans="1:4">
      <c r="A496" s="47"/>
      <c r="B496" s="25"/>
      <c r="C496" s="25"/>
      <c r="D496" s="20"/>
    </row>
    <row r="497" spans="1:4">
      <c r="A497" s="47"/>
      <c r="B497" s="25"/>
      <c r="C497" s="25"/>
      <c r="D497" s="20"/>
    </row>
    <row r="498" spans="1:4">
      <c r="A498" s="47"/>
      <c r="B498" s="25"/>
      <c r="C498" s="25"/>
      <c r="D498" s="20"/>
    </row>
    <row r="499" spans="1:4">
      <c r="A499" s="47"/>
      <c r="B499" s="25"/>
      <c r="C499" s="25"/>
      <c r="D499" s="20"/>
    </row>
    <row r="500" spans="1:4">
      <c r="A500" s="47"/>
      <c r="B500" s="25"/>
      <c r="C500" s="25"/>
      <c r="D500" s="20"/>
    </row>
    <row r="501" spans="1:4">
      <c r="A501" s="47"/>
      <c r="B501" s="25"/>
      <c r="C501" s="25"/>
      <c r="D501" s="20"/>
    </row>
    <row r="502" spans="1:4">
      <c r="A502" s="47"/>
      <c r="B502" s="25"/>
      <c r="C502" s="25"/>
      <c r="D502" s="20"/>
    </row>
    <row r="503" spans="1:4">
      <c r="A503" s="47"/>
      <c r="B503" s="25"/>
      <c r="C503" s="25"/>
      <c r="D503" s="20"/>
    </row>
    <row r="504" spans="1:4">
      <c r="A504" s="47"/>
      <c r="B504" s="25"/>
      <c r="C504" s="25"/>
      <c r="D504" s="20"/>
    </row>
    <row r="505" spans="1:4">
      <c r="A505" s="47"/>
      <c r="B505" s="25"/>
      <c r="C505" s="25"/>
      <c r="D505" s="20"/>
    </row>
    <row r="506" spans="1:4">
      <c r="A506" s="47"/>
      <c r="B506" s="25"/>
      <c r="C506" s="25"/>
      <c r="D506" s="20"/>
    </row>
    <row r="507" spans="1:4">
      <c r="A507" s="47"/>
      <c r="B507" s="25"/>
      <c r="C507" s="25"/>
      <c r="D507" s="20"/>
    </row>
    <row r="508" spans="1:4">
      <c r="A508" s="47"/>
      <c r="B508" s="25"/>
      <c r="C508" s="25"/>
      <c r="D508" s="20"/>
    </row>
    <row r="509" spans="1:4">
      <c r="A509" s="47"/>
      <c r="B509" s="25"/>
      <c r="C509" s="25"/>
      <c r="D509" s="20"/>
    </row>
    <row r="510" spans="1:4">
      <c r="A510" s="47"/>
      <c r="B510" s="25"/>
      <c r="C510" s="25"/>
      <c r="D510" s="20"/>
    </row>
    <row r="511" spans="1:4">
      <c r="A511" s="47"/>
      <c r="B511" s="25"/>
      <c r="C511" s="25"/>
      <c r="D511" s="20"/>
    </row>
    <row r="512" spans="1:4">
      <c r="A512" s="47"/>
      <c r="B512" s="25"/>
      <c r="C512" s="25"/>
      <c r="D512" s="20"/>
    </row>
    <row r="513" spans="1:4">
      <c r="A513" s="47"/>
      <c r="B513" s="25"/>
      <c r="C513" s="25"/>
      <c r="D513" s="20"/>
    </row>
    <row r="514" spans="1:4">
      <c r="A514" s="47"/>
      <c r="B514" s="25"/>
      <c r="C514" s="25"/>
      <c r="D514" s="20"/>
    </row>
    <row r="515" spans="1:4">
      <c r="A515" s="47"/>
      <c r="B515" s="25"/>
      <c r="C515" s="25"/>
      <c r="D515"/>
    </row>
    <row r="516" spans="1:4">
      <c r="A516" s="47"/>
      <c r="B516" s="25"/>
      <c r="C516" s="25"/>
      <c r="D516" s="25"/>
    </row>
    <row r="517" spans="1:4">
      <c r="A517" s="47"/>
      <c r="B517" s="25"/>
      <c r="C517" s="25"/>
      <c r="D517" s="25"/>
    </row>
    <row r="518" spans="1:4">
      <c r="A518" s="47"/>
      <c r="B518" s="25"/>
      <c r="C518" s="25"/>
      <c r="D518" s="25"/>
    </row>
    <row r="519" spans="1:4">
      <c r="A519" s="47"/>
      <c r="B519" s="25"/>
      <c r="C519" s="25"/>
      <c r="D519" s="25"/>
    </row>
    <row r="520" spans="1:4">
      <c r="A520" s="47"/>
      <c r="B520" s="25"/>
      <c r="C520" s="25"/>
      <c r="D520" s="25"/>
    </row>
    <row r="521" spans="1:4">
      <c r="A521" s="47"/>
      <c r="B521" s="25"/>
      <c r="C521" s="25"/>
      <c r="D521" s="25"/>
    </row>
    <row r="522" spans="1:4">
      <c r="A522" s="47"/>
      <c r="B522" s="25"/>
      <c r="C522" s="25"/>
      <c r="D522" s="25"/>
    </row>
    <row r="523" spans="1:4">
      <c r="A523" s="47"/>
      <c r="B523" s="25"/>
    </row>
    <row r="524" spans="1:4">
      <c r="A524" s="47"/>
      <c r="B524" s="25"/>
    </row>
    <row r="525" spans="1:4">
      <c r="A525" s="47"/>
      <c r="B525" s="25"/>
    </row>
    <row r="526" spans="1:4">
      <c r="A526" s="47"/>
      <c r="B526" s="25"/>
    </row>
    <row r="527" spans="1:4">
      <c r="A527" s="47"/>
      <c r="B527" s="25"/>
    </row>
    <row r="528" spans="1:4">
      <c r="A528" s="47"/>
      <c r="B528" s="25"/>
    </row>
    <row r="529" spans="1:2">
      <c r="A529" s="47"/>
      <c r="B529" s="25"/>
    </row>
    <row r="530" spans="1:2">
      <c r="A530" s="47"/>
      <c r="B530" s="25"/>
    </row>
    <row r="531" spans="1:2">
      <c r="A531" s="47"/>
      <c r="B531" s="25"/>
    </row>
    <row r="532" spans="1:2">
      <c r="A532" s="47"/>
      <c r="B532" s="25"/>
    </row>
    <row r="533" spans="1:2">
      <c r="A533" s="47"/>
      <c r="B533" s="25"/>
    </row>
    <row r="534" spans="1:2">
      <c r="A534" s="47"/>
      <c r="B534" s="25"/>
    </row>
    <row r="535" spans="1:2">
      <c r="A535" s="47"/>
      <c r="B535" s="25"/>
    </row>
    <row r="536" spans="1:2">
      <c r="A536" s="47"/>
      <c r="B536" s="25"/>
    </row>
    <row r="537" spans="1:2">
      <c r="A537" s="47"/>
      <c r="B537" s="25"/>
    </row>
    <row r="538" spans="1:2">
      <c r="A538" s="47"/>
      <c r="B538" s="25"/>
    </row>
    <row r="539" spans="1:2">
      <c r="A539" s="47"/>
      <c r="B539" s="25"/>
    </row>
    <row r="540" spans="1:2">
      <c r="A540" s="47"/>
      <c r="B540" s="25"/>
    </row>
    <row r="541" spans="1:2">
      <c r="A541" s="47"/>
      <c r="B541" s="25"/>
    </row>
    <row r="542" spans="1:2">
      <c r="A542" s="47"/>
      <c r="B542" s="25"/>
    </row>
    <row r="543" spans="1:2">
      <c r="A543" s="47"/>
      <c r="B543" s="25"/>
    </row>
    <row r="544" spans="1:2">
      <c r="A544" s="47"/>
    </row>
    <row r="545" spans="1:1">
      <c r="A545" s="47"/>
    </row>
    <row r="546" spans="1:1">
      <c r="A546" s="47"/>
    </row>
    <row r="547" spans="1:1">
      <c r="A547" s="47"/>
    </row>
    <row r="548" spans="1:1">
      <c r="A548" s="47"/>
    </row>
    <row r="549" spans="1:1">
      <c r="A549" s="47"/>
    </row>
    <row r="550" spans="1:1">
      <c r="A550" s="47"/>
    </row>
    <row r="551" spans="1:1">
      <c r="A551" s="47"/>
    </row>
    <row r="552" spans="1:1">
      <c r="A552" s="47"/>
    </row>
    <row r="553" spans="1:1">
      <c r="A553" s="47"/>
    </row>
    <row r="554" spans="1:1">
      <c r="A554" s="47"/>
    </row>
    <row r="555" spans="1:1">
      <c r="A555" s="47"/>
    </row>
    <row r="556" spans="1:1">
      <c r="A556" s="47"/>
    </row>
    <row r="557" spans="1:1">
      <c r="A557" s="47"/>
    </row>
    <row r="558" spans="1:1">
      <c r="A558" s="47"/>
    </row>
    <row r="559" spans="1:1">
      <c r="A559" s="47"/>
    </row>
    <row r="560" spans="1:1">
      <c r="A560" s="47"/>
    </row>
    <row r="561" spans="1:1">
      <c r="A561" s="47"/>
    </row>
  </sheetData>
  <autoFilter ref="A2:E359" xr:uid="{60E4EEC8-7266-432C-9E5B-E090E5E27361}">
    <filterColumn colId="1">
      <colorFilter dxfId="0"/>
    </filterColumn>
    <sortState xmlns:xlrd2="http://schemas.microsoft.com/office/spreadsheetml/2017/richdata2" ref="A3:E359">
      <sortCondition sortBy="cellColor" ref="B2:B359" dxfId="1"/>
    </sortState>
  </autoFilter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E79C2-248F-44A1-97A3-8891A3AC19AC}">
  <dimension ref="A1:X1003"/>
  <sheetViews>
    <sheetView tabSelected="1" workbookViewId="0">
      <selection activeCell="C6" sqref="C6:C8"/>
    </sheetView>
  </sheetViews>
  <sheetFormatPr defaultRowHeight="18.75"/>
  <cols>
    <col min="1" max="1" width="11.375" bestFit="1" customWidth="1"/>
    <col min="2" max="2" width="11.375" customWidth="1"/>
    <col min="3" max="4" width="11.375" style="20" customWidth="1"/>
    <col min="5" max="5" width="11.375" customWidth="1"/>
    <col min="23" max="23" width="21.375" bestFit="1" customWidth="1"/>
  </cols>
  <sheetData>
    <row r="1" spans="1:24">
      <c r="A1" s="59" t="s">
        <v>7</v>
      </c>
      <c r="B1" s="59" t="s">
        <v>14</v>
      </c>
      <c r="C1" s="33" t="s">
        <v>27</v>
      </c>
      <c r="D1" s="59" t="s">
        <v>9</v>
      </c>
      <c r="E1" s="59" t="s">
        <v>684</v>
      </c>
      <c r="F1" s="33" t="s">
        <v>11</v>
      </c>
      <c r="G1" s="20" t="s">
        <v>698</v>
      </c>
      <c r="H1" t="s">
        <v>683</v>
      </c>
    </row>
    <row r="2" spans="1:24">
      <c r="A2" s="20" t="s">
        <v>215</v>
      </c>
      <c r="B2" s="20" t="s">
        <v>39</v>
      </c>
      <c r="C2" s="20">
        <v>2002</v>
      </c>
      <c r="D2" s="20" t="s">
        <v>598</v>
      </c>
      <c r="E2" s="20">
        <v>114270</v>
      </c>
      <c r="F2" s="20">
        <v>3</v>
      </c>
      <c r="G2" s="20" t="s">
        <v>469</v>
      </c>
      <c r="H2" t="s">
        <v>37</v>
      </c>
    </row>
    <row r="3" spans="1:24">
      <c r="A3" s="20" t="s">
        <v>192</v>
      </c>
      <c r="B3" s="20" t="s">
        <v>93</v>
      </c>
      <c r="C3" s="20">
        <v>2002</v>
      </c>
      <c r="D3" s="20" t="s">
        <v>603</v>
      </c>
      <c r="E3" s="20">
        <v>16570</v>
      </c>
      <c r="F3" s="20">
        <v>3</v>
      </c>
      <c r="G3" s="20" t="s">
        <v>651</v>
      </c>
      <c r="H3" t="s">
        <v>37</v>
      </c>
    </row>
    <row r="4" spans="1:24">
      <c r="A4" s="20" t="s">
        <v>216</v>
      </c>
      <c r="B4" s="20" t="s">
        <v>441</v>
      </c>
      <c r="C4" s="20">
        <v>1991</v>
      </c>
      <c r="D4" s="20" t="s">
        <v>603</v>
      </c>
      <c r="E4" s="20">
        <v>16600</v>
      </c>
      <c r="F4" s="20">
        <v>3</v>
      </c>
      <c r="G4" s="20" t="s">
        <v>469</v>
      </c>
      <c r="H4" t="s">
        <v>37</v>
      </c>
      <c r="R4" s="20" t="s">
        <v>441</v>
      </c>
      <c r="S4" s="20"/>
      <c r="T4" t="str">
        <f>VLOOKUP(R4,$W$4:$X$17,2,FALSE)</f>
        <v>SEA DWELLER</v>
      </c>
      <c r="W4" s="20" t="s">
        <v>441</v>
      </c>
      <c r="X4" s="20" t="s">
        <v>441</v>
      </c>
    </row>
    <row r="5" spans="1:24">
      <c r="A5" s="20" t="s">
        <v>217</v>
      </c>
      <c r="B5" s="20" t="s">
        <v>41</v>
      </c>
      <c r="C5" s="20">
        <v>1986</v>
      </c>
      <c r="D5" s="20" t="s">
        <v>603</v>
      </c>
      <c r="E5" s="20">
        <v>16800</v>
      </c>
      <c r="F5" s="20">
        <v>3</v>
      </c>
      <c r="G5" s="20" t="s">
        <v>469</v>
      </c>
      <c r="H5" t="s">
        <v>37</v>
      </c>
      <c r="R5" s="20" t="s">
        <v>97</v>
      </c>
      <c r="T5" t="str">
        <f t="shared" ref="T5:T68" si="0">VLOOKUP(R5,$W$4:$X$17,2,FALSE)</f>
        <v>DATE</v>
      </c>
      <c r="W5" s="20" t="s">
        <v>97</v>
      </c>
      <c r="X5" s="20" t="s">
        <v>97</v>
      </c>
    </row>
    <row r="6" spans="1:24">
      <c r="A6" s="20" t="s">
        <v>218</v>
      </c>
      <c r="B6" s="20" t="s">
        <v>41</v>
      </c>
      <c r="D6" s="20" t="s">
        <v>603</v>
      </c>
      <c r="E6" s="20">
        <v>116618</v>
      </c>
      <c r="F6" s="20">
        <v>3</v>
      </c>
      <c r="G6" s="20" t="s">
        <v>653</v>
      </c>
      <c r="H6" t="s">
        <v>45</v>
      </c>
      <c r="R6" s="20" t="s">
        <v>666</v>
      </c>
      <c r="T6" t="str">
        <f t="shared" si="0"/>
        <v>DAYTONA</v>
      </c>
      <c r="W6" s="20" t="s">
        <v>666</v>
      </c>
      <c r="X6" s="20" t="s">
        <v>111</v>
      </c>
    </row>
    <row r="7" spans="1:24">
      <c r="A7" s="20" t="s">
        <v>29</v>
      </c>
      <c r="B7" s="20" t="s">
        <v>41</v>
      </c>
      <c r="D7" s="20" t="s">
        <v>603</v>
      </c>
      <c r="E7" s="20">
        <v>116618</v>
      </c>
      <c r="F7" s="20">
        <v>3</v>
      </c>
      <c r="G7" s="20" t="s">
        <v>653</v>
      </c>
      <c r="H7" t="s">
        <v>45</v>
      </c>
      <c r="R7" s="20" t="s">
        <v>668</v>
      </c>
      <c r="T7" t="str">
        <f t="shared" si="0"/>
        <v>GMT</v>
      </c>
      <c r="W7" s="20" t="s">
        <v>668</v>
      </c>
      <c r="X7" s="20" t="s">
        <v>99</v>
      </c>
    </row>
    <row r="8" spans="1:24">
      <c r="A8" s="20" t="s">
        <v>58</v>
      </c>
      <c r="B8" s="20" t="s">
        <v>97</v>
      </c>
      <c r="D8" s="20" t="s">
        <v>598</v>
      </c>
      <c r="E8" s="20">
        <v>118135</v>
      </c>
      <c r="F8" s="20" t="s">
        <v>65</v>
      </c>
      <c r="G8" s="20" t="s">
        <v>650</v>
      </c>
      <c r="H8" t="s">
        <v>46</v>
      </c>
      <c r="R8" s="20" t="s">
        <v>664</v>
      </c>
      <c r="T8" t="str">
        <f t="shared" si="0"/>
        <v>DJ</v>
      </c>
      <c r="W8" s="20" t="s">
        <v>664</v>
      </c>
      <c r="X8" s="20" t="s">
        <v>38</v>
      </c>
    </row>
    <row r="9" spans="1:24">
      <c r="A9" s="20" t="s">
        <v>649</v>
      </c>
      <c r="B9" s="20" t="s">
        <v>472</v>
      </c>
      <c r="D9" s="20" t="s">
        <v>601</v>
      </c>
      <c r="E9" s="20">
        <v>326135</v>
      </c>
      <c r="F9" s="20" t="s">
        <v>65</v>
      </c>
      <c r="G9" s="20" t="s">
        <v>654</v>
      </c>
      <c r="H9" t="s">
        <v>46</v>
      </c>
      <c r="R9" s="20" t="s">
        <v>675</v>
      </c>
      <c r="T9" t="str">
        <f t="shared" si="0"/>
        <v>OP</v>
      </c>
      <c r="W9" s="20" t="s">
        <v>675</v>
      </c>
      <c r="X9" s="20" t="s">
        <v>106</v>
      </c>
    </row>
    <row r="10" spans="1:24">
      <c r="A10" s="20" t="s">
        <v>57</v>
      </c>
      <c r="B10" s="20" t="s">
        <v>472</v>
      </c>
      <c r="D10" s="20" t="s">
        <v>601</v>
      </c>
      <c r="E10" s="20">
        <v>326135</v>
      </c>
      <c r="F10" s="20" t="s">
        <v>65</v>
      </c>
      <c r="G10" s="20" t="s">
        <v>654</v>
      </c>
      <c r="H10" t="s">
        <v>46</v>
      </c>
      <c r="R10" s="20" t="s">
        <v>673</v>
      </c>
      <c r="T10" t="str">
        <f t="shared" si="0"/>
        <v>SUB</v>
      </c>
      <c r="W10" s="20" t="s">
        <v>673</v>
      </c>
      <c r="X10" s="20" t="s">
        <v>41</v>
      </c>
    </row>
    <row r="11" spans="1:24">
      <c r="A11" s="20" t="s">
        <v>56</v>
      </c>
      <c r="B11" s="20" t="s">
        <v>472</v>
      </c>
      <c r="D11" s="20" t="s">
        <v>601</v>
      </c>
      <c r="E11" s="20">
        <v>326135</v>
      </c>
      <c r="F11" s="20" t="s">
        <v>65</v>
      </c>
      <c r="G11" s="20" t="s">
        <v>654</v>
      </c>
      <c r="H11" t="s">
        <v>46</v>
      </c>
      <c r="R11" s="20" t="s">
        <v>669</v>
      </c>
      <c r="T11" t="str">
        <f t="shared" si="0"/>
        <v>DJ</v>
      </c>
      <c r="W11" s="20" t="s">
        <v>669</v>
      </c>
      <c r="X11" s="20" t="s">
        <v>38</v>
      </c>
    </row>
    <row r="12" spans="1:24">
      <c r="A12" s="20" t="s">
        <v>189</v>
      </c>
      <c r="B12" s="20" t="s">
        <v>472</v>
      </c>
      <c r="D12" s="20" t="s">
        <v>601</v>
      </c>
      <c r="E12" s="20">
        <v>326138</v>
      </c>
      <c r="F12" s="20" t="s">
        <v>65</v>
      </c>
      <c r="G12" s="20" t="s">
        <v>651</v>
      </c>
      <c r="H12" t="s">
        <v>45</v>
      </c>
      <c r="R12" s="20" t="s">
        <v>668</v>
      </c>
      <c r="T12" t="str">
        <f t="shared" si="0"/>
        <v>GMT</v>
      </c>
      <c r="W12" s="20" t="s">
        <v>672</v>
      </c>
      <c r="X12" s="20" t="s">
        <v>388</v>
      </c>
    </row>
    <row r="13" spans="1:24">
      <c r="A13" s="20" t="s">
        <v>188</v>
      </c>
      <c r="B13" s="20" t="s">
        <v>472</v>
      </c>
      <c r="D13" s="20" t="s">
        <v>601</v>
      </c>
      <c r="E13" s="20">
        <v>326138</v>
      </c>
      <c r="F13" s="20" t="s">
        <v>65</v>
      </c>
      <c r="G13" s="20" t="s">
        <v>651</v>
      </c>
      <c r="H13" t="s">
        <v>45</v>
      </c>
      <c r="R13" s="20" t="s">
        <v>666</v>
      </c>
      <c r="T13" t="str">
        <f t="shared" si="0"/>
        <v>DAYTONA</v>
      </c>
      <c r="W13" s="20" t="s">
        <v>670</v>
      </c>
      <c r="X13" s="20" t="s">
        <v>107</v>
      </c>
    </row>
    <row r="14" spans="1:24">
      <c r="A14" s="25" t="s">
        <v>382</v>
      </c>
      <c r="B14" s="20" t="s">
        <v>111</v>
      </c>
      <c r="C14" s="20">
        <v>1993</v>
      </c>
      <c r="D14" s="20" t="s">
        <v>603</v>
      </c>
      <c r="E14" s="20">
        <v>16528</v>
      </c>
      <c r="F14" s="20">
        <v>3</v>
      </c>
      <c r="G14" s="20" t="s">
        <v>654</v>
      </c>
      <c r="H14" t="s">
        <v>45</v>
      </c>
      <c r="R14" s="20" t="s">
        <v>682</v>
      </c>
      <c r="T14" s="20" t="s">
        <v>398</v>
      </c>
      <c r="W14" s="20" t="s">
        <v>664</v>
      </c>
      <c r="X14" s="20" t="s">
        <v>38</v>
      </c>
    </row>
    <row r="15" spans="1:24">
      <c r="A15" s="76" t="s">
        <v>55</v>
      </c>
      <c r="B15" s="20" t="s">
        <v>111</v>
      </c>
      <c r="C15" s="20">
        <v>1995</v>
      </c>
      <c r="D15" s="20" t="s">
        <v>603</v>
      </c>
      <c r="E15" s="20">
        <v>16528</v>
      </c>
      <c r="F15" s="20">
        <v>3</v>
      </c>
      <c r="G15" s="20" t="s">
        <v>469</v>
      </c>
      <c r="H15" t="s">
        <v>45</v>
      </c>
      <c r="R15" s="20" t="s">
        <v>675</v>
      </c>
      <c r="T15" t="str">
        <f t="shared" si="0"/>
        <v>OP</v>
      </c>
      <c r="W15" s="20" t="s">
        <v>671</v>
      </c>
      <c r="X15" s="20" t="s">
        <v>93</v>
      </c>
    </row>
    <row r="16" spans="1:24">
      <c r="A16" s="20" t="s">
        <v>54</v>
      </c>
      <c r="B16" s="20" t="s">
        <v>111</v>
      </c>
      <c r="C16" s="20">
        <v>2004</v>
      </c>
      <c r="D16" s="20" t="s">
        <v>603</v>
      </c>
      <c r="E16" s="20">
        <v>116520</v>
      </c>
      <c r="F16" s="20">
        <v>3</v>
      </c>
      <c r="G16" s="20" t="s">
        <v>651</v>
      </c>
      <c r="H16" t="s">
        <v>37</v>
      </c>
      <c r="R16" s="20" t="s">
        <v>672</v>
      </c>
      <c r="T16" t="str">
        <f t="shared" si="0"/>
        <v>DEEP SEA</v>
      </c>
      <c r="W16" s="20" t="s">
        <v>674</v>
      </c>
      <c r="X16" s="20" t="s">
        <v>110</v>
      </c>
    </row>
    <row r="17" spans="1:24">
      <c r="A17" s="76" t="s">
        <v>53</v>
      </c>
      <c r="B17" s="20" t="s">
        <v>97</v>
      </c>
      <c r="C17" s="20">
        <v>2001</v>
      </c>
      <c r="D17" s="20" t="s">
        <v>598</v>
      </c>
      <c r="E17" s="20">
        <v>118239</v>
      </c>
      <c r="F17" s="20">
        <v>3</v>
      </c>
      <c r="G17" s="20" t="s">
        <v>459</v>
      </c>
      <c r="H17" t="s">
        <v>62</v>
      </c>
      <c r="R17" s="20" t="s">
        <v>669</v>
      </c>
      <c r="T17" t="str">
        <f t="shared" si="0"/>
        <v>DJ</v>
      </c>
      <c r="W17" s="20" t="s">
        <v>662</v>
      </c>
      <c r="X17" s="20" t="s">
        <v>38</v>
      </c>
    </row>
    <row r="18" spans="1:24">
      <c r="A18" s="20" t="s">
        <v>219</v>
      </c>
      <c r="B18" s="20" t="s">
        <v>111</v>
      </c>
      <c r="C18" s="20">
        <v>2009</v>
      </c>
      <c r="D18" s="20" t="s">
        <v>603</v>
      </c>
      <c r="E18" s="20">
        <v>116520</v>
      </c>
      <c r="F18" s="20">
        <v>3</v>
      </c>
      <c r="G18" s="20" t="s">
        <v>469</v>
      </c>
      <c r="H18" t="s">
        <v>37</v>
      </c>
      <c r="R18" s="20" t="s">
        <v>675</v>
      </c>
      <c r="T18" t="str">
        <f t="shared" si="0"/>
        <v>OP</v>
      </c>
      <c r="W18" s="20" t="s">
        <v>666</v>
      </c>
      <c r="X18" s="20" t="s">
        <v>38</v>
      </c>
    </row>
    <row r="19" spans="1:24">
      <c r="A19" s="20" t="s">
        <v>220</v>
      </c>
      <c r="B19" s="20" t="s">
        <v>111</v>
      </c>
      <c r="C19" s="20">
        <v>2004</v>
      </c>
      <c r="D19" s="20" t="s">
        <v>603</v>
      </c>
      <c r="E19" s="20">
        <v>116520</v>
      </c>
      <c r="F19" s="20">
        <v>3</v>
      </c>
      <c r="G19" s="20" t="s">
        <v>478</v>
      </c>
      <c r="H19" t="s">
        <v>37</v>
      </c>
      <c r="R19" s="20" t="s">
        <v>669</v>
      </c>
      <c r="T19" t="str">
        <f t="shared" si="0"/>
        <v>DJ</v>
      </c>
      <c r="W19" s="20" t="s">
        <v>663</v>
      </c>
      <c r="X19" s="20" t="s">
        <v>95</v>
      </c>
    </row>
    <row r="20" spans="1:24">
      <c r="A20" s="20" t="s">
        <v>648</v>
      </c>
      <c r="B20" s="20" t="s">
        <v>97</v>
      </c>
      <c r="C20" s="20">
        <v>2007</v>
      </c>
      <c r="D20" s="20" t="s">
        <v>598</v>
      </c>
      <c r="E20" s="20">
        <v>118238</v>
      </c>
      <c r="F20" s="20" t="s">
        <v>47</v>
      </c>
      <c r="G20" s="20" t="s">
        <v>460</v>
      </c>
      <c r="H20" t="s">
        <v>45</v>
      </c>
      <c r="R20" s="20" t="s">
        <v>669</v>
      </c>
      <c r="T20" t="str">
        <f t="shared" si="0"/>
        <v>DJ</v>
      </c>
      <c r="W20" s="20" t="s">
        <v>682</v>
      </c>
      <c r="X20" s="20" t="s">
        <v>398</v>
      </c>
    </row>
    <row r="21" spans="1:24">
      <c r="A21" s="25" t="s">
        <v>221</v>
      </c>
      <c r="B21" s="20" t="s">
        <v>97</v>
      </c>
      <c r="C21" s="20">
        <v>2003</v>
      </c>
      <c r="D21" s="20" t="s">
        <v>603</v>
      </c>
      <c r="E21" s="20">
        <v>116520</v>
      </c>
      <c r="F21" s="20">
        <v>3</v>
      </c>
      <c r="G21" s="20" t="s">
        <v>651</v>
      </c>
      <c r="H21" t="s">
        <v>37</v>
      </c>
      <c r="R21" s="20" t="s">
        <v>666</v>
      </c>
      <c r="T21" t="str">
        <f t="shared" si="0"/>
        <v>DAYTONA</v>
      </c>
      <c r="W21" s="20" t="s">
        <v>665</v>
      </c>
      <c r="X21" s="20" t="s">
        <v>472</v>
      </c>
    </row>
    <row r="22" spans="1:24">
      <c r="A22" s="25" t="s">
        <v>222</v>
      </c>
      <c r="B22" s="20" t="s">
        <v>97</v>
      </c>
      <c r="C22" s="53">
        <v>2010</v>
      </c>
      <c r="D22" s="20" t="s">
        <v>603</v>
      </c>
      <c r="E22" s="20">
        <v>116520</v>
      </c>
      <c r="F22" s="20">
        <v>3</v>
      </c>
      <c r="G22" s="20" t="s">
        <v>651</v>
      </c>
      <c r="H22" t="s">
        <v>37</v>
      </c>
      <c r="R22" s="20" t="s">
        <v>673</v>
      </c>
      <c r="T22" t="str">
        <f t="shared" si="0"/>
        <v>SUB</v>
      </c>
    </row>
    <row r="23" spans="1:24">
      <c r="A23" s="25" t="s">
        <v>223</v>
      </c>
      <c r="B23" s="20" t="s">
        <v>97</v>
      </c>
      <c r="C23" s="53">
        <v>2005</v>
      </c>
      <c r="D23" s="20" t="s">
        <v>603</v>
      </c>
      <c r="E23" s="20">
        <v>116520</v>
      </c>
      <c r="F23" s="20">
        <v>3</v>
      </c>
      <c r="G23" s="20" t="s">
        <v>654</v>
      </c>
      <c r="H23" t="s">
        <v>37</v>
      </c>
      <c r="R23" s="20" t="s">
        <v>670</v>
      </c>
      <c r="T23" t="str">
        <f t="shared" si="0"/>
        <v>YACHT</v>
      </c>
    </row>
    <row r="24" spans="1:24">
      <c r="A24" s="25" t="s">
        <v>52</v>
      </c>
      <c r="B24" s="20" t="s">
        <v>41</v>
      </c>
      <c r="C24" s="53">
        <v>2018</v>
      </c>
      <c r="D24" s="20" t="s">
        <v>603</v>
      </c>
      <c r="E24" s="20">
        <v>114060</v>
      </c>
      <c r="F24" s="20">
        <v>3</v>
      </c>
      <c r="G24" s="20" t="s">
        <v>651</v>
      </c>
      <c r="H24" t="s">
        <v>37</v>
      </c>
      <c r="R24" s="20" t="s">
        <v>663</v>
      </c>
      <c r="T24" s="20" t="s">
        <v>95</v>
      </c>
    </row>
    <row r="25" spans="1:24">
      <c r="A25" s="25" t="s">
        <v>224</v>
      </c>
      <c r="B25" s="20" t="s">
        <v>99</v>
      </c>
      <c r="C25" s="20">
        <v>2001</v>
      </c>
      <c r="D25" s="20" t="s">
        <v>603</v>
      </c>
      <c r="E25" s="20">
        <v>16710</v>
      </c>
      <c r="F25" s="20">
        <v>3</v>
      </c>
      <c r="G25" s="20" t="s">
        <v>651</v>
      </c>
      <c r="H25" t="s">
        <v>37</v>
      </c>
      <c r="R25" s="20" t="s">
        <v>670</v>
      </c>
      <c r="T25" t="str">
        <f t="shared" si="0"/>
        <v>YACHT</v>
      </c>
    </row>
    <row r="26" spans="1:24">
      <c r="A26" s="25" t="s">
        <v>225</v>
      </c>
      <c r="B26" s="20" t="s">
        <v>99</v>
      </c>
      <c r="C26" s="20">
        <v>2002</v>
      </c>
      <c r="D26" s="20" t="s">
        <v>603</v>
      </c>
      <c r="E26" s="20">
        <v>16710</v>
      </c>
      <c r="F26" s="20">
        <v>3</v>
      </c>
      <c r="G26" s="20" t="s">
        <v>651</v>
      </c>
      <c r="H26" t="s">
        <v>37</v>
      </c>
      <c r="R26" s="20" t="s">
        <v>672</v>
      </c>
      <c r="T26" t="str">
        <f t="shared" si="0"/>
        <v>DEEP SEA</v>
      </c>
    </row>
    <row r="27" spans="1:24">
      <c r="A27" s="25" t="s">
        <v>51</v>
      </c>
      <c r="B27" s="20" t="s">
        <v>97</v>
      </c>
      <c r="C27" s="20">
        <v>2000</v>
      </c>
      <c r="D27" s="20" t="s">
        <v>598</v>
      </c>
      <c r="E27" s="20">
        <v>118239</v>
      </c>
      <c r="F27" s="20">
        <v>3</v>
      </c>
      <c r="G27" s="20" t="s">
        <v>459</v>
      </c>
      <c r="H27" t="s">
        <v>62</v>
      </c>
      <c r="R27" s="20" t="s">
        <v>672</v>
      </c>
      <c r="T27" t="str">
        <f t="shared" si="0"/>
        <v>DEEP SEA</v>
      </c>
    </row>
    <row r="28" spans="1:24">
      <c r="A28" s="25" t="s">
        <v>50</v>
      </c>
      <c r="B28" s="20" t="s">
        <v>97</v>
      </c>
      <c r="C28" s="20">
        <v>1995</v>
      </c>
      <c r="D28" s="20" t="s">
        <v>598</v>
      </c>
      <c r="E28" s="20">
        <v>18346</v>
      </c>
      <c r="F28" s="20">
        <v>3</v>
      </c>
      <c r="G28" s="20" t="s">
        <v>459</v>
      </c>
      <c r="H28" t="s">
        <v>59</v>
      </c>
      <c r="R28" s="20" t="s">
        <v>669</v>
      </c>
      <c r="T28" t="str">
        <f t="shared" si="0"/>
        <v>DJ</v>
      </c>
    </row>
    <row r="29" spans="1:24">
      <c r="A29" s="25" t="s">
        <v>226</v>
      </c>
      <c r="B29" s="20" t="s">
        <v>97</v>
      </c>
      <c r="C29" s="20">
        <v>2000</v>
      </c>
      <c r="D29" s="20" t="s">
        <v>598</v>
      </c>
      <c r="E29" s="20">
        <v>118206</v>
      </c>
      <c r="F29" s="20">
        <v>3</v>
      </c>
      <c r="G29" s="20" t="s">
        <v>659</v>
      </c>
      <c r="H29" t="s">
        <v>59</v>
      </c>
      <c r="R29" s="20" t="s">
        <v>666</v>
      </c>
      <c r="T29" t="str">
        <f t="shared" si="0"/>
        <v>DAYTONA</v>
      </c>
    </row>
    <row r="30" spans="1:24">
      <c r="A30" s="25" t="s">
        <v>647</v>
      </c>
      <c r="B30" s="20" t="s">
        <v>97</v>
      </c>
      <c r="C30" s="20">
        <v>1999</v>
      </c>
      <c r="D30" s="20" t="s">
        <v>598</v>
      </c>
      <c r="E30" s="20">
        <v>18239</v>
      </c>
      <c r="F30" s="20">
        <v>3</v>
      </c>
      <c r="G30" s="20" t="s">
        <v>459</v>
      </c>
      <c r="H30" t="s">
        <v>62</v>
      </c>
      <c r="R30" s="20" t="s">
        <v>670</v>
      </c>
      <c r="T30" t="str">
        <f t="shared" si="0"/>
        <v>YACHT</v>
      </c>
    </row>
    <row r="31" spans="1:24">
      <c r="A31" s="25" t="s">
        <v>646</v>
      </c>
      <c r="B31" s="20" t="s">
        <v>97</v>
      </c>
      <c r="C31" s="20">
        <v>2182</v>
      </c>
      <c r="D31" s="20" t="s">
        <v>615</v>
      </c>
      <c r="E31" s="20">
        <v>218239</v>
      </c>
      <c r="F31" s="20">
        <v>3</v>
      </c>
      <c r="G31" s="20" t="s">
        <v>469</v>
      </c>
      <c r="H31" t="s">
        <v>62</v>
      </c>
      <c r="R31" s="20" t="s">
        <v>670</v>
      </c>
      <c r="T31" t="str">
        <f t="shared" si="0"/>
        <v>YACHT</v>
      </c>
    </row>
    <row r="32" spans="1:24">
      <c r="A32" s="74" t="s">
        <v>69</v>
      </c>
      <c r="B32" s="20" t="s">
        <v>97</v>
      </c>
      <c r="C32" s="20">
        <v>1993</v>
      </c>
      <c r="D32" s="20" t="s">
        <v>598</v>
      </c>
      <c r="E32" s="20">
        <v>18239</v>
      </c>
      <c r="F32" s="20">
        <v>3</v>
      </c>
      <c r="G32" s="20" t="s">
        <v>459</v>
      </c>
      <c r="H32" t="s">
        <v>62</v>
      </c>
      <c r="R32" s="20" t="s">
        <v>670</v>
      </c>
      <c r="T32" t="str">
        <f t="shared" si="0"/>
        <v>YACHT</v>
      </c>
    </row>
    <row r="33" spans="1:20">
      <c r="A33" s="25" t="s">
        <v>227</v>
      </c>
      <c r="B33" s="20" t="s">
        <v>99</v>
      </c>
      <c r="C33" s="53">
        <v>2005</v>
      </c>
      <c r="D33" s="20" t="s">
        <v>603</v>
      </c>
      <c r="E33" s="20">
        <v>16710</v>
      </c>
      <c r="F33" s="20">
        <v>3</v>
      </c>
      <c r="G33" s="20" t="s">
        <v>469</v>
      </c>
      <c r="H33" t="s">
        <v>37</v>
      </c>
      <c r="R33" s="20" t="s">
        <v>664</v>
      </c>
      <c r="T33" t="str">
        <f t="shared" si="0"/>
        <v>DJ</v>
      </c>
    </row>
    <row r="34" spans="1:20">
      <c r="A34" s="25" t="s">
        <v>228</v>
      </c>
      <c r="B34" s="20" t="s">
        <v>99</v>
      </c>
      <c r="C34" s="53">
        <v>2002</v>
      </c>
      <c r="D34" s="20" t="s">
        <v>603</v>
      </c>
      <c r="E34" s="20">
        <v>16710</v>
      </c>
      <c r="F34" s="20">
        <v>3</v>
      </c>
      <c r="G34" s="20" t="s">
        <v>469</v>
      </c>
      <c r="H34" t="s">
        <v>37</v>
      </c>
      <c r="R34" s="20" t="s">
        <v>671</v>
      </c>
      <c r="T34" t="str">
        <f t="shared" si="0"/>
        <v>EX2</v>
      </c>
    </row>
    <row r="35" spans="1:20">
      <c r="A35" s="25" t="s">
        <v>70</v>
      </c>
      <c r="B35" s="20" t="s">
        <v>99</v>
      </c>
      <c r="C35" s="20">
        <v>2001</v>
      </c>
      <c r="D35" s="20" t="s">
        <v>603</v>
      </c>
      <c r="E35" s="20">
        <v>16710</v>
      </c>
      <c r="F35" s="20">
        <v>3</v>
      </c>
      <c r="G35" s="20" t="s">
        <v>469</v>
      </c>
      <c r="H35" t="s">
        <v>37</v>
      </c>
      <c r="R35" s="20" t="s">
        <v>663</v>
      </c>
      <c r="T35" s="20" t="s">
        <v>95</v>
      </c>
    </row>
    <row r="36" spans="1:20">
      <c r="A36" s="25" t="s">
        <v>71</v>
      </c>
      <c r="B36" s="20" t="s">
        <v>99</v>
      </c>
      <c r="C36" s="20">
        <v>1996</v>
      </c>
      <c r="D36" s="20" t="s">
        <v>603</v>
      </c>
      <c r="E36" s="20">
        <v>16700</v>
      </c>
      <c r="F36" s="20">
        <v>3</v>
      </c>
      <c r="G36" s="20" t="s">
        <v>469</v>
      </c>
      <c r="H36" t="s">
        <v>37</v>
      </c>
      <c r="R36" s="20" t="s">
        <v>673</v>
      </c>
      <c r="T36" t="str">
        <f t="shared" si="0"/>
        <v>SUB</v>
      </c>
    </row>
    <row r="37" spans="1:20">
      <c r="A37" s="25" t="s">
        <v>229</v>
      </c>
      <c r="B37" s="20" t="s">
        <v>99</v>
      </c>
      <c r="C37" s="20">
        <v>1991</v>
      </c>
      <c r="D37" s="20" t="s">
        <v>603</v>
      </c>
      <c r="E37" s="20">
        <v>16700</v>
      </c>
      <c r="F37" s="20">
        <v>3</v>
      </c>
      <c r="G37" s="20" t="s">
        <v>469</v>
      </c>
      <c r="H37" t="s">
        <v>37</v>
      </c>
      <c r="R37" s="20" t="s">
        <v>673</v>
      </c>
      <c r="T37" t="str">
        <f t="shared" si="0"/>
        <v>SUB</v>
      </c>
    </row>
    <row r="38" spans="1:20">
      <c r="A38" s="25" t="s">
        <v>230</v>
      </c>
      <c r="B38" s="20" t="s">
        <v>99</v>
      </c>
      <c r="C38" s="20">
        <v>1997</v>
      </c>
      <c r="D38" s="20" t="s">
        <v>603</v>
      </c>
      <c r="E38" s="20">
        <v>16700</v>
      </c>
      <c r="F38" s="20">
        <v>3</v>
      </c>
      <c r="G38" s="20" t="s">
        <v>651</v>
      </c>
      <c r="H38" t="s">
        <v>37</v>
      </c>
      <c r="R38" s="20" t="s">
        <v>673</v>
      </c>
      <c r="T38" t="str">
        <f t="shared" si="0"/>
        <v>SUB</v>
      </c>
    </row>
    <row r="39" spans="1:20">
      <c r="A39" s="25" t="s">
        <v>153</v>
      </c>
      <c r="B39" s="20" t="s">
        <v>111</v>
      </c>
      <c r="C39" s="20">
        <v>2004</v>
      </c>
      <c r="D39" s="20" t="s">
        <v>603</v>
      </c>
      <c r="E39" s="20">
        <v>116509</v>
      </c>
      <c r="F39" s="20">
        <v>3</v>
      </c>
      <c r="G39" s="20" t="s">
        <v>650</v>
      </c>
      <c r="H39" t="s">
        <v>62</v>
      </c>
      <c r="R39" s="20" t="s">
        <v>670</v>
      </c>
      <c r="T39" t="str">
        <f t="shared" si="0"/>
        <v>YACHT</v>
      </c>
    </row>
    <row r="40" spans="1:20">
      <c r="A40" s="25" t="s">
        <v>154</v>
      </c>
      <c r="B40" s="20" t="s">
        <v>41</v>
      </c>
      <c r="C40" s="20">
        <v>1995</v>
      </c>
      <c r="D40" s="20" t="s">
        <v>603</v>
      </c>
      <c r="E40" s="20">
        <v>14060</v>
      </c>
      <c r="F40" s="20">
        <v>3</v>
      </c>
      <c r="G40" s="20" t="s">
        <v>469</v>
      </c>
      <c r="H40" t="s">
        <v>37</v>
      </c>
      <c r="R40" s="20" t="s">
        <v>669</v>
      </c>
      <c r="T40" t="str">
        <f t="shared" si="0"/>
        <v>DJ</v>
      </c>
    </row>
    <row r="41" spans="1:20">
      <c r="A41" s="25" t="s">
        <v>165</v>
      </c>
      <c r="B41" s="20" t="s">
        <v>111</v>
      </c>
      <c r="C41" s="20">
        <v>2008</v>
      </c>
      <c r="D41" s="20" t="s">
        <v>603</v>
      </c>
      <c r="E41" s="20">
        <v>116520</v>
      </c>
      <c r="F41" s="20">
        <v>3</v>
      </c>
      <c r="G41" s="20" t="s">
        <v>469</v>
      </c>
      <c r="H41" t="s">
        <v>37</v>
      </c>
      <c r="R41" s="20" t="s">
        <v>669</v>
      </c>
      <c r="T41" t="str">
        <f t="shared" si="0"/>
        <v>DJ</v>
      </c>
    </row>
    <row r="42" spans="1:20">
      <c r="A42" s="25" t="s">
        <v>155</v>
      </c>
      <c r="B42" s="20" t="s">
        <v>99</v>
      </c>
      <c r="C42" s="53">
        <v>1998</v>
      </c>
      <c r="D42" s="20" t="s">
        <v>603</v>
      </c>
      <c r="E42" s="20">
        <v>16700</v>
      </c>
      <c r="F42" s="20">
        <v>3</v>
      </c>
      <c r="G42" s="20" t="s">
        <v>469</v>
      </c>
      <c r="H42" t="s">
        <v>37</v>
      </c>
      <c r="R42" s="20" t="s">
        <v>669</v>
      </c>
      <c r="T42" t="str">
        <f t="shared" si="0"/>
        <v>DJ</v>
      </c>
    </row>
    <row r="43" spans="1:20">
      <c r="A43" s="25" t="s">
        <v>156</v>
      </c>
      <c r="B43" s="20" t="s">
        <v>111</v>
      </c>
      <c r="C43" s="20">
        <v>2002</v>
      </c>
      <c r="D43" s="20" t="s">
        <v>603</v>
      </c>
      <c r="E43" s="20">
        <v>116523</v>
      </c>
      <c r="F43" s="20">
        <v>3</v>
      </c>
      <c r="G43" s="20" t="s">
        <v>652</v>
      </c>
      <c r="H43" t="s">
        <v>77</v>
      </c>
      <c r="R43" s="20" t="s">
        <v>669</v>
      </c>
      <c r="T43" t="str">
        <f t="shared" si="0"/>
        <v>DJ</v>
      </c>
    </row>
    <row r="44" spans="1:20">
      <c r="A44" s="25" t="s">
        <v>645</v>
      </c>
      <c r="B44" s="20" t="s">
        <v>99</v>
      </c>
      <c r="C44" s="20">
        <v>1999</v>
      </c>
      <c r="D44" s="20" t="s">
        <v>603</v>
      </c>
      <c r="E44" s="20">
        <v>16700</v>
      </c>
      <c r="F44" s="20">
        <v>3</v>
      </c>
      <c r="G44" s="20" t="s">
        <v>469</v>
      </c>
      <c r="H44" t="s">
        <v>37</v>
      </c>
      <c r="R44" s="20" t="s">
        <v>669</v>
      </c>
      <c r="T44" t="str">
        <f t="shared" si="0"/>
        <v>DJ</v>
      </c>
    </row>
    <row r="45" spans="1:20">
      <c r="A45" s="25" t="s">
        <v>72</v>
      </c>
      <c r="B45" s="20" t="s">
        <v>99</v>
      </c>
      <c r="C45" s="20">
        <v>1996</v>
      </c>
      <c r="D45" s="20" t="s">
        <v>603</v>
      </c>
      <c r="E45" s="20">
        <v>16700</v>
      </c>
      <c r="F45" s="20">
        <v>3</v>
      </c>
      <c r="G45" s="20" t="s">
        <v>469</v>
      </c>
      <c r="H45" t="s">
        <v>37</v>
      </c>
      <c r="R45" s="20" t="s">
        <v>669</v>
      </c>
      <c r="T45" t="str">
        <f t="shared" si="0"/>
        <v>DJ</v>
      </c>
    </row>
    <row r="46" spans="1:20">
      <c r="A46" s="25" t="s">
        <v>73</v>
      </c>
      <c r="B46" s="20" t="s">
        <v>99</v>
      </c>
      <c r="C46" s="53">
        <v>1997</v>
      </c>
      <c r="D46" s="20" t="s">
        <v>603</v>
      </c>
      <c r="E46" s="20">
        <v>16700</v>
      </c>
      <c r="F46" s="20">
        <v>3</v>
      </c>
      <c r="G46" s="20" t="s">
        <v>469</v>
      </c>
      <c r="H46" t="s">
        <v>37</v>
      </c>
      <c r="R46" s="20" t="s">
        <v>669</v>
      </c>
      <c r="T46" t="str">
        <f t="shared" si="0"/>
        <v>DJ</v>
      </c>
    </row>
    <row r="47" spans="1:20">
      <c r="A47" s="25" t="s">
        <v>74</v>
      </c>
      <c r="B47" s="20" t="s">
        <v>99</v>
      </c>
      <c r="C47" s="20">
        <v>1993</v>
      </c>
      <c r="D47" s="20" t="s">
        <v>603</v>
      </c>
      <c r="E47" s="20">
        <v>16710</v>
      </c>
      <c r="F47" s="20">
        <v>3</v>
      </c>
      <c r="G47" s="20" t="s">
        <v>469</v>
      </c>
      <c r="H47" t="s">
        <v>37</v>
      </c>
      <c r="R47" s="20" t="s">
        <v>669</v>
      </c>
      <c r="T47" t="str">
        <f t="shared" si="0"/>
        <v>DJ</v>
      </c>
    </row>
    <row r="48" spans="1:20">
      <c r="A48" s="25" t="s">
        <v>644</v>
      </c>
      <c r="B48" s="20" t="s">
        <v>41</v>
      </c>
      <c r="C48" s="53"/>
      <c r="D48" s="20" t="s">
        <v>603</v>
      </c>
      <c r="E48" s="20">
        <v>114060</v>
      </c>
      <c r="F48" s="20">
        <v>3</v>
      </c>
      <c r="G48" s="20" t="s">
        <v>651</v>
      </c>
      <c r="H48" t="s">
        <v>37</v>
      </c>
      <c r="R48" s="20" t="s">
        <v>669</v>
      </c>
      <c r="T48" t="str">
        <f t="shared" si="0"/>
        <v>DJ</v>
      </c>
    </row>
    <row r="49" spans="1:20">
      <c r="A49" s="25" t="s">
        <v>75</v>
      </c>
      <c r="B49" s="20" t="s">
        <v>41</v>
      </c>
      <c r="D49" s="20" t="s">
        <v>603</v>
      </c>
      <c r="E49" s="20">
        <v>114060</v>
      </c>
      <c r="F49" s="20">
        <v>3</v>
      </c>
      <c r="G49" s="20" t="s">
        <v>651</v>
      </c>
      <c r="H49" t="s">
        <v>37</v>
      </c>
      <c r="R49" s="20" t="s">
        <v>669</v>
      </c>
      <c r="T49" t="str">
        <f t="shared" si="0"/>
        <v>DJ</v>
      </c>
    </row>
    <row r="50" spans="1:20">
      <c r="A50" s="25" t="s">
        <v>76</v>
      </c>
      <c r="B50" s="20" t="s">
        <v>41</v>
      </c>
      <c r="D50" s="20" t="s">
        <v>603</v>
      </c>
      <c r="E50" s="20">
        <v>114060</v>
      </c>
      <c r="F50" s="20">
        <v>3</v>
      </c>
      <c r="G50" s="20" t="s">
        <v>651</v>
      </c>
      <c r="H50" t="s">
        <v>37</v>
      </c>
      <c r="R50" s="20" t="s">
        <v>669</v>
      </c>
      <c r="T50" t="str">
        <f t="shared" si="0"/>
        <v>DJ</v>
      </c>
    </row>
    <row r="51" spans="1:20">
      <c r="A51" s="25" t="s">
        <v>102</v>
      </c>
      <c r="B51" s="20" t="s">
        <v>41</v>
      </c>
      <c r="C51" s="20">
        <v>2001</v>
      </c>
      <c r="D51" s="20" t="s">
        <v>603</v>
      </c>
      <c r="E51" s="20">
        <v>14060</v>
      </c>
      <c r="F51" s="20">
        <v>3</v>
      </c>
      <c r="G51" s="20" t="s">
        <v>469</v>
      </c>
      <c r="H51" t="s">
        <v>37</v>
      </c>
      <c r="R51" s="20" t="s">
        <v>669</v>
      </c>
      <c r="T51" t="str">
        <f t="shared" si="0"/>
        <v>DJ</v>
      </c>
    </row>
    <row r="52" spans="1:20">
      <c r="A52" s="25" t="s">
        <v>103</v>
      </c>
      <c r="B52" s="20" t="s">
        <v>107</v>
      </c>
      <c r="C52" s="20">
        <v>1999</v>
      </c>
      <c r="D52" s="20" t="s">
        <v>603</v>
      </c>
      <c r="E52" s="20">
        <v>16622</v>
      </c>
      <c r="F52" s="20">
        <v>3</v>
      </c>
      <c r="G52" s="20" t="s">
        <v>650</v>
      </c>
      <c r="H52" t="s">
        <v>108</v>
      </c>
      <c r="R52" s="20" t="s">
        <v>669</v>
      </c>
      <c r="T52" t="str">
        <f t="shared" si="0"/>
        <v>DJ</v>
      </c>
    </row>
    <row r="53" spans="1:20">
      <c r="A53" s="25" t="s">
        <v>104</v>
      </c>
      <c r="B53" s="20" t="s">
        <v>97</v>
      </c>
      <c r="C53" s="53">
        <v>1993</v>
      </c>
      <c r="D53" s="20" t="s">
        <v>598</v>
      </c>
      <c r="E53" s="20">
        <v>18239</v>
      </c>
      <c r="F53" s="20">
        <v>3</v>
      </c>
      <c r="G53" s="20" t="s">
        <v>459</v>
      </c>
      <c r="H53" t="s">
        <v>62</v>
      </c>
      <c r="R53" s="20" t="s">
        <v>669</v>
      </c>
      <c r="T53" t="str">
        <f t="shared" si="0"/>
        <v>DJ</v>
      </c>
    </row>
    <row r="54" spans="1:20">
      <c r="A54" s="25" t="s">
        <v>94</v>
      </c>
      <c r="B54" s="20" t="s">
        <v>97</v>
      </c>
      <c r="C54" s="20">
        <v>1993</v>
      </c>
      <c r="D54" s="20" t="s">
        <v>598</v>
      </c>
      <c r="E54" s="20">
        <v>18239</v>
      </c>
      <c r="F54" s="20">
        <v>3</v>
      </c>
      <c r="G54" s="20" t="s">
        <v>652</v>
      </c>
      <c r="H54" t="s">
        <v>62</v>
      </c>
      <c r="R54" s="20" t="s">
        <v>669</v>
      </c>
      <c r="T54" t="str">
        <f t="shared" si="0"/>
        <v>DJ</v>
      </c>
    </row>
    <row r="55" spans="1:20">
      <c r="A55" s="25" t="s">
        <v>105</v>
      </c>
      <c r="B55" s="20" t="s">
        <v>107</v>
      </c>
      <c r="C55" s="20">
        <v>2002</v>
      </c>
      <c r="D55" s="20" t="s">
        <v>608</v>
      </c>
      <c r="E55" s="20">
        <v>168622</v>
      </c>
      <c r="F55" s="20">
        <v>3</v>
      </c>
      <c r="G55" s="20" t="s">
        <v>459</v>
      </c>
      <c r="H55" t="s">
        <v>108</v>
      </c>
      <c r="R55" s="20" t="s">
        <v>669</v>
      </c>
      <c r="T55" t="str">
        <f t="shared" si="0"/>
        <v>DJ</v>
      </c>
    </row>
    <row r="56" spans="1:20">
      <c r="A56" s="25" t="s">
        <v>643</v>
      </c>
      <c r="B56" s="20" t="s">
        <v>93</v>
      </c>
      <c r="C56" s="20">
        <v>2001</v>
      </c>
      <c r="D56" s="20" t="s">
        <v>603</v>
      </c>
      <c r="E56" s="20">
        <v>16570</v>
      </c>
      <c r="F56" s="20">
        <v>3</v>
      </c>
      <c r="G56" s="20" t="s">
        <v>469</v>
      </c>
      <c r="H56" t="s">
        <v>37</v>
      </c>
      <c r="R56" s="20" t="s">
        <v>669</v>
      </c>
      <c r="T56" t="str">
        <f t="shared" si="0"/>
        <v>DJ</v>
      </c>
    </row>
    <row r="57" spans="1:20">
      <c r="A57" s="25" t="s">
        <v>118</v>
      </c>
      <c r="B57" s="20" t="s">
        <v>441</v>
      </c>
      <c r="C57" s="20">
        <v>1996</v>
      </c>
      <c r="D57" s="20" t="s">
        <v>603</v>
      </c>
      <c r="E57" s="20">
        <v>16600</v>
      </c>
      <c r="F57" s="20">
        <v>3</v>
      </c>
      <c r="G57" s="20" t="s">
        <v>469</v>
      </c>
      <c r="H57" t="s">
        <v>37</v>
      </c>
      <c r="R57" s="20" t="s">
        <v>669</v>
      </c>
      <c r="T57" t="str">
        <f t="shared" si="0"/>
        <v>DJ</v>
      </c>
    </row>
    <row r="58" spans="1:20">
      <c r="A58" s="25" t="s">
        <v>642</v>
      </c>
      <c r="B58" s="20" t="s">
        <v>441</v>
      </c>
      <c r="C58" s="20">
        <v>1997</v>
      </c>
      <c r="D58" s="20" t="s">
        <v>603</v>
      </c>
      <c r="E58" s="20">
        <v>16600</v>
      </c>
      <c r="F58" s="20">
        <v>3</v>
      </c>
      <c r="G58" s="20" t="s">
        <v>469</v>
      </c>
      <c r="H58" t="s">
        <v>37</v>
      </c>
      <c r="R58" s="20" t="s">
        <v>669</v>
      </c>
      <c r="T58" t="str">
        <f t="shared" si="0"/>
        <v>DJ</v>
      </c>
    </row>
    <row r="59" spans="1:20">
      <c r="A59" s="25" t="s">
        <v>119</v>
      </c>
      <c r="B59" s="20" t="s">
        <v>97</v>
      </c>
      <c r="C59" s="20">
        <v>2008</v>
      </c>
      <c r="D59" s="20" t="s">
        <v>604</v>
      </c>
      <c r="E59" s="20">
        <v>115234</v>
      </c>
      <c r="F59" s="20">
        <v>3</v>
      </c>
      <c r="G59" s="20" t="s">
        <v>651</v>
      </c>
      <c r="H59" t="s">
        <v>90</v>
      </c>
      <c r="R59" s="20" t="s">
        <v>673</v>
      </c>
      <c r="T59" t="str">
        <f t="shared" si="0"/>
        <v>SUB</v>
      </c>
    </row>
    <row r="60" spans="1:20">
      <c r="A60" s="73" t="s">
        <v>120</v>
      </c>
      <c r="B60" s="20" t="s">
        <v>41</v>
      </c>
      <c r="C60" s="53">
        <v>2007</v>
      </c>
      <c r="D60" s="20" t="s">
        <v>603</v>
      </c>
      <c r="E60" s="20">
        <v>16610</v>
      </c>
      <c r="F60" s="20">
        <v>3</v>
      </c>
      <c r="G60" s="20" t="s">
        <v>469</v>
      </c>
      <c r="H60" t="s">
        <v>37</v>
      </c>
      <c r="R60" s="20" t="s">
        <v>673</v>
      </c>
      <c r="T60" t="str">
        <f t="shared" si="0"/>
        <v>SUB</v>
      </c>
    </row>
    <row r="61" spans="1:20">
      <c r="A61" s="25" t="s">
        <v>641</v>
      </c>
      <c r="B61" s="20" t="s">
        <v>99</v>
      </c>
      <c r="C61" s="20">
        <v>1996</v>
      </c>
      <c r="D61" s="20" t="s">
        <v>603</v>
      </c>
      <c r="E61" s="20">
        <v>16700</v>
      </c>
      <c r="F61" s="20">
        <v>3</v>
      </c>
      <c r="G61" s="20" t="s">
        <v>469</v>
      </c>
      <c r="H61" t="s">
        <v>37</v>
      </c>
      <c r="R61" s="20" t="s">
        <v>674</v>
      </c>
      <c r="T61" t="str">
        <f t="shared" si="0"/>
        <v>EX</v>
      </c>
    </row>
    <row r="62" spans="1:20">
      <c r="A62" s="25" t="s">
        <v>121</v>
      </c>
      <c r="B62" s="20" t="s">
        <v>99</v>
      </c>
      <c r="C62" s="20">
        <v>1991</v>
      </c>
      <c r="D62" s="20" t="s">
        <v>603</v>
      </c>
      <c r="E62" s="20">
        <v>16700</v>
      </c>
      <c r="F62" s="20">
        <v>3</v>
      </c>
      <c r="G62" s="20" t="s">
        <v>469</v>
      </c>
      <c r="H62" t="s">
        <v>37</v>
      </c>
      <c r="R62" s="20" t="s">
        <v>679</v>
      </c>
      <c r="T62" s="20" t="s">
        <v>441</v>
      </c>
    </row>
    <row r="63" spans="1:20">
      <c r="A63" s="25" t="s">
        <v>122</v>
      </c>
      <c r="B63" s="20" t="s">
        <v>99</v>
      </c>
      <c r="C63" s="20">
        <v>1990</v>
      </c>
      <c r="D63" s="20" t="s">
        <v>603</v>
      </c>
      <c r="E63" s="20">
        <v>16710</v>
      </c>
      <c r="F63" s="20">
        <v>3</v>
      </c>
      <c r="G63" s="20" t="s">
        <v>469</v>
      </c>
      <c r="H63" t="s">
        <v>37</v>
      </c>
      <c r="R63" s="20" t="s">
        <v>679</v>
      </c>
      <c r="T63" s="20" t="s">
        <v>441</v>
      </c>
    </row>
    <row r="64" spans="1:20">
      <c r="A64" s="25" t="s">
        <v>124</v>
      </c>
      <c r="B64" s="20" t="s">
        <v>41</v>
      </c>
      <c r="C64" s="20">
        <v>2008</v>
      </c>
      <c r="D64" s="20" t="s">
        <v>603</v>
      </c>
      <c r="E64" s="20">
        <v>116610</v>
      </c>
      <c r="F64" s="20">
        <v>3</v>
      </c>
      <c r="G64" s="20" t="s">
        <v>469</v>
      </c>
      <c r="H64" t="s">
        <v>37</v>
      </c>
      <c r="R64" s="20" t="s">
        <v>679</v>
      </c>
      <c r="T64" s="20" t="s">
        <v>441</v>
      </c>
    </row>
    <row r="65" spans="1:20">
      <c r="A65" s="25" t="s">
        <v>125</v>
      </c>
      <c r="B65" s="20" t="s">
        <v>672</v>
      </c>
      <c r="C65" s="20">
        <v>2008</v>
      </c>
      <c r="D65" s="20" t="s">
        <v>611</v>
      </c>
      <c r="E65" s="20">
        <v>116660</v>
      </c>
      <c r="F65" s="20">
        <v>3</v>
      </c>
      <c r="G65" s="20" t="s">
        <v>469</v>
      </c>
      <c r="H65" t="s">
        <v>37</v>
      </c>
      <c r="R65" s="20" t="s">
        <v>674</v>
      </c>
      <c r="T65" t="str">
        <f t="shared" si="0"/>
        <v>EX</v>
      </c>
    </row>
    <row r="66" spans="1:20">
      <c r="A66" s="25" t="s">
        <v>126</v>
      </c>
      <c r="B66" s="20" t="s">
        <v>99</v>
      </c>
      <c r="D66" s="20" t="s">
        <v>603</v>
      </c>
      <c r="E66" s="20">
        <v>16710</v>
      </c>
      <c r="F66" s="20">
        <v>3</v>
      </c>
      <c r="G66" s="20" t="s">
        <v>469</v>
      </c>
      <c r="H66" t="s">
        <v>37</v>
      </c>
      <c r="R66" s="20" t="s">
        <v>664</v>
      </c>
      <c r="T66" t="str">
        <f t="shared" si="0"/>
        <v>DJ</v>
      </c>
    </row>
    <row r="67" spans="1:20">
      <c r="A67" s="25" t="s">
        <v>127</v>
      </c>
      <c r="B67" s="20" t="s">
        <v>41</v>
      </c>
      <c r="C67" s="20">
        <v>2008</v>
      </c>
      <c r="D67" s="20" t="s">
        <v>603</v>
      </c>
      <c r="E67" s="20">
        <v>16610</v>
      </c>
      <c r="F67" s="20">
        <v>3</v>
      </c>
      <c r="G67" s="20" t="s">
        <v>651</v>
      </c>
      <c r="H67" t="s">
        <v>37</v>
      </c>
      <c r="R67" s="20" t="s">
        <v>672</v>
      </c>
      <c r="T67" t="str">
        <f t="shared" si="0"/>
        <v>DEEP SEA</v>
      </c>
    </row>
    <row r="68" spans="1:20">
      <c r="A68" s="25" t="s">
        <v>128</v>
      </c>
      <c r="B68" s="20" t="s">
        <v>99</v>
      </c>
      <c r="C68" s="20">
        <v>2006</v>
      </c>
      <c r="D68" s="20" t="s">
        <v>603</v>
      </c>
      <c r="E68" s="20">
        <v>116660</v>
      </c>
      <c r="F68" s="20">
        <v>3</v>
      </c>
      <c r="G68" s="20" t="s">
        <v>469</v>
      </c>
      <c r="H68" t="s">
        <v>37</v>
      </c>
      <c r="R68" s="20" t="s">
        <v>670</v>
      </c>
      <c r="T68" t="str">
        <f t="shared" si="0"/>
        <v>YACHT</v>
      </c>
    </row>
    <row r="69" spans="1:20">
      <c r="A69" s="25" t="s">
        <v>640</v>
      </c>
      <c r="B69" s="20" t="s">
        <v>99</v>
      </c>
      <c r="C69" s="20">
        <v>2000</v>
      </c>
      <c r="D69" s="20" t="s">
        <v>603</v>
      </c>
      <c r="E69" s="20">
        <v>16710</v>
      </c>
      <c r="F69" s="20">
        <v>3</v>
      </c>
      <c r="G69" s="20" t="s">
        <v>469</v>
      </c>
      <c r="H69" t="s">
        <v>37</v>
      </c>
      <c r="R69" s="20" t="s">
        <v>671</v>
      </c>
      <c r="T69" t="str">
        <f t="shared" ref="T69:T132" si="1">VLOOKUP(R69,$W$4:$X$17,2,FALSE)</f>
        <v>EX2</v>
      </c>
    </row>
    <row r="70" spans="1:20">
      <c r="A70" s="25" t="s">
        <v>129</v>
      </c>
      <c r="B70" s="20" t="s">
        <v>41</v>
      </c>
      <c r="D70" s="20" t="s">
        <v>603</v>
      </c>
      <c r="E70" s="20">
        <v>16618</v>
      </c>
      <c r="F70" s="20">
        <v>3</v>
      </c>
      <c r="G70" s="20" t="s">
        <v>469</v>
      </c>
      <c r="H70" t="s">
        <v>45</v>
      </c>
      <c r="R70" s="20" t="s">
        <v>671</v>
      </c>
      <c r="T70" t="str">
        <f t="shared" si="1"/>
        <v>EX2</v>
      </c>
    </row>
    <row r="71" spans="1:20">
      <c r="A71" s="25" t="s">
        <v>231</v>
      </c>
      <c r="B71" s="20" t="s">
        <v>41</v>
      </c>
      <c r="C71" s="53"/>
      <c r="D71" s="20" t="s">
        <v>603</v>
      </c>
      <c r="E71" s="20">
        <v>116610</v>
      </c>
      <c r="F71" s="20">
        <v>3</v>
      </c>
      <c r="G71" s="20" t="s">
        <v>469</v>
      </c>
      <c r="H71" t="s">
        <v>37</v>
      </c>
      <c r="R71" s="20" t="s">
        <v>671</v>
      </c>
      <c r="T71" t="str">
        <f t="shared" si="1"/>
        <v>EX2</v>
      </c>
    </row>
    <row r="72" spans="1:20">
      <c r="A72" s="25" t="s">
        <v>138</v>
      </c>
      <c r="B72" s="20" t="s">
        <v>441</v>
      </c>
      <c r="C72" s="20">
        <v>1995</v>
      </c>
      <c r="D72" s="20" t="s">
        <v>603</v>
      </c>
      <c r="E72" s="20">
        <v>16600</v>
      </c>
      <c r="F72" s="20">
        <v>3</v>
      </c>
      <c r="G72" s="20" t="s">
        <v>469</v>
      </c>
      <c r="H72" t="s">
        <v>37</v>
      </c>
      <c r="R72" s="20" t="s">
        <v>666</v>
      </c>
      <c r="T72" t="str">
        <f t="shared" si="1"/>
        <v>DAYTONA</v>
      </c>
    </row>
    <row r="73" spans="1:20">
      <c r="A73" s="25" t="s">
        <v>139</v>
      </c>
      <c r="B73" s="20" t="s">
        <v>97</v>
      </c>
      <c r="C73" s="20">
        <v>1991</v>
      </c>
      <c r="D73" s="20" t="s">
        <v>603</v>
      </c>
      <c r="E73" s="20">
        <v>16528</v>
      </c>
      <c r="F73" s="20">
        <v>3</v>
      </c>
      <c r="G73" s="20" t="s">
        <v>469</v>
      </c>
      <c r="H73" t="s">
        <v>45</v>
      </c>
      <c r="R73" s="20" t="s">
        <v>679</v>
      </c>
      <c r="T73" s="20" t="s">
        <v>441</v>
      </c>
    </row>
    <row r="74" spans="1:20">
      <c r="A74" s="25" t="s">
        <v>140</v>
      </c>
      <c r="B74" s="20" t="s">
        <v>111</v>
      </c>
      <c r="C74" s="20">
        <v>2004</v>
      </c>
      <c r="D74" s="20" t="s">
        <v>603</v>
      </c>
      <c r="E74" s="20">
        <v>116509</v>
      </c>
      <c r="F74" s="20">
        <v>3</v>
      </c>
      <c r="G74" s="20" t="s">
        <v>651</v>
      </c>
      <c r="H74" t="s">
        <v>62</v>
      </c>
      <c r="R74" s="20" t="s">
        <v>666</v>
      </c>
      <c r="T74" t="str">
        <f t="shared" si="1"/>
        <v>DAYTONA</v>
      </c>
    </row>
    <row r="75" spans="1:20">
      <c r="A75" s="25" t="s">
        <v>141</v>
      </c>
      <c r="B75" s="20" t="s">
        <v>99</v>
      </c>
      <c r="D75" s="20" t="s">
        <v>603</v>
      </c>
      <c r="E75" s="20">
        <v>116710</v>
      </c>
      <c r="F75" s="20">
        <v>3</v>
      </c>
      <c r="G75" s="20" t="s">
        <v>651</v>
      </c>
      <c r="H75" t="s">
        <v>37</v>
      </c>
      <c r="R75" s="20" t="s">
        <v>666</v>
      </c>
      <c r="T75" t="str">
        <f t="shared" si="1"/>
        <v>DAYTONA</v>
      </c>
    </row>
    <row r="76" spans="1:20">
      <c r="A76" s="25" t="s">
        <v>142</v>
      </c>
      <c r="B76" s="20" t="s">
        <v>38</v>
      </c>
      <c r="C76" s="20">
        <v>2002</v>
      </c>
      <c r="D76" s="20" t="s">
        <v>598</v>
      </c>
      <c r="E76" s="20">
        <v>16200</v>
      </c>
      <c r="F76" s="20">
        <v>3</v>
      </c>
      <c r="G76" s="20" t="s">
        <v>469</v>
      </c>
      <c r="H76" t="s">
        <v>37</v>
      </c>
      <c r="R76" s="20" t="s">
        <v>671</v>
      </c>
      <c r="T76" t="str">
        <f t="shared" si="1"/>
        <v>EX2</v>
      </c>
    </row>
    <row r="77" spans="1:20">
      <c r="A77" s="25" t="s">
        <v>143</v>
      </c>
      <c r="B77" s="20" t="s">
        <v>106</v>
      </c>
      <c r="C77" s="53"/>
      <c r="D77" s="20" t="s">
        <v>598</v>
      </c>
      <c r="E77" s="20">
        <v>116034</v>
      </c>
      <c r="F77" s="20">
        <v>3</v>
      </c>
      <c r="G77" s="20" t="s">
        <v>650</v>
      </c>
      <c r="H77" t="s">
        <v>90</v>
      </c>
      <c r="R77" s="20" t="s">
        <v>669</v>
      </c>
      <c r="T77" t="str">
        <f t="shared" si="1"/>
        <v>DJ</v>
      </c>
    </row>
    <row r="78" spans="1:20">
      <c r="A78" s="25" t="s">
        <v>150</v>
      </c>
      <c r="B78" s="20" t="s">
        <v>41</v>
      </c>
      <c r="D78" s="20" t="s">
        <v>603</v>
      </c>
      <c r="E78" s="20">
        <v>116710</v>
      </c>
      <c r="F78" s="20">
        <v>3</v>
      </c>
      <c r="G78" s="20" t="s">
        <v>469</v>
      </c>
      <c r="H78" t="s">
        <v>37</v>
      </c>
      <c r="R78" s="20" t="s">
        <v>664</v>
      </c>
      <c r="T78" t="str">
        <f t="shared" si="1"/>
        <v>DJ</v>
      </c>
    </row>
    <row r="79" spans="1:20">
      <c r="A79" s="25" t="s">
        <v>149</v>
      </c>
      <c r="B79" s="20" t="s">
        <v>38</v>
      </c>
      <c r="C79" s="20">
        <v>2005</v>
      </c>
      <c r="D79" s="20" t="s">
        <v>603</v>
      </c>
      <c r="E79" s="20">
        <v>116523</v>
      </c>
      <c r="F79" s="20">
        <v>3</v>
      </c>
      <c r="G79" s="20" t="s">
        <v>650</v>
      </c>
      <c r="H79" t="s">
        <v>77</v>
      </c>
      <c r="R79" s="20" t="s">
        <v>664</v>
      </c>
      <c r="T79" t="str">
        <f t="shared" si="1"/>
        <v>DJ</v>
      </c>
    </row>
    <row r="80" spans="1:20">
      <c r="A80" s="25" t="s">
        <v>148</v>
      </c>
      <c r="B80" s="20" t="s">
        <v>99</v>
      </c>
      <c r="D80" s="20" t="s">
        <v>603</v>
      </c>
      <c r="E80" s="20">
        <v>116710</v>
      </c>
      <c r="F80" s="20">
        <v>3</v>
      </c>
      <c r="G80" s="20" t="s">
        <v>651</v>
      </c>
      <c r="H80" t="s">
        <v>37</v>
      </c>
      <c r="R80" s="20" t="s">
        <v>664</v>
      </c>
      <c r="T80" t="str">
        <f t="shared" si="1"/>
        <v>DJ</v>
      </c>
    </row>
    <row r="81" spans="1:20">
      <c r="A81" s="25" t="s">
        <v>147</v>
      </c>
      <c r="B81" s="20" t="s">
        <v>111</v>
      </c>
      <c r="C81" s="20">
        <v>2007</v>
      </c>
      <c r="D81" s="20" t="s">
        <v>603</v>
      </c>
      <c r="E81" s="20">
        <v>116523</v>
      </c>
      <c r="F81" s="20">
        <v>3</v>
      </c>
      <c r="G81" s="20" t="s">
        <v>650</v>
      </c>
      <c r="H81" t="s">
        <v>77</v>
      </c>
      <c r="R81" s="20" t="s">
        <v>664</v>
      </c>
      <c r="T81" t="str">
        <f t="shared" si="1"/>
        <v>DJ</v>
      </c>
    </row>
    <row r="82" spans="1:20">
      <c r="A82" s="25" t="s">
        <v>146</v>
      </c>
      <c r="B82" s="20" t="s">
        <v>398</v>
      </c>
      <c r="C82" s="20">
        <v>1979</v>
      </c>
      <c r="D82" s="20" t="s">
        <v>598</v>
      </c>
      <c r="E82" s="20">
        <v>19019</v>
      </c>
      <c r="F82" s="20">
        <v>3</v>
      </c>
      <c r="G82" s="20" t="s">
        <v>483</v>
      </c>
      <c r="H82" t="s">
        <v>62</v>
      </c>
      <c r="R82" s="20" t="s">
        <v>671</v>
      </c>
      <c r="T82" t="str">
        <f t="shared" si="1"/>
        <v>EX2</v>
      </c>
    </row>
    <row r="83" spans="1:20">
      <c r="A83" s="25" t="s">
        <v>145</v>
      </c>
      <c r="B83" s="20" t="s">
        <v>106</v>
      </c>
      <c r="C83" s="53">
        <v>2006</v>
      </c>
      <c r="D83" s="20" t="s">
        <v>604</v>
      </c>
      <c r="E83" s="20">
        <v>114200</v>
      </c>
      <c r="F83" s="20">
        <v>3</v>
      </c>
      <c r="G83" s="20" t="s">
        <v>654</v>
      </c>
      <c r="H83" t="s">
        <v>37</v>
      </c>
      <c r="R83" s="20" t="s">
        <v>662</v>
      </c>
      <c r="T83" t="str">
        <f t="shared" si="1"/>
        <v>DJ</v>
      </c>
    </row>
    <row r="84" spans="1:20">
      <c r="A84" s="25" t="s">
        <v>144</v>
      </c>
      <c r="B84" s="20" t="s">
        <v>388</v>
      </c>
      <c r="C84" s="53"/>
      <c r="D84" s="20" t="s">
        <v>611</v>
      </c>
      <c r="E84" s="20">
        <v>116660</v>
      </c>
      <c r="F84" s="20">
        <v>3</v>
      </c>
      <c r="G84" s="20" t="s">
        <v>651</v>
      </c>
      <c r="H84" t="s">
        <v>37</v>
      </c>
      <c r="R84" s="20" t="s">
        <v>668</v>
      </c>
      <c r="T84" t="str">
        <f t="shared" si="1"/>
        <v>GMT</v>
      </c>
    </row>
    <row r="85" spans="1:20">
      <c r="A85" s="25" t="s">
        <v>232</v>
      </c>
      <c r="B85" s="20" t="s">
        <v>38</v>
      </c>
      <c r="C85" s="20">
        <v>2007</v>
      </c>
      <c r="D85" s="20" t="s">
        <v>603</v>
      </c>
      <c r="E85" s="20">
        <v>16600</v>
      </c>
      <c r="F85" s="20">
        <v>3</v>
      </c>
      <c r="G85" s="20" t="s">
        <v>469</v>
      </c>
      <c r="H85" t="s">
        <v>37</v>
      </c>
      <c r="R85" s="20" t="s">
        <v>679</v>
      </c>
      <c r="T85" s="20" t="s">
        <v>441</v>
      </c>
    </row>
    <row r="86" spans="1:20">
      <c r="A86" s="25" t="s">
        <v>157</v>
      </c>
      <c r="B86" s="20" t="s">
        <v>106</v>
      </c>
      <c r="C86" s="20">
        <v>2008</v>
      </c>
      <c r="D86" s="20" t="s">
        <v>604</v>
      </c>
      <c r="E86" s="20">
        <v>114200</v>
      </c>
      <c r="F86" s="20">
        <v>3</v>
      </c>
      <c r="G86" s="20" t="s">
        <v>654</v>
      </c>
      <c r="H86" t="s">
        <v>37</v>
      </c>
      <c r="R86" s="20" t="s">
        <v>679</v>
      </c>
      <c r="T86" s="20" t="s">
        <v>441</v>
      </c>
    </row>
    <row r="87" spans="1:20">
      <c r="A87" s="25" t="s">
        <v>158</v>
      </c>
      <c r="B87" s="20" t="s">
        <v>38</v>
      </c>
      <c r="C87" s="20">
        <v>2002</v>
      </c>
      <c r="D87" s="20" t="s">
        <v>603</v>
      </c>
      <c r="E87" s="20">
        <v>16610</v>
      </c>
      <c r="F87" s="20">
        <v>3</v>
      </c>
      <c r="G87" s="20" t="s">
        <v>651</v>
      </c>
      <c r="H87" t="s">
        <v>37</v>
      </c>
      <c r="R87" s="20" t="s">
        <v>669</v>
      </c>
      <c r="T87" t="str">
        <f t="shared" si="1"/>
        <v>DJ</v>
      </c>
    </row>
    <row r="88" spans="1:20">
      <c r="A88" s="25" t="s">
        <v>159</v>
      </c>
      <c r="B88" s="20" t="s">
        <v>38</v>
      </c>
      <c r="C88" s="53">
        <v>2000</v>
      </c>
      <c r="D88" s="20" t="s">
        <v>603</v>
      </c>
      <c r="E88" s="20">
        <v>16610</v>
      </c>
      <c r="F88" s="20">
        <v>3</v>
      </c>
      <c r="G88" s="20" t="s">
        <v>469</v>
      </c>
      <c r="H88" t="s">
        <v>37</v>
      </c>
      <c r="R88" s="20" t="s">
        <v>669</v>
      </c>
      <c r="T88" t="str">
        <f t="shared" si="1"/>
        <v>DJ</v>
      </c>
    </row>
    <row r="89" spans="1:20">
      <c r="A89" s="25" t="s">
        <v>160</v>
      </c>
      <c r="B89" s="20" t="s">
        <v>111</v>
      </c>
      <c r="C89" s="20">
        <v>1999</v>
      </c>
      <c r="D89" s="20" t="s">
        <v>603</v>
      </c>
      <c r="E89" s="20">
        <v>16523</v>
      </c>
      <c r="F89" s="20">
        <v>3</v>
      </c>
      <c r="G89" s="20" t="s">
        <v>478</v>
      </c>
      <c r="H89" t="s">
        <v>77</v>
      </c>
      <c r="R89" s="20" t="s">
        <v>674</v>
      </c>
      <c r="T89" t="str">
        <f t="shared" si="1"/>
        <v>EX</v>
      </c>
    </row>
    <row r="90" spans="1:20">
      <c r="A90" s="25" t="s">
        <v>161</v>
      </c>
      <c r="B90" s="20" t="s">
        <v>41</v>
      </c>
      <c r="C90" s="20">
        <v>2004</v>
      </c>
      <c r="D90" s="20" t="s">
        <v>603</v>
      </c>
      <c r="E90" s="20">
        <v>18239</v>
      </c>
      <c r="F90" s="20">
        <v>3</v>
      </c>
      <c r="G90" s="20" t="s">
        <v>469</v>
      </c>
      <c r="H90" t="s">
        <v>62</v>
      </c>
      <c r="R90" s="20" t="s">
        <v>664</v>
      </c>
      <c r="T90" t="str">
        <f t="shared" si="1"/>
        <v>DJ</v>
      </c>
    </row>
    <row r="91" spans="1:20">
      <c r="A91" s="25" t="s">
        <v>162</v>
      </c>
      <c r="B91" s="20" t="s">
        <v>107</v>
      </c>
      <c r="C91" s="20">
        <v>2004</v>
      </c>
      <c r="D91" s="20" t="s">
        <v>603</v>
      </c>
      <c r="E91" s="20">
        <v>16622</v>
      </c>
      <c r="F91" s="20">
        <v>3</v>
      </c>
      <c r="G91" s="20" t="s">
        <v>459</v>
      </c>
      <c r="H91" t="s">
        <v>108</v>
      </c>
      <c r="R91" s="20" t="s">
        <v>672</v>
      </c>
      <c r="T91" t="str">
        <f t="shared" si="1"/>
        <v>DEEP SEA</v>
      </c>
    </row>
    <row r="92" spans="1:20">
      <c r="A92" s="25" t="s">
        <v>163</v>
      </c>
      <c r="B92" s="20" t="s">
        <v>95</v>
      </c>
      <c r="C92" s="20">
        <v>1991</v>
      </c>
      <c r="D92" s="20" t="s">
        <v>598</v>
      </c>
      <c r="E92" s="20">
        <v>18239</v>
      </c>
      <c r="F92" s="20">
        <v>3</v>
      </c>
      <c r="G92" s="20" t="s">
        <v>460</v>
      </c>
      <c r="H92" t="s">
        <v>62</v>
      </c>
      <c r="R92" s="20" t="s">
        <v>664</v>
      </c>
      <c r="T92" t="str">
        <f t="shared" si="1"/>
        <v>DJ</v>
      </c>
    </row>
    <row r="93" spans="1:20">
      <c r="A93" s="25" t="s">
        <v>233</v>
      </c>
      <c r="B93" s="20" t="s">
        <v>107</v>
      </c>
      <c r="C93" s="20">
        <v>2005</v>
      </c>
      <c r="D93" s="20" t="s">
        <v>603</v>
      </c>
      <c r="E93" s="20">
        <v>16628</v>
      </c>
      <c r="F93" s="20">
        <v>3</v>
      </c>
      <c r="G93" s="20" t="s">
        <v>478</v>
      </c>
      <c r="H93" t="s">
        <v>45</v>
      </c>
      <c r="R93" s="20" t="s">
        <v>665</v>
      </c>
      <c r="T93" s="20" t="s">
        <v>472</v>
      </c>
    </row>
    <row r="94" spans="1:20">
      <c r="A94" s="25" t="s">
        <v>638</v>
      </c>
      <c r="B94" s="20" t="s">
        <v>388</v>
      </c>
      <c r="C94" s="53"/>
      <c r="D94" s="20" t="s">
        <v>611</v>
      </c>
      <c r="E94" s="20">
        <v>116660</v>
      </c>
      <c r="F94" s="20">
        <v>3</v>
      </c>
      <c r="G94" s="20" t="s">
        <v>651</v>
      </c>
      <c r="H94" t="s">
        <v>37</v>
      </c>
      <c r="R94" s="20" t="s">
        <v>664</v>
      </c>
      <c r="T94" t="str">
        <f t="shared" si="1"/>
        <v>DJ</v>
      </c>
    </row>
    <row r="95" spans="1:20">
      <c r="A95" s="25" t="s">
        <v>234</v>
      </c>
      <c r="B95" s="20" t="s">
        <v>388</v>
      </c>
      <c r="C95" s="53">
        <v>2010</v>
      </c>
      <c r="D95" s="20" t="s">
        <v>611</v>
      </c>
      <c r="E95" s="20">
        <v>116660</v>
      </c>
      <c r="F95" s="20">
        <v>3</v>
      </c>
      <c r="G95" s="20" t="s">
        <v>651</v>
      </c>
      <c r="H95" t="s">
        <v>37</v>
      </c>
      <c r="R95" s="20" t="s">
        <v>663</v>
      </c>
      <c r="T95" t="s">
        <v>23</v>
      </c>
    </row>
    <row r="96" spans="1:20">
      <c r="A96" s="25" t="s">
        <v>637</v>
      </c>
      <c r="B96" s="20" t="s">
        <v>38</v>
      </c>
      <c r="C96" s="20">
        <v>2008</v>
      </c>
      <c r="D96" s="20" t="s">
        <v>603</v>
      </c>
      <c r="E96" s="20">
        <v>116619</v>
      </c>
      <c r="F96" s="20">
        <v>3</v>
      </c>
      <c r="G96" s="20" t="s">
        <v>483</v>
      </c>
      <c r="H96" t="s">
        <v>62</v>
      </c>
      <c r="R96" s="20" t="s">
        <v>668</v>
      </c>
      <c r="T96" t="str">
        <f t="shared" si="1"/>
        <v>GMT</v>
      </c>
    </row>
    <row r="97" spans="1:20">
      <c r="A97" s="25" t="s">
        <v>235</v>
      </c>
      <c r="B97" s="20" t="s">
        <v>111</v>
      </c>
      <c r="C97" s="20">
        <v>1991</v>
      </c>
      <c r="D97" s="20" t="s">
        <v>603</v>
      </c>
      <c r="E97" s="20">
        <v>16528</v>
      </c>
      <c r="F97" s="20">
        <v>3</v>
      </c>
      <c r="G97" s="20" t="s">
        <v>460</v>
      </c>
      <c r="H97" t="s">
        <v>45</v>
      </c>
      <c r="R97" s="20" t="s">
        <v>666</v>
      </c>
      <c r="T97" t="str">
        <f t="shared" si="1"/>
        <v>DAYTONA</v>
      </c>
    </row>
    <row r="98" spans="1:20">
      <c r="A98" s="25" t="s">
        <v>236</v>
      </c>
      <c r="B98" s="20" t="s">
        <v>107</v>
      </c>
      <c r="C98" s="20">
        <v>2002</v>
      </c>
      <c r="D98" s="20" t="s">
        <v>603</v>
      </c>
      <c r="E98" s="20">
        <v>16622</v>
      </c>
      <c r="F98" s="20">
        <v>3</v>
      </c>
      <c r="G98" s="20" t="s">
        <v>650</v>
      </c>
      <c r="H98" t="s">
        <v>108</v>
      </c>
      <c r="R98" s="20" t="s">
        <v>670</v>
      </c>
      <c r="T98" t="str">
        <f t="shared" si="1"/>
        <v>YACHT</v>
      </c>
    </row>
    <row r="99" spans="1:20">
      <c r="A99" s="25" t="s">
        <v>237</v>
      </c>
      <c r="B99" s="20" t="s">
        <v>107</v>
      </c>
      <c r="D99" s="20" t="s">
        <v>608</v>
      </c>
      <c r="E99" s="20">
        <v>168622</v>
      </c>
      <c r="F99" s="20">
        <v>3</v>
      </c>
      <c r="G99" s="20" t="s">
        <v>459</v>
      </c>
      <c r="H99" t="s">
        <v>108</v>
      </c>
      <c r="R99" s="20" t="s">
        <v>664</v>
      </c>
      <c r="T99" t="str">
        <f t="shared" si="1"/>
        <v>DJ</v>
      </c>
    </row>
    <row r="100" spans="1:20">
      <c r="A100" s="25" t="s">
        <v>238</v>
      </c>
      <c r="B100" s="20" t="s">
        <v>107</v>
      </c>
      <c r="D100" s="20" t="s">
        <v>625</v>
      </c>
      <c r="E100" s="20">
        <v>169622</v>
      </c>
      <c r="F100" s="20">
        <v>3</v>
      </c>
      <c r="G100" s="20" t="s">
        <v>650</v>
      </c>
      <c r="H100" t="s">
        <v>108</v>
      </c>
      <c r="R100" s="20" t="s">
        <v>662</v>
      </c>
      <c r="T100" t="str">
        <f t="shared" si="1"/>
        <v>DJ</v>
      </c>
    </row>
    <row r="101" spans="1:20">
      <c r="A101" s="73" t="s">
        <v>239</v>
      </c>
      <c r="B101" s="20" t="s">
        <v>38</v>
      </c>
      <c r="C101" s="53">
        <v>2010</v>
      </c>
      <c r="D101" s="20" t="s">
        <v>598</v>
      </c>
      <c r="E101" s="20">
        <v>116234</v>
      </c>
      <c r="F101" s="20">
        <v>3</v>
      </c>
      <c r="G101" s="20" t="s">
        <v>651</v>
      </c>
      <c r="H101" t="s">
        <v>90</v>
      </c>
      <c r="R101" s="20" t="s">
        <v>662</v>
      </c>
      <c r="T101" t="str">
        <f t="shared" si="1"/>
        <v>DJ</v>
      </c>
    </row>
    <row r="102" spans="1:20">
      <c r="A102" s="25" t="s">
        <v>240</v>
      </c>
      <c r="B102" s="20" t="s">
        <v>93</v>
      </c>
      <c r="C102" s="20">
        <v>2002</v>
      </c>
      <c r="D102" s="20" t="s">
        <v>603</v>
      </c>
      <c r="E102" s="20">
        <v>16610</v>
      </c>
      <c r="F102" s="20">
        <v>3</v>
      </c>
      <c r="G102" s="20" t="s">
        <v>469</v>
      </c>
      <c r="H102" t="s">
        <v>37</v>
      </c>
      <c r="R102" s="20" t="s">
        <v>669</v>
      </c>
      <c r="T102" t="str">
        <f t="shared" si="1"/>
        <v>DJ</v>
      </c>
    </row>
    <row r="103" spans="1:20">
      <c r="A103" s="25" t="s">
        <v>241</v>
      </c>
      <c r="B103" s="20" t="s">
        <v>95</v>
      </c>
      <c r="D103" s="20" t="s">
        <v>598</v>
      </c>
      <c r="E103" s="20">
        <v>16610</v>
      </c>
      <c r="F103" s="20">
        <v>3</v>
      </c>
      <c r="G103" s="20" t="s">
        <v>656</v>
      </c>
      <c r="H103" t="s">
        <v>37</v>
      </c>
      <c r="R103" s="20" t="s">
        <v>669</v>
      </c>
      <c r="T103" t="str">
        <f t="shared" si="1"/>
        <v>DJ</v>
      </c>
    </row>
    <row r="104" spans="1:20">
      <c r="A104" s="25" t="s">
        <v>242</v>
      </c>
      <c r="B104" s="20" t="s">
        <v>41</v>
      </c>
      <c r="C104" s="53">
        <v>2005</v>
      </c>
      <c r="D104" s="20" t="s">
        <v>603</v>
      </c>
      <c r="E104" s="20">
        <v>16528</v>
      </c>
      <c r="F104" s="20">
        <v>3</v>
      </c>
      <c r="G104" s="20" t="s">
        <v>469</v>
      </c>
      <c r="H104" t="s">
        <v>45</v>
      </c>
      <c r="R104" s="20" t="s">
        <v>669</v>
      </c>
      <c r="T104" t="str">
        <f t="shared" si="1"/>
        <v>DJ</v>
      </c>
    </row>
    <row r="105" spans="1:20">
      <c r="A105" s="73" t="s">
        <v>243</v>
      </c>
      <c r="B105" s="20" t="s">
        <v>41</v>
      </c>
      <c r="C105" s="20">
        <v>2004</v>
      </c>
      <c r="D105" s="20" t="s">
        <v>603</v>
      </c>
      <c r="E105" s="20">
        <v>16528</v>
      </c>
      <c r="F105" s="20">
        <v>3</v>
      </c>
      <c r="G105" s="20" t="s">
        <v>651</v>
      </c>
      <c r="H105" t="s">
        <v>45</v>
      </c>
      <c r="R105" s="20" t="s">
        <v>679</v>
      </c>
      <c r="T105" s="20" t="s">
        <v>441</v>
      </c>
    </row>
    <row r="106" spans="1:20">
      <c r="A106" s="25" t="s">
        <v>244</v>
      </c>
      <c r="B106" s="20" t="s">
        <v>41</v>
      </c>
      <c r="C106" s="53">
        <v>2000</v>
      </c>
      <c r="D106" s="20" t="s">
        <v>603</v>
      </c>
      <c r="E106" s="20">
        <v>16528</v>
      </c>
      <c r="F106" s="20">
        <v>3</v>
      </c>
      <c r="G106" s="20" t="s">
        <v>469</v>
      </c>
      <c r="H106" t="s">
        <v>45</v>
      </c>
      <c r="R106" s="20" t="s">
        <v>670</v>
      </c>
      <c r="T106" t="str">
        <f t="shared" si="1"/>
        <v>YACHT</v>
      </c>
    </row>
    <row r="107" spans="1:20">
      <c r="A107" s="25" t="s">
        <v>245</v>
      </c>
      <c r="B107" s="20" t="s">
        <v>107</v>
      </c>
      <c r="C107" s="20">
        <v>1999</v>
      </c>
      <c r="D107" s="20" t="s">
        <v>603</v>
      </c>
      <c r="E107" s="20">
        <v>16622</v>
      </c>
      <c r="F107" s="20">
        <v>3</v>
      </c>
      <c r="G107" s="20" t="s">
        <v>650</v>
      </c>
      <c r="H107" t="s">
        <v>108</v>
      </c>
      <c r="R107" s="20" t="s">
        <v>669</v>
      </c>
      <c r="T107" t="str">
        <f t="shared" si="1"/>
        <v>DJ</v>
      </c>
    </row>
    <row r="108" spans="1:20">
      <c r="A108" s="25" t="s">
        <v>186</v>
      </c>
      <c r="B108" s="20" t="s">
        <v>38</v>
      </c>
      <c r="C108" s="20">
        <v>2006</v>
      </c>
      <c r="D108" s="20" t="s">
        <v>603</v>
      </c>
      <c r="E108" s="20">
        <v>16610</v>
      </c>
      <c r="F108" s="20">
        <v>3</v>
      </c>
      <c r="G108" s="20" t="s">
        <v>651</v>
      </c>
      <c r="H108" t="s">
        <v>37</v>
      </c>
      <c r="R108" s="20" t="s">
        <v>664</v>
      </c>
      <c r="T108" t="str">
        <f t="shared" si="1"/>
        <v>DJ</v>
      </c>
    </row>
    <row r="109" spans="1:20">
      <c r="A109" s="25" t="s">
        <v>299</v>
      </c>
      <c r="B109" s="20" t="s">
        <v>38</v>
      </c>
      <c r="C109" s="20">
        <v>2000</v>
      </c>
      <c r="D109" s="20" t="s">
        <v>603</v>
      </c>
      <c r="E109" s="20">
        <v>16610</v>
      </c>
      <c r="F109" s="20">
        <v>3</v>
      </c>
      <c r="G109" s="20" t="s">
        <v>469</v>
      </c>
      <c r="H109" t="s">
        <v>37</v>
      </c>
      <c r="R109" s="20" t="s">
        <v>675</v>
      </c>
      <c r="T109" t="str">
        <f t="shared" si="1"/>
        <v>OP</v>
      </c>
    </row>
    <row r="110" spans="1:20">
      <c r="A110" s="25" t="s">
        <v>183</v>
      </c>
      <c r="B110" s="20" t="s">
        <v>38</v>
      </c>
      <c r="C110" s="53">
        <v>2001</v>
      </c>
      <c r="D110" s="20" t="s">
        <v>603</v>
      </c>
      <c r="E110" s="20">
        <v>16610</v>
      </c>
      <c r="F110" s="20">
        <v>3</v>
      </c>
      <c r="G110" s="20" t="s">
        <v>469</v>
      </c>
      <c r="H110" t="s">
        <v>37</v>
      </c>
      <c r="R110" s="20" t="s">
        <v>663</v>
      </c>
      <c r="T110" t="s">
        <v>23</v>
      </c>
    </row>
    <row r="111" spans="1:20">
      <c r="A111" s="25" t="s">
        <v>182</v>
      </c>
      <c r="B111" s="20" t="s">
        <v>38</v>
      </c>
      <c r="C111" s="55">
        <v>2004</v>
      </c>
      <c r="D111" s="20" t="s">
        <v>603</v>
      </c>
      <c r="E111" s="20">
        <v>16610</v>
      </c>
      <c r="F111" s="20">
        <v>3</v>
      </c>
      <c r="G111" s="20" t="s">
        <v>469</v>
      </c>
      <c r="H111" t="s">
        <v>37</v>
      </c>
      <c r="R111" s="20" t="s">
        <v>663</v>
      </c>
      <c r="T111" t="s">
        <v>23</v>
      </c>
    </row>
    <row r="112" spans="1:20">
      <c r="A112" s="25" t="s">
        <v>180</v>
      </c>
      <c r="B112" s="20" t="s">
        <v>38</v>
      </c>
      <c r="C112" s="53">
        <v>1991</v>
      </c>
      <c r="D112" s="20" t="s">
        <v>603</v>
      </c>
      <c r="E112" s="20">
        <v>16610</v>
      </c>
      <c r="F112" s="20">
        <v>3</v>
      </c>
      <c r="G112" s="20" t="s">
        <v>651</v>
      </c>
      <c r="H112" t="s">
        <v>37</v>
      </c>
      <c r="R112" s="20" t="s">
        <v>666</v>
      </c>
      <c r="T112" t="str">
        <f t="shared" si="1"/>
        <v>DAYTONA</v>
      </c>
    </row>
    <row r="113" spans="1:20">
      <c r="A113" s="25" t="s">
        <v>639</v>
      </c>
      <c r="B113" s="20" t="s">
        <v>38</v>
      </c>
      <c r="C113" s="53">
        <v>1991</v>
      </c>
      <c r="D113" s="20" t="s">
        <v>603</v>
      </c>
      <c r="E113" s="20">
        <v>16610</v>
      </c>
      <c r="F113" s="20">
        <v>3</v>
      </c>
      <c r="G113" s="20" t="s">
        <v>651</v>
      </c>
      <c r="H113" t="s">
        <v>37</v>
      </c>
      <c r="R113" s="20" t="s">
        <v>666</v>
      </c>
      <c r="T113" t="str">
        <f t="shared" si="1"/>
        <v>DAYTONA</v>
      </c>
    </row>
    <row r="114" spans="1:20">
      <c r="A114" s="25" t="s">
        <v>301</v>
      </c>
      <c r="B114" s="20" t="s">
        <v>38</v>
      </c>
      <c r="C114" s="53">
        <v>2000</v>
      </c>
      <c r="D114" s="20" t="s">
        <v>603</v>
      </c>
      <c r="E114" s="20">
        <v>16610</v>
      </c>
      <c r="F114" s="20">
        <v>3</v>
      </c>
      <c r="G114" s="20" t="s">
        <v>651</v>
      </c>
      <c r="H114" t="s">
        <v>37</v>
      </c>
      <c r="R114" s="20" t="s">
        <v>666</v>
      </c>
      <c r="T114" t="str">
        <f t="shared" si="1"/>
        <v>DAYTONA</v>
      </c>
    </row>
    <row r="115" spans="1:20">
      <c r="A115" s="25" t="s">
        <v>176</v>
      </c>
      <c r="B115" s="20" t="s">
        <v>38</v>
      </c>
      <c r="C115" s="20">
        <v>1996</v>
      </c>
      <c r="D115" s="20" t="s">
        <v>603</v>
      </c>
      <c r="E115" s="20">
        <v>16610</v>
      </c>
      <c r="F115" s="20">
        <v>3</v>
      </c>
      <c r="G115" s="20" t="s">
        <v>469</v>
      </c>
      <c r="H115" t="s">
        <v>37</v>
      </c>
      <c r="R115" s="20" t="s">
        <v>664</v>
      </c>
      <c r="T115" t="str">
        <f t="shared" si="1"/>
        <v>DJ</v>
      </c>
    </row>
    <row r="116" spans="1:20">
      <c r="A116" s="25" t="s">
        <v>246</v>
      </c>
      <c r="B116" s="20" t="s">
        <v>38</v>
      </c>
      <c r="C116" s="53">
        <v>1993</v>
      </c>
      <c r="D116" s="20" t="s">
        <v>603</v>
      </c>
      <c r="E116" s="20">
        <v>16610</v>
      </c>
      <c r="F116" s="20">
        <v>3</v>
      </c>
      <c r="G116" s="20" t="s">
        <v>651</v>
      </c>
      <c r="H116" t="s">
        <v>37</v>
      </c>
      <c r="R116" s="20" t="s">
        <v>664</v>
      </c>
      <c r="T116" t="str">
        <f t="shared" si="1"/>
        <v>DJ</v>
      </c>
    </row>
    <row r="117" spans="1:20">
      <c r="A117" s="25" t="s">
        <v>247</v>
      </c>
      <c r="B117" s="20" t="s">
        <v>38</v>
      </c>
      <c r="C117" s="53"/>
      <c r="D117" s="20" t="s">
        <v>603</v>
      </c>
      <c r="E117" s="20">
        <v>16610</v>
      </c>
      <c r="F117" s="20">
        <v>3</v>
      </c>
      <c r="G117" s="20" t="s">
        <v>469</v>
      </c>
      <c r="H117" t="s">
        <v>37</v>
      </c>
      <c r="R117" s="20" t="s">
        <v>668</v>
      </c>
      <c r="T117" t="str">
        <f t="shared" si="1"/>
        <v>GMT</v>
      </c>
    </row>
    <row r="118" spans="1:20">
      <c r="A118" s="25" t="s">
        <v>248</v>
      </c>
      <c r="B118" s="20" t="s">
        <v>38</v>
      </c>
      <c r="C118" s="53">
        <v>2000</v>
      </c>
      <c r="D118" s="20" t="s">
        <v>603</v>
      </c>
      <c r="E118" s="20">
        <v>16610</v>
      </c>
      <c r="F118" s="20">
        <v>3</v>
      </c>
      <c r="G118" s="20" t="s">
        <v>651</v>
      </c>
      <c r="H118" t="s">
        <v>37</v>
      </c>
      <c r="R118" s="20" t="s">
        <v>666</v>
      </c>
      <c r="T118" t="str">
        <f t="shared" si="1"/>
        <v>DAYTONA</v>
      </c>
    </row>
    <row r="119" spans="1:20">
      <c r="A119" s="25" t="s">
        <v>170</v>
      </c>
      <c r="B119" s="20" t="s">
        <v>38</v>
      </c>
      <c r="C119" s="20">
        <v>2000</v>
      </c>
      <c r="D119" s="20" t="s">
        <v>603</v>
      </c>
      <c r="E119" s="20">
        <v>16610</v>
      </c>
      <c r="F119" s="20">
        <v>3</v>
      </c>
      <c r="G119" s="20" t="s">
        <v>651</v>
      </c>
      <c r="H119" t="s">
        <v>37</v>
      </c>
      <c r="R119" s="20" t="s">
        <v>666</v>
      </c>
      <c r="T119" t="str">
        <f t="shared" si="1"/>
        <v>DAYTONA</v>
      </c>
    </row>
    <row r="120" spans="1:20">
      <c r="A120" s="25" t="s">
        <v>172</v>
      </c>
      <c r="B120" s="20" t="s">
        <v>38</v>
      </c>
      <c r="C120" s="53">
        <v>2002</v>
      </c>
      <c r="D120" s="20" t="s">
        <v>603</v>
      </c>
      <c r="E120" s="20">
        <v>16610</v>
      </c>
      <c r="F120" s="20">
        <v>3</v>
      </c>
      <c r="G120" s="20" t="s">
        <v>651</v>
      </c>
      <c r="H120" t="s">
        <v>37</v>
      </c>
      <c r="R120" s="20" t="s">
        <v>666</v>
      </c>
      <c r="T120" t="str">
        <f t="shared" si="1"/>
        <v>DAYTONA</v>
      </c>
    </row>
    <row r="121" spans="1:20">
      <c r="A121" s="73" t="s">
        <v>592</v>
      </c>
      <c r="B121" s="20" t="s">
        <v>38</v>
      </c>
      <c r="C121" s="53">
        <v>1995</v>
      </c>
      <c r="D121" s="20" t="s">
        <v>603</v>
      </c>
      <c r="E121" s="20">
        <v>16610</v>
      </c>
      <c r="F121" s="20">
        <v>3</v>
      </c>
      <c r="G121" s="20" t="s">
        <v>469</v>
      </c>
      <c r="H121" t="s">
        <v>37</v>
      </c>
      <c r="R121" s="20" t="s">
        <v>667</v>
      </c>
      <c r="T121" s="20" t="s">
        <v>97</v>
      </c>
    </row>
    <row r="122" spans="1:20">
      <c r="A122" s="25" t="s">
        <v>173</v>
      </c>
      <c r="B122" s="20" t="s">
        <v>38</v>
      </c>
      <c r="C122" s="53">
        <v>2000</v>
      </c>
      <c r="D122" s="20" t="s">
        <v>603</v>
      </c>
      <c r="E122" s="20">
        <v>16610</v>
      </c>
      <c r="F122" s="20">
        <v>3</v>
      </c>
      <c r="G122" s="20" t="s">
        <v>469</v>
      </c>
      <c r="H122" t="s">
        <v>37</v>
      </c>
      <c r="R122" s="20" t="s">
        <v>664</v>
      </c>
      <c r="T122" t="str">
        <f t="shared" si="1"/>
        <v>DJ</v>
      </c>
    </row>
    <row r="123" spans="1:20">
      <c r="A123" s="25" t="s">
        <v>593</v>
      </c>
      <c r="B123" s="20" t="s">
        <v>38</v>
      </c>
      <c r="C123" s="20">
        <v>1991</v>
      </c>
      <c r="D123" s="20" t="s">
        <v>603</v>
      </c>
      <c r="E123" s="20">
        <v>16610</v>
      </c>
      <c r="F123" s="20">
        <v>3</v>
      </c>
      <c r="G123" s="20" t="s">
        <v>469</v>
      </c>
      <c r="H123" t="s">
        <v>37</v>
      </c>
      <c r="R123" s="20" t="s">
        <v>664</v>
      </c>
      <c r="T123" t="str">
        <f t="shared" si="1"/>
        <v>DJ</v>
      </c>
    </row>
    <row r="124" spans="1:20">
      <c r="A124" s="25" t="s">
        <v>298</v>
      </c>
      <c r="B124" s="20" t="s">
        <v>38</v>
      </c>
      <c r="C124" s="20">
        <v>1995</v>
      </c>
      <c r="D124" s="20" t="s">
        <v>603</v>
      </c>
      <c r="E124" s="20">
        <v>16610</v>
      </c>
      <c r="F124" s="20">
        <v>3</v>
      </c>
      <c r="G124" s="20" t="s">
        <v>469</v>
      </c>
      <c r="H124" t="s">
        <v>37</v>
      </c>
      <c r="R124" s="20" t="s">
        <v>664</v>
      </c>
      <c r="T124" t="str">
        <f t="shared" si="1"/>
        <v>DJ</v>
      </c>
    </row>
    <row r="125" spans="1:20">
      <c r="A125" s="25" t="s">
        <v>302</v>
      </c>
      <c r="B125" s="20" t="s">
        <v>38</v>
      </c>
      <c r="C125" s="55">
        <v>2006</v>
      </c>
      <c r="D125" s="20" t="s">
        <v>603</v>
      </c>
      <c r="E125" s="20">
        <v>16610</v>
      </c>
      <c r="F125" s="20">
        <v>3</v>
      </c>
      <c r="G125" s="20" t="s">
        <v>651</v>
      </c>
      <c r="H125" t="s">
        <v>37</v>
      </c>
      <c r="R125" s="20" t="s">
        <v>665</v>
      </c>
      <c r="T125" t="s">
        <v>442</v>
      </c>
    </row>
    <row r="126" spans="1:20">
      <c r="A126" s="25" t="s">
        <v>300</v>
      </c>
      <c r="B126" s="20" t="s">
        <v>38</v>
      </c>
      <c r="C126" s="53"/>
      <c r="D126" s="20" t="s">
        <v>603</v>
      </c>
      <c r="E126" s="20">
        <v>116610</v>
      </c>
      <c r="F126" s="20">
        <v>3</v>
      </c>
      <c r="G126" s="20" t="s">
        <v>651</v>
      </c>
      <c r="H126" t="s">
        <v>37</v>
      </c>
      <c r="R126" s="20" t="s">
        <v>662</v>
      </c>
      <c r="T126" t="str">
        <f t="shared" si="1"/>
        <v>DJ</v>
      </c>
    </row>
    <row r="127" spans="1:20">
      <c r="A127" s="73" t="s">
        <v>249</v>
      </c>
      <c r="B127" s="20" t="s">
        <v>41</v>
      </c>
      <c r="C127" s="20">
        <v>2001</v>
      </c>
      <c r="D127" s="20" t="s">
        <v>603</v>
      </c>
      <c r="E127" s="20">
        <v>16600</v>
      </c>
      <c r="F127" s="20">
        <v>3</v>
      </c>
      <c r="G127" s="20" t="s">
        <v>469</v>
      </c>
      <c r="H127" t="s">
        <v>37</v>
      </c>
      <c r="R127" s="20" t="s">
        <v>663</v>
      </c>
      <c r="T127" t="s">
        <v>23</v>
      </c>
    </row>
    <row r="128" spans="1:20">
      <c r="A128" s="25" t="s">
        <v>175</v>
      </c>
      <c r="B128" s="20" t="s">
        <v>41</v>
      </c>
      <c r="C128" s="20">
        <v>2001</v>
      </c>
      <c r="D128" s="20" t="s">
        <v>603</v>
      </c>
      <c r="E128" s="20">
        <v>16600</v>
      </c>
      <c r="F128" s="20">
        <v>3</v>
      </c>
      <c r="G128" s="20" t="s">
        <v>469</v>
      </c>
      <c r="H128" t="s">
        <v>37</v>
      </c>
      <c r="R128" s="20" t="s">
        <v>664</v>
      </c>
      <c r="T128" t="str">
        <f t="shared" si="1"/>
        <v>DJ</v>
      </c>
    </row>
    <row r="129" spans="1:20">
      <c r="A129" s="25" t="s">
        <v>636</v>
      </c>
      <c r="B129" s="20" t="s">
        <v>110</v>
      </c>
      <c r="C129" s="53">
        <v>2005</v>
      </c>
      <c r="D129" s="20" t="s">
        <v>598</v>
      </c>
      <c r="E129" s="20">
        <v>114270</v>
      </c>
      <c r="F129" s="20">
        <v>3</v>
      </c>
      <c r="G129" s="20" t="s">
        <v>651</v>
      </c>
      <c r="H129" t="s">
        <v>37</v>
      </c>
      <c r="R129" s="20" t="s">
        <v>664</v>
      </c>
      <c r="T129" t="str">
        <f t="shared" si="1"/>
        <v>DJ</v>
      </c>
    </row>
    <row r="130" spans="1:20">
      <c r="A130" s="25" t="s">
        <v>178</v>
      </c>
      <c r="B130" s="20" t="s">
        <v>441</v>
      </c>
      <c r="D130" s="20" t="s">
        <v>603</v>
      </c>
      <c r="E130" s="20">
        <v>16600</v>
      </c>
      <c r="F130" s="20">
        <v>3</v>
      </c>
      <c r="G130" s="20" t="s">
        <v>469</v>
      </c>
      <c r="H130" t="s">
        <v>37</v>
      </c>
      <c r="R130" s="20" t="s">
        <v>663</v>
      </c>
      <c r="T130" t="s">
        <v>23</v>
      </c>
    </row>
    <row r="131" spans="1:20">
      <c r="A131" s="25" t="s">
        <v>174</v>
      </c>
      <c r="B131" s="20" t="s">
        <v>441</v>
      </c>
      <c r="C131" s="53">
        <v>2000</v>
      </c>
      <c r="D131" s="20" t="s">
        <v>603</v>
      </c>
      <c r="E131" s="20">
        <v>16600</v>
      </c>
      <c r="F131" s="20">
        <v>3</v>
      </c>
      <c r="G131" s="20" t="s">
        <v>469</v>
      </c>
      <c r="H131" t="s">
        <v>37</v>
      </c>
      <c r="R131" s="20" t="s">
        <v>662</v>
      </c>
      <c r="T131" t="str">
        <f t="shared" si="1"/>
        <v>DJ</v>
      </c>
    </row>
    <row r="132" spans="1:20">
      <c r="A132" s="25" t="s">
        <v>185</v>
      </c>
      <c r="B132" s="20" t="s">
        <v>441</v>
      </c>
      <c r="C132" s="20">
        <v>2001</v>
      </c>
      <c r="D132" s="20" t="s">
        <v>603</v>
      </c>
      <c r="E132" s="20">
        <v>16600</v>
      </c>
      <c r="F132" s="20">
        <v>3</v>
      </c>
      <c r="G132" s="20" t="s">
        <v>469</v>
      </c>
      <c r="H132" t="s">
        <v>37</v>
      </c>
      <c r="R132" s="20" t="s">
        <v>664</v>
      </c>
      <c r="T132" t="str">
        <f t="shared" si="1"/>
        <v>DJ</v>
      </c>
    </row>
    <row r="133" spans="1:20">
      <c r="A133" s="25" t="s">
        <v>169</v>
      </c>
      <c r="B133" s="20" t="s">
        <v>110</v>
      </c>
      <c r="C133" s="20">
        <v>2004</v>
      </c>
      <c r="D133" s="20" t="s">
        <v>598</v>
      </c>
      <c r="E133" s="20">
        <v>114270</v>
      </c>
      <c r="F133" s="20">
        <v>3</v>
      </c>
      <c r="G133" s="20" t="s">
        <v>469</v>
      </c>
      <c r="H133" t="s">
        <v>37</v>
      </c>
      <c r="R133" s="20" t="s">
        <v>671</v>
      </c>
      <c r="T133" t="str">
        <f t="shared" ref="T133:T196" si="2">VLOOKUP(R133,$W$4:$X$17,2,FALSE)</f>
        <v>EX2</v>
      </c>
    </row>
    <row r="134" spans="1:20">
      <c r="A134" s="25" t="s">
        <v>184</v>
      </c>
      <c r="B134" s="20" t="s">
        <v>38</v>
      </c>
      <c r="C134" s="53"/>
      <c r="D134" s="20" t="s">
        <v>598</v>
      </c>
      <c r="E134" s="20">
        <v>116200</v>
      </c>
      <c r="F134" s="20">
        <v>3</v>
      </c>
      <c r="G134" s="20" t="s">
        <v>650</v>
      </c>
      <c r="H134" t="s">
        <v>37</v>
      </c>
      <c r="R134" s="20" t="s">
        <v>671</v>
      </c>
      <c r="T134" t="str">
        <f t="shared" si="2"/>
        <v>EX2</v>
      </c>
    </row>
    <row r="135" spans="1:20">
      <c r="A135" s="25" t="s">
        <v>177</v>
      </c>
      <c r="B135" s="20" t="s">
        <v>388</v>
      </c>
      <c r="D135" s="20" t="s">
        <v>611</v>
      </c>
      <c r="E135" s="20">
        <v>116660</v>
      </c>
      <c r="F135" s="20">
        <v>3</v>
      </c>
      <c r="G135" s="20" t="s">
        <v>651</v>
      </c>
      <c r="H135" t="s">
        <v>37</v>
      </c>
      <c r="R135" s="20" t="s">
        <v>670</v>
      </c>
      <c r="T135" t="str">
        <f t="shared" si="2"/>
        <v>YACHT</v>
      </c>
    </row>
    <row r="136" spans="1:20">
      <c r="A136" s="25" t="s">
        <v>250</v>
      </c>
      <c r="B136" s="20" t="s">
        <v>107</v>
      </c>
      <c r="C136" s="20">
        <v>2004</v>
      </c>
      <c r="D136" s="20" t="s">
        <v>603</v>
      </c>
      <c r="E136" s="20">
        <v>16628</v>
      </c>
      <c r="F136" s="20">
        <v>3</v>
      </c>
      <c r="G136" s="20" t="s">
        <v>460</v>
      </c>
      <c r="H136" t="s">
        <v>45</v>
      </c>
      <c r="R136" s="20" t="s">
        <v>673</v>
      </c>
      <c r="T136" t="str">
        <f t="shared" si="2"/>
        <v>SUB</v>
      </c>
    </row>
    <row r="137" spans="1:20">
      <c r="A137" s="25" t="s">
        <v>251</v>
      </c>
      <c r="B137" s="20" t="s">
        <v>93</v>
      </c>
      <c r="C137" s="20">
        <v>2006</v>
      </c>
      <c r="D137" s="20" t="s">
        <v>603</v>
      </c>
      <c r="E137" s="20">
        <v>16570</v>
      </c>
      <c r="F137" s="20">
        <v>3</v>
      </c>
      <c r="G137" s="20" t="s">
        <v>469</v>
      </c>
      <c r="H137" t="s">
        <v>37</v>
      </c>
      <c r="R137" s="20" t="s">
        <v>679</v>
      </c>
      <c r="T137" t="s">
        <v>442</v>
      </c>
    </row>
    <row r="138" spans="1:20">
      <c r="A138" s="25" t="s">
        <v>252</v>
      </c>
      <c r="B138" s="20" t="s">
        <v>93</v>
      </c>
      <c r="C138" s="53">
        <v>1993</v>
      </c>
      <c r="D138" s="20" t="s">
        <v>603</v>
      </c>
      <c r="E138" s="20">
        <v>16570</v>
      </c>
      <c r="F138" s="20">
        <v>3</v>
      </c>
      <c r="G138" s="20" t="s">
        <v>469</v>
      </c>
      <c r="H138" t="s">
        <v>37</v>
      </c>
      <c r="R138" s="20" t="s">
        <v>669</v>
      </c>
      <c r="T138" t="str">
        <f t="shared" si="2"/>
        <v>DJ</v>
      </c>
    </row>
    <row r="139" spans="1:20">
      <c r="A139" s="25" t="s">
        <v>253</v>
      </c>
      <c r="B139" s="20" t="s">
        <v>93</v>
      </c>
      <c r="C139" s="20">
        <v>2005</v>
      </c>
      <c r="D139" s="20" t="s">
        <v>603</v>
      </c>
      <c r="E139" s="20">
        <v>116509</v>
      </c>
      <c r="F139" s="20">
        <v>3</v>
      </c>
      <c r="G139" s="20" t="s">
        <v>469</v>
      </c>
      <c r="H139" t="s">
        <v>62</v>
      </c>
      <c r="R139" s="20" t="s">
        <v>666</v>
      </c>
      <c r="T139" t="str">
        <f t="shared" si="2"/>
        <v>DAYTONA</v>
      </c>
    </row>
    <row r="140" spans="1:20">
      <c r="A140" s="25" t="s">
        <v>254</v>
      </c>
      <c r="B140" s="20" t="s">
        <v>111</v>
      </c>
      <c r="C140" s="20">
        <v>2006</v>
      </c>
      <c r="D140" s="20" t="s">
        <v>603</v>
      </c>
      <c r="E140" s="20">
        <v>116509</v>
      </c>
      <c r="F140" s="20">
        <v>3</v>
      </c>
      <c r="G140" s="20" t="s">
        <v>651</v>
      </c>
      <c r="H140" t="s">
        <v>62</v>
      </c>
      <c r="R140" s="20" t="s">
        <v>666</v>
      </c>
      <c r="T140" t="str">
        <f t="shared" si="2"/>
        <v>DAYTONA</v>
      </c>
    </row>
    <row r="141" spans="1:20">
      <c r="A141" s="25" t="s">
        <v>255</v>
      </c>
      <c r="B141" s="20" t="s">
        <v>441</v>
      </c>
      <c r="C141" s="53">
        <v>2006</v>
      </c>
      <c r="D141" s="20" t="s">
        <v>603</v>
      </c>
      <c r="E141" s="20">
        <v>116610</v>
      </c>
      <c r="F141" s="20">
        <v>3</v>
      </c>
      <c r="G141" s="20" t="s">
        <v>469</v>
      </c>
      <c r="H141" t="s">
        <v>37</v>
      </c>
      <c r="R141" s="20" t="s">
        <v>666</v>
      </c>
      <c r="T141" t="str">
        <f t="shared" si="2"/>
        <v>DAYTONA</v>
      </c>
    </row>
    <row r="142" spans="1:20">
      <c r="A142" s="25" t="s">
        <v>515</v>
      </c>
      <c r="B142" s="20" t="s">
        <v>111</v>
      </c>
      <c r="C142" s="53">
        <v>2004</v>
      </c>
      <c r="D142" s="20" t="s">
        <v>603</v>
      </c>
      <c r="E142" s="20">
        <v>116518</v>
      </c>
      <c r="F142" s="20" t="s">
        <v>65</v>
      </c>
      <c r="G142" s="20" t="s">
        <v>652</v>
      </c>
      <c r="H142" t="s">
        <v>45</v>
      </c>
      <c r="R142" s="20" t="s">
        <v>666</v>
      </c>
      <c r="T142" t="str">
        <f t="shared" si="2"/>
        <v>DAYTONA</v>
      </c>
    </row>
    <row r="143" spans="1:20">
      <c r="A143" s="25" t="s">
        <v>513</v>
      </c>
      <c r="B143" s="20" t="s">
        <v>111</v>
      </c>
      <c r="C143" s="20">
        <v>1996</v>
      </c>
      <c r="D143" s="20" t="s">
        <v>603</v>
      </c>
      <c r="E143" s="20">
        <v>16518</v>
      </c>
      <c r="F143" s="20" t="s">
        <v>65</v>
      </c>
      <c r="G143" s="20" t="s">
        <v>478</v>
      </c>
      <c r="H143" t="s">
        <v>45</v>
      </c>
      <c r="R143" s="20" t="s">
        <v>666</v>
      </c>
      <c r="T143" t="str">
        <f t="shared" si="2"/>
        <v>DAYTONA</v>
      </c>
    </row>
    <row r="144" spans="1:20">
      <c r="A144" s="25" t="s">
        <v>511</v>
      </c>
      <c r="B144" s="20" t="s">
        <v>93</v>
      </c>
      <c r="C144" s="53">
        <v>2006</v>
      </c>
      <c r="D144" s="20" t="s">
        <v>603</v>
      </c>
      <c r="E144" s="20">
        <v>16570</v>
      </c>
      <c r="F144" s="20">
        <v>3</v>
      </c>
      <c r="G144" s="20" t="s">
        <v>651</v>
      </c>
      <c r="H144" t="s">
        <v>37</v>
      </c>
      <c r="R144" s="20" t="s">
        <v>666</v>
      </c>
      <c r="T144" t="str">
        <f t="shared" si="2"/>
        <v>DAYTONA</v>
      </c>
    </row>
    <row r="145" spans="1:20">
      <c r="A145" s="25" t="s">
        <v>509</v>
      </c>
      <c r="B145" s="20" t="s">
        <v>38</v>
      </c>
      <c r="D145" s="20" t="s">
        <v>603</v>
      </c>
      <c r="E145" s="20">
        <v>116619</v>
      </c>
      <c r="F145" s="20">
        <v>3</v>
      </c>
      <c r="G145" s="20" t="s">
        <v>483</v>
      </c>
      <c r="H145" t="s">
        <v>62</v>
      </c>
      <c r="R145" s="20" t="s">
        <v>666</v>
      </c>
      <c r="T145" t="str">
        <f t="shared" si="2"/>
        <v>DAYTONA</v>
      </c>
    </row>
    <row r="146" spans="1:20">
      <c r="A146" s="25" t="s">
        <v>507</v>
      </c>
      <c r="B146" s="20" t="s">
        <v>38</v>
      </c>
      <c r="C146" s="53">
        <v>1995</v>
      </c>
      <c r="D146" s="20" t="s">
        <v>598</v>
      </c>
      <c r="E146" s="20">
        <v>16234</v>
      </c>
      <c r="F146" s="20">
        <v>5</v>
      </c>
      <c r="G146" s="20" t="s">
        <v>650</v>
      </c>
      <c r="H146" t="s">
        <v>90</v>
      </c>
      <c r="R146" s="20" t="s">
        <v>671</v>
      </c>
      <c r="T146" t="str">
        <f t="shared" si="2"/>
        <v>EX2</v>
      </c>
    </row>
    <row r="147" spans="1:20">
      <c r="A147" s="25" t="s">
        <v>508</v>
      </c>
      <c r="B147" s="20" t="s">
        <v>38</v>
      </c>
      <c r="C147" s="20">
        <v>1990</v>
      </c>
      <c r="D147" s="20" t="s">
        <v>598</v>
      </c>
      <c r="E147" s="20">
        <v>16234</v>
      </c>
      <c r="F147" s="20">
        <v>5</v>
      </c>
      <c r="G147" s="20" t="s">
        <v>650</v>
      </c>
      <c r="H147" t="s">
        <v>90</v>
      </c>
      <c r="R147" s="20" t="s">
        <v>674</v>
      </c>
      <c r="T147" t="str">
        <f t="shared" si="2"/>
        <v>EX</v>
      </c>
    </row>
    <row r="148" spans="1:20">
      <c r="A148" s="25" t="s">
        <v>504</v>
      </c>
      <c r="B148" s="20" t="s">
        <v>38</v>
      </c>
      <c r="C148" s="20">
        <v>2010</v>
      </c>
      <c r="D148" s="20" t="s">
        <v>598</v>
      </c>
      <c r="E148" s="20">
        <v>116200</v>
      </c>
      <c r="F148" s="20">
        <v>5</v>
      </c>
      <c r="G148" s="20" t="s">
        <v>464</v>
      </c>
      <c r="H148" t="s">
        <v>37</v>
      </c>
      <c r="R148" s="20" t="s">
        <v>674</v>
      </c>
      <c r="T148" t="str">
        <f t="shared" si="2"/>
        <v>EX</v>
      </c>
    </row>
    <row r="149" spans="1:20">
      <c r="A149" s="25" t="s">
        <v>502</v>
      </c>
      <c r="B149" s="20" t="s">
        <v>38</v>
      </c>
      <c r="C149" s="53">
        <v>2007</v>
      </c>
      <c r="D149" s="20" t="s">
        <v>598</v>
      </c>
      <c r="E149" s="20">
        <v>116200</v>
      </c>
      <c r="F149" s="20">
        <v>3</v>
      </c>
      <c r="G149" s="20" t="s">
        <v>478</v>
      </c>
      <c r="H149" t="s">
        <v>37</v>
      </c>
      <c r="R149" s="20" t="s">
        <v>671</v>
      </c>
      <c r="T149" t="str">
        <f t="shared" si="2"/>
        <v>EX2</v>
      </c>
    </row>
    <row r="150" spans="1:20">
      <c r="A150" s="25" t="s">
        <v>505</v>
      </c>
      <c r="B150" s="20" t="s">
        <v>93</v>
      </c>
      <c r="C150" s="53"/>
      <c r="D150" s="20" t="s">
        <v>603</v>
      </c>
      <c r="E150" s="20">
        <v>16570</v>
      </c>
      <c r="F150" s="20">
        <v>3</v>
      </c>
      <c r="G150" s="20" t="s">
        <v>469</v>
      </c>
      <c r="H150" t="s">
        <v>37</v>
      </c>
      <c r="R150" s="20" t="s">
        <v>671</v>
      </c>
      <c r="T150" t="str">
        <f t="shared" si="2"/>
        <v>EX2</v>
      </c>
    </row>
    <row r="151" spans="1:20">
      <c r="A151" s="25" t="s">
        <v>503</v>
      </c>
      <c r="B151" s="20" t="s">
        <v>38</v>
      </c>
      <c r="C151" s="20">
        <v>1993</v>
      </c>
      <c r="D151" s="20" t="s">
        <v>598</v>
      </c>
      <c r="E151" s="20">
        <v>16264</v>
      </c>
      <c r="F151" s="20">
        <v>5</v>
      </c>
      <c r="G151" s="20" t="s">
        <v>650</v>
      </c>
      <c r="H151" t="s">
        <v>90</v>
      </c>
      <c r="R151" s="20" t="s">
        <v>670</v>
      </c>
      <c r="T151" t="str">
        <f t="shared" si="2"/>
        <v>YACHT</v>
      </c>
    </row>
    <row r="152" spans="1:20">
      <c r="A152" s="25" t="s">
        <v>634</v>
      </c>
      <c r="B152" s="20" t="s">
        <v>99</v>
      </c>
      <c r="C152" s="20">
        <v>2000</v>
      </c>
      <c r="D152" s="20" t="s">
        <v>603</v>
      </c>
      <c r="E152" s="20">
        <v>16710</v>
      </c>
      <c r="F152" s="20">
        <v>3</v>
      </c>
      <c r="G152" s="20" t="s">
        <v>651</v>
      </c>
      <c r="H152" t="s">
        <v>37</v>
      </c>
      <c r="R152" s="20" t="s">
        <v>665</v>
      </c>
      <c r="T152" s="20" t="s">
        <v>472</v>
      </c>
    </row>
    <row r="153" spans="1:20">
      <c r="A153" s="25" t="s">
        <v>256</v>
      </c>
      <c r="B153" s="20" t="s">
        <v>441</v>
      </c>
      <c r="C153" s="20">
        <v>1995</v>
      </c>
      <c r="D153" s="20" t="s">
        <v>603</v>
      </c>
      <c r="E153" s="20">
        <v>16600</v>
      </c>
      <c r="F153" s="20">
        <v>3</v>
      </c>
      <c r="G153" s="20" t="s">
        <v>469</v>
      </c>
      <c r="H153" t="s">
        <v>37</v>
      </c>
      <c r="R153" s="20" t="s">
        <v>681</v>
      </c>
      <c r="T153" t="s">
        <v>695</v>
      </c>
    </row>
    <row r="154" spans="1:20">
      <c r="A154" s="25" t="s">
        <v>257</v>
      </c>
      <c r="B154" s="20" t="s">
        <v>441</v>
      </c>
      <c r="C154" s="20">
        <v>2000</v>
      </c>
      <c r="D154" s="20" t="s">
        <v>603</v>
      </c>
      <c r="E154" s="20">
        <v>16600</v>
      </c>
      <c r="F154" s="20">
        <v>3</v>
      </c>
      <c r="G154" s="20" t="s">
        <v>651</v>
      </c>
      <c r="H154" t="s">
        <v>37</v>
      </c>
      <c r="R154" s="20" t="s">
        <v>664</v>
      </c>
      <c r="T154" t="str">
        <f t="shared" si="2"/>
        <v>DJ</v>
      </c>
    </row>
    <row r="155" spans="1:20">
      <c r="A155" s="25" t="s">
        <v>632</v>
      </c>
      <c r="B155" s="20" t="s">
        <v>38</v>
      </c>
      <c r="C155" s="20">
        <v>1999</v>
      </c>
      <c r="D155" s="20" t="s">
        <v>603</v>
      </c>
      <c r="E155" s="20">
        <v>16610</v>
      </c>
      <c r="F155" s="20">
        <v>3</v>
      </c>
      <c r="G155" s="20" t="s">
        <v>651</v>
      </c>
      <c r="H155" t="s">
        <v>37</v>
      </c>
      <c r="R155" s="20" t="s">
        <v>663</v>
      </c>
      <c r="T155" t="s">
        <v>23</v>
      </c>
    </row>
    <row r="156" spans="1:20">
      <c r="A156" s="25" t="s">
        <v>633</v>
      </c>
      <c r="B156" s="20" t="s">
        <v>38</v>
      </c>
      <c r="C156" s="20">
        <v>1995</v>
      </c>
      <c r="D156" s="20" t="s">
        <v>603</v>
      </c>
      <c r="E156" s="20">
        <v>16610</v>
      </c>
      <c r="F156" s="20">
        <v>3</v>
      </c>
      <c r="G156" s="20" t="s">
        <v>651</v>
      </c>
      <c r="H156" t="s">
        <v>37</v>
      </c>
      <c r="R156" s="20" t="s">
        <v>662</v>
      </c>
      <c r="T156" t="str">
        <f t="shared" si="2"/>
        <v>DJ</v>
      </c>
    </row>
    <row r="157" spans="1:20">
      <c r="A157" s="25" t="s">
        <v>258</v>
      </c>
      <c r="B157" s="20" t="s">
        <v>110</v>
      </c>
      <c r="C157" s="20">
        <v>2005</v>
      </c>
      <c r="D157" s="20" t="s">
        <v>598</v>
      </c>
      <c r="E157" s="20">
        <v>114270</v>
      </c>
      <c r="F157" s="20">
        <v>3</v>
      </c>
      <c r="G157" s="20" t="s">
        <v>651</v>
      </c>
      <c r="H157" t="s">
        <v>37</v>
      </c>
      <c r="R157" s="20" t="s">
        <v>675</v>
      </c>
      <c r="T157" t="str">
        <f t="shared" si="2"/>
        <v>OP</v>
      </c>
    </row>
    <row r="158" spans="1:20">
      <c r="A158" s="25" t="s">
        <v>497</v>
      </c>
      <c r="B158" s="20" t="s">
        <v>38</v>
      </c>
      <c r="D158" s="20" t="s">
        <v>602</v>
      </c>
      <c r="E158" s="20">
        <v>69158</v>
      </c>
      <c r="F158" s="20" t="s">
        <v>47</v>
      </c>
      <c r="G158" s="20" t="s">
        <v>460</v>
      </c>
      <c r="H158" t="s">
        <v>45</v>
      </c>
      <c r="R158" s="20" t="s">
        <v>675</v>
      </c>
      <c r="T158" t="str">
        <f t="shared" si="2"/>
        <v>OP</v>
      </c>
    </row>
    <row r="159" spans="1:20">
      <c r="A159" s="25" t="s">
        <v>259</v>
      </c>
      <c r="B159" s="20" t="s">
        <v>388</v>
      </c>
      <c r="C159" s="20">
        <v>2010</v>
      </c>
      <c r="D159" s="20" t="s">
        <v>611</v>
      </c>
      <c r="E159" s="20">
        <v>116660</v>
      </c>
      <c r="F159" s="20">
        <v>3</v>
      </c>
      <c r="G159" s="20" t="s">
        <v>651</v>
      </c>
      <c r="H159" t="s">
        <v>37</v>
      </c>
      <c r="R159" s="20" t="s">
        <v>675</v>
      </c>
      <c r="T159" t="str">
        <f t="shared" si="2"/>
        <v>OP</v>
      </c>
    </row>
    <row r="160" spans="1:20">
      <c r="A160" s="25" t="s">
        <v>496</v>
      </c>
      <c r="B160" s="20" t="s">
        <v>38</v>
      </c>
      <c r="C160" s="55">
        <v>2007</v>
      </c>
      <c r="D160" s="20" t="s">
        <v>598</v>
      </c>
      <c r="E160" s="20">
        <v>116200</v>
      </c>
      <c r="F160" s="20">
        <v>3</v>
      </c>
      <c r="G160" s="20" t="s">
        <v>469</v>
      </c>
      <c r="H160" t="s">
        <v>37</v>
      </c>
      <c r="R160" s="20" t="s">
        <v>662</v>
      </c>
      <c r="T160" t="str">
        <f t="shared" si="2"/>
        <v>DJ</v>
      </c>
    </row>
    <row r="161" spans="1:20">
      <c r="A161" s="25" t="s">
        <v>499</v>
      </c>
      <c r="B161" s="20" t="s">
        <v>472</v>
      </c>
      <c r="D161" s="20" t="s">
        <v>601</v>
      </c>
      <c r="E161" s="20">
        <v>326934</v>
      </c>
      <c r="F161" s="20">
        <v>3</v>
      </c>
      <c r="G161" s="20" t="s">
        <v>651</v>
      </c>
      <c r="H161" t="s">
        <v>90</v>
      </c>
      <c r="R161" s="20" t="s">
        <v>664</v>
      </c>
      <c r="T161" t="str">
        <f t="shared" si="2"/>
        <v>DJ</v>
      </c>
    </row>
    <row r="162" spans="1:20">
      <c r="A162" s="25" t="s">
        <v>498</v>
      </c>
      <c r="B162" s="20" t="s">
        <v>38</v>
      </c>
      <c r="C162" s="20">
        <v>1998</v>
      </c>
      <c r="D162" s="20" t="s">
        <v>602</v>
      </c>
      <c r="E162" s="20">
        <v>69174</v>
      </c>
      <c r="F162" s="20">
        <v>5</v>
      </c>
      <c r="G162" s="20" t="s">
        <v>660</v>
      </c>
      <c r="H162" t="s">
        <v>90</v>
      </c>
      <c r="R162" s="20" t="s">
        <v>680</v>
      </c>
      <c r="T162" t="s">
        <v>696</v>
      </c>
    </row>
    <row r="163" spans="1:20">
      <c r="A163" s="25" t="s">
        <v>500</v>
      </c>
      <c r="B163" s="20" t="s">
        <v>95</v>
      </c>
      <c r="D163" s="20" t="s">
        <v>598</v>
      </c>
      <c r="E163" s="20">
        <v>118138</v>
      </c>
      <c r="F163" s="20" t="s">
        <v>65</v>
      </c>
      <c r="G163" s="20" t="s">
        <v>586</v>
      </c>
      <c r="H163" t="s">
        <v>45</v>
      </c>
      <c r="R163" s="20" t="s">
        <v>664</v>
      </c>
      <c r="T163" t="str">
        <f t="shared" si="2"/>
        <v>DJ</v>
      </c>
    </row>
    <row r="164" spans="1:20">
      <c r="A164" s="25" t="s">
        <v>493</v>
      </c>
      <c r="B164" s="20" t="s">
        <v>99</v>
      </c>
      <c r="D164" s="20" t="s">
        <v>603</v>
      </c>
      <c r="E164" s="20">
        <v>16713</v>
      </c>
      <c r="F164" s="20">
        <v>3</v>
      </c>
      <c r="G164" s="20" t="s">
        <v>469</v>
      </c>
      <c r="H164" t="s">
        <v>77</v>
      </c>
      <c r="R164" s="20" t="s">
        <v>664</v>
      </c>
      <c r="T164" t="str">
        <f t="shared" si="2"/>
        <v>DJ</v>
      </c>
    </row>
    <row r="165" spans="1:20">
      <c r="A165" s="25" t="s">
        <v>492</v>
      </c>
      <c r="B165" s="20" t="s">
        <v>111</v>
      </c>
      <c r="C165" s="55">
        <v>1998</v>
      </c>
      <c r="D165" s="20" t="s">
        <v>603</v>
      </c>
      <c r="E165" s="20">
        <v>16520</v>
      </c>
      <c r="F165" s="20">
        <v>3</v>
      </c>
      <c r="G165" s="20" t="s">
        <v>469</v>
      </c>
      <c r="H165" t="s">
        <v>37</v>
      </c>
      <c r="R165" s="20" t="s">
        <v>664</v>
      </c>
      <c r="T165" t="str">
        <f t="shared" si="2"/>
        <v>DJ</v>
      </c>
    </row>
    <row r="166" spans="1:20">
      <c r="A166" s="25" t="s">
        <v>494</v>
      </c>
      <c r="B166" s="20" t="s">
        <v>107</v>
      </c>
      <c r="D166" s="20" t="s">
        <v>603</v>
      </c>
      <c r="E166" s="20">
        <v>116655</v>
      </c>
      <c r="F166" s="20" t="s">
        <v>65</v>
      </c>
      <c r="G166" s="71" t="s">
        <v>701</v>
      </c>
      <c r="H166" t="s">
        <v>46</v>
      </c>
      <c r="R166" s="20" t="s">
        <v>669</v>
      </c>
      <c r="T166" t="str">
        <f t="shared" si="2"/>
        <v>DJ</v>
      </c>
    </row>
    <row r="167" spans="1:20">
      <c r="A167" s="25" t="s">
        <v>488</v>
      </c>
      <c r="B167" s="20" t="s">
        <v>38</v>
      </c>
      <c r="C167" s="55">
        <v>2008</v>
      </c>
      <c r="D167" s="20" t="s">
        <v>598</v>
      </c>
      <c r="E167" s="20">
        <v>116243</v>
      </c>
      <c r="F167" s="20">
        <v>3</v>
      </c>
      <c r="G167" s="20" t="s">
        <v>659</v>
      </c>
      <c r="H167" t="s">
        <v>77</v>
      </c>
      <c r="R167" s="20" t="s">
        <v>666</v>
      </c>
      <c r="T167" t="str">
        <f t="shared" si="2"/>
        <v>DAYTONA</v>
      </c>
    </row>
    <row r="168" spans="1:20">
      <c r="A168" s="25" t="s">
        <v>490</v>
      </c>
      <c r="B168" s="20" t="s">
        <v>38</v>
      </c>
      <c r="D168" s="20" t="s">
        <v>598</v>
      </c>
      <c r="E168" s="20">
        <v>16263</v>
      </c>
      <c r="F168" s="20">
        <v>3</v>
      </c>
      <c r="G168" s="20" t="s">
        <v>459</v>
      </c>
      <c r="H168" t="s">
        <v>77</v>
      </c>
      <c r="R168" s="20" t="s">
        <v>669</v>
      </c>
      <c r="T168" t="str">
        <f t="shared" si="2"/>
        <v>DJ</v>
      </c>
    </row>
    <row r="169" spans="1:20">
      <c r="A169" s="25" t="s">
        <v>484</v>
      </c>
      <c r="B169" s="20" t="s">
        <v>38</v>
      </c>
      <c r="C169" s="20">
        <v>1996</v>
      </c>
      <c r="D169" s="20" t="s">
        <v>598</v>
      </c>
      <c r="E169" s="20">
        <v>16264</v>
      </c>
      <c r="F169" s="20">
        <v>3</v>
      </c>
      <c r="G169" s="20" t="s">
        <v>469</v>
      </c>
      <c r="H169" t="s">
        <v>90</v>
      </c>
      <c r="R169" s="20" t="s">
        <v>669</v>
      </c>
      <c r="T169" t="str">
        <f t="shared" si="2"/>
        <v>DJ</v>
      </c>
    </row>
    <row r="170" spans="1:20">
      <c r="A170" s="25" t="s">
        <v>635</v>
      </c>
      <c r="B170" s="20" t="s">
        <v>38</v>
      </c>
      <c r="C170" s="53">
        <v>1989</v>
      </c>
      <c r="D170" s="20" t="s">
        <v>603</v>
      </c>
      <c r="E170" s="20">
        <v>16610</v>
      </c>
      <c r="F170" s="20">
        <v>3</v>
      </c>
      <c r="G170" s="20" t="s">
        <v>469</v>
      </c>
      <c r="H170" t="s">
        <v>37</v>
      </c>
      <c r="R170" s="20" t="s">
        <v>673</v>
      </c>
      <c r="T170" t="str">
        <f t="shared" si="2"/>
        <v>SUB</v>
      </c>
    </row>
    <row r="171" spans="1:20">
      <c r="A171" s="25" t="s">
        <v>487</v>
      </c>
      <c r="B171" s="20" t="s">
        <v>38</v>
      </c>
      <c r="C171" s="55">
        <v>1982</v>
      </c>
      <c r="D171" s="20" t="s">
        <v>603</v>
      </c>
      <c r="E171" s="20">
        <v>16800</v>
      </c>
      <c r="F171" s="20">
        <v>3</v>
      </c>
      <c r="G171" s="20" t="s">
        <v>469</v>
      </c>
      <c r="H171" t="s">
        <v>37</v>
      </c>
      <c r="R171" s="20" t="s">
        <v>670</v>
      </c>
      <c r="T171" t="str">
        <f t="shared" si="2"/>
        <v>YACHT</v>
      </c>
    </row>
    <row r="172" spans="1:20">
      <c r="A172" s="25" t="s">
        <v>482</v>
      </c>
      <c r="B172" s="20" t="s">
        <v>38</v>
      </c>
      <c r="C172" s="53"/>
      <c r="D172" s="20" t="s">
        <v>603</v>
      </c>
      <c r="E172" s="20">
        <v>116618</v>
      </c>
      <c r="F172" s="20">
        <v>3</v>
      </c>
      <c r="G172" s="20" t="s">
        <v>483</v>
      </c>
      <c r="H172" t="s">
        <v>45</v>
      </c>
      <c r="R172" s="20" t="s">
        <v>669</v>
      </c>
      <c r="T172" t="str">
        <f t="shared" si="2"/>
        <v>DJ</v>
      </c>
    </row>
    <row r="173" spans="1:20">
      <c r="A173" s="25" t="s">
        <v>260</v>
      </c>
      <c r="B173" s="20" t="s">
        <v>441</v>
      </c>
      <c r="C173" s="20">
        <v>2002</v>
      </c>
      <c r="D173" s="20" t="s">
        <v>603</v>
      </c>
      <c r="E173" s="20">
        <v>16600</v>
      </c>
      <c r="F173" s="20">
        <v>3</v>
      </c>
      <c r="G173" s="20" t="s">
        <v>651</v>
      </c>
      <c r="H173" t="s">
        <v>37</v>
      </c>
      <c r="R173" s="20" t="s">
        <v>673</v>
      </c>
      <c r="T173" t="str">
        <f t="shared" si="2"/>
        <v>SUB</v>
      </c>
    </row>
    <row r="174" spans="1:20">
      <c r="A174" s="25" t="s">
        <v>274</v>
      </c>
      <c r="B174" s="20" t="s">
        <v>107</v>
      </c>
      <c r="C174" s="53">
        <v>1998</v>
      </c>
      <c r="D174" s="20" t="s">
        <v>603</v>
      </c>
      <c r="E174" s="20">
        <v>16628</v>
      </c>
      <c r="F174" s="20">
        <v>3</v>
      </c>
      <c r="G174" s="20" t="s">
        <v>483</v>
      </c>
      <c r="H174" t="s">
        <v>45</v>
      </c>
      <c r="R174" s="20" t="s">
        <v>673</v>
      </c>
      <c r="T174" t="str">
        <f t="shared" si="2"/>
        <v>SUB</v>
      </c>
    </row>
    <row r="175" spans="1:20">
      <c r="A175" s="25" t="s">
        <v>272</v>
      </c>
      <c r="B175" s="20" t="s">
        <v>38</v>
      </c>
      <c r="C175" s="53">
        <v>1979</v>
      </c>
      <c r="D175" s="20" t="s">
        <v>603</v>
      </c>
      <c r="E175" s="20">
        <v>16808</v>
      </c>
      <c r="F175" s="20">
        <v>3</v>
      </c>
      <c r="G175" s="20" t="s">
        <v>483</v>
      </c>
      <c r="H175" t="s">
        <v>45</v>
      </c>
      <c r="R175" s="20" t="s">
        <v>669</v>
      </c>
      <c r="T175" t="str">
        <f t="shared" si="2"/>
        <v>DJ</v>
      </c>
    </row>
    <row r="176" spans="1:20">
      <c r="A176" s="25" t="s">
        <v>270</v>
      </c>
      <c r="B176" s="20" t="s">
        <v>38</v>
      </c>
      <c r="C176" s="53"/>
      <c r="D176" s="20" t="s">
        <v>602</v>
      </c>
      <c r="E176" s="20">
        <v>69178</v>
      </c>
      <c r="F176" s="20" t="s">
        <v>47</v>
      </c>
      <c r="G176" s="20" t="s">
        <v>568</v>
      </c>
      <c r="H176" t="s">
        <v>45</v>
      </c>
      <c r="R176" s="20" t="s">
        <v>669</v>
      </c>
      <c r="T176" t="str">
        <f t="shared" si="2"/>
        <v>DJ</v>
      </c>
    </row>
    <row r="177" spans="1:20">
      <c r="A177" s="25" t="s">
        <v>262</v>
      </c>
      <c r="B177" s="20" t="s">
        <v>106</v>
      </c>
      <c r="C177" s="55">
        <v>2007</v>
      </c>
      <c r="D177" s="20" t="s">
        <v>604</v>
      </c>
      <c r="E177" s="20">
        <v>114200</v>
      </c>
      <c r="F177" s="20">
        <v>3</v>
      </c>
      <c r="G177" s="20" t="s">
        <v>478</v>
      </c>
      <c r="H177" t="s">
        <v>37</v>
      </c>
      <c r="R177" s="20" t="s">
        <v>669</v>
      </c>
      <c r="T177" t="str">
        <f t="shared" si="2"/>
        <v>DJ</v>
      </c>
    </row>
    <row r="178" spans="1:20">
      <c r="A178" s="25" t="s">
        <v>267</v>
      </c>
      <c r="B178" s="20" t="s">
        <v>95</v>
      </c>
      <c r="C178" s="53">
        <v>2000</v>
      </c>
      <c r="D178" s="20" t="s">
        <v>598</v>
      </c>
      <c r="E178" s="20">
        <v>118208</v>
      </c>
      <c r="F178" s="20" t="s">
        <v>47</v>
      </c>
      <c r="G178" s="20" t="s">
        <v>478</v>
      </c>
      <c r="H178" t="s">
        <v>45</v>
      </c>
      <c r="R178" s="20" t="s">
        <v>669</v>
      </c>
      <c r="T178" t="str">
        <f t="shared" si="2"/>
        <v>DJ</v>
      </c>
    </row>
    <row r="179" spans="1:20">
      <c r="A179" s="25" t="s">
        <v>268</v>
      </c>
      <c r="B179" s="20" t="s">
        <v>95</v>
      </c>
      <c r="C179" s="20">
        <v>2001</v>
      </c>
      <c r="D179" s="20" t="s">
        <v>598</v>
      </c>
      <c r="E179" s="20">
        <v>118238</v>
      </c>
      <c r="F179" s="20" t="s">
        <v>47</v>
      </c>
      <c r="G179" s="20" t="s">
        <v>459</v>
      </c>
      <c r="H179" t="s">
        <v>45</v>
      </c>
      <c r="R179" s="20" t="s">
        <v>668</v>
      </c>
      <c r="T179" t="str">
        <f t="shared" si="2"/>
        <v>GMT</v>
      </c>
    </row>
    <row r="180" spans="1:20">
      <c r="A180" s="25" t="s">
        <v>265</v>
      </c>
      <c r="B180" s="20" t="s">
        <v>111</v>
      </c>
      <c r="C180" s="20">
        <v>2006</v>
      </c>
      <c r="D180" s="20" t="s">
        <v>603</v>
      </c>
      <c r="E180" s="20">
        <v>116509</v>
      </c>
      <c r="F180" s="20">
        <v>3</v>
      </c>
      <c r="G180" s="20" t="s">
        <v>651</v>
      </c>
      <c r="H180" t="s">
        <v>62</v>
      </c>
      <c r="R180" s="20" t="s">
        <v>669</v>
      </c>
      <c r="T180" t="str">
        <f t="shared" si="2"/>
        <v>DJ</v>
      </c>
    </row>
    <row r="181" spans="1:20">
      <c r="A181" s="25" t="s">
        <v>263</v>
      </c>
      <c r="B181" s="20" t="s">
        <v>111</v>
      </c>
      <c r="C181" s="53">
        <v>2006</v>
      </c>
      <c r="D181" s="20" t="s">
        <v>603</v>
      </c>
      <c r="E181" s="20">
        <v>116528</v>
      </c>
      <c r="F181" s="20">
        <v>3</v>
      </c>
      <c r="G181" s="20" t="s">
        <v>460</v>
      </c>
      <c r="H181" t="s">
        <v>45</v>
      </c>
      <c r="R181" s="20" t="s">
        <v>669</v>
      </c>
      <c r="T181" t="str">
        <f t="shared" si="2"/>
        <v>DJ</v>
      </c>
    </row>
    <row r="182" spans="1:20">
      <c r="A182" s="25" t="s">
        <v>264</v>
      </c>
      <c r="B182" s="20" t="s">
        <v>111</v>
      </c>
      <c r="C182" s="53">
        <v>2008</v>
      </c>
      <c r="D182" s="20" t="s">
        <v>603</v>
      </c>
      <c r="E182" s="20">
        <v>116528</v>
      </c>
      <c r="F182" s="20" t="s">
        <v>65</v>
      </c>
      <c r="G182" s="20" t="s">
        <v>658</v>
      </c>
      <c r="H182" t="s">
        <v>45</v>
      </c>
      <c r="R182" s="20" t="s">
        <v>664</v>
      </c>
      <c r="T182" t="str">
        <f t="shared" si="2"/>
        <v>DJ</v>
      </c>
    </row>
    <row r="183" spans="1:20">
      <c r="A183" s="25" t="s">
        <v>607</v>
      </c>
      <c r="B183" s="20" t="s">
        <v>38</v>
      </c>
      <c r="C183" s="20">
        <v>2005</v>
      </c>
      <c r="D183" s="20" t="s">
        <v>598</v>
      </c>
      <c r="E183" s="20">
        <v>116200</v>
      </c>
      <c r="F183" s="20">
        <v>3</v>
      </c>
      <c r="G183" s="20" t="s">
        <v>459</v>
      </c>
      <c r="H183" t="s">
        <v>37</v>
      </c>
      <c r="R183" s="20" t="s">
        <v>675</v>
      </c>
      <c r="T183" t="str">
        <f t="shared" si="2"/>
        <v>OP</v>
      </c>
    </row>
    <row r="184" spans="1:20">
      <c r="A184" s="25" t="s">
        <v>480</v>
      </c>
      <c r="B184" s="20" t="s">
        <v>38</v>
      </c>
      <c r="C184" s="53"/>
      <c r="D184" s="20" t="s">
        <v>598</v>
      </c>
      <c r="E184" s="20">
        <v>116200</v>
      </c>
      <c r="F184" s="20">
        <v>3</v>
      </c>
      <c r="G184" s="20" t="s">
        <v>459</v>
      </c>
      <c r="H184" t="s">
        <v>37</v>
      </c>
      <c r="R184" s="20" t="s">
        <v>679</v>
      </c>
      <c r="T184" t="s">
        <v>442</v>
      </c>
    </row>
    <row r="185" spans="1:20">
      <c r="A185" s="25" t="s">
        <v>606</v>
      </c>
      <c r="B185" s="20" t="s">
        <v>99</v>
      </c>
      <c r="D185" s="20" t="s">
        <v>603</v>
      </c>
      <c r="E185" s="20">
        <v>116710</v>
      </c>
      <c r="F185" s="20">
        <v>3</v>
      </c>
      <c r="G185" s="20" t="s">
        <v>651</v>
      </c>
      <c r="H185" t="s">
        <v>37</v>
      </c>
      <c r="R185" s="20" t="s">
        <v>669</v>
      </c>
      <c r="T185" t="str">
        <f t="shared" si="2"/>
        <v>DJ</v>
      </c>
    </row>
    <row r="186" spans="1:20">
      <c r="A186" s="25" t="s">
        <v>605</v>
      </c>
      <c r="B186" s="20" t="s">
        <v>111</v>
      </c>
      <c r="C186" s="20">
        <v>2001</v>
      </c>
      <c r="D186" s="20" t="s">
        <v>603</v>
      </c>
      <c r="E186" s="20">
        <v>116528</v>
      </c>
      <c r="F186" s="20">
        <v>3</v>
      </c>
      <c r="G186" s="20" t="s">
        <v>651</v>
      </c>
      <c r="H186" t="s">
        <v>45</v>
      </c>
      <c r="R186" s="20" t="s">
        <v>676</v>
      </c>
      <c r="T186" t="s">
        <v>17</v>
      </c>
    </row>
    <row r="187" spans="1:20">
      <c r="A187" s="25" t="s">
        <v>481</v>
      </c>
      <c r="B187" s="20" t="s">
        <v>111</v>
      </c>
      <c r="C187" s="20">
        <v>2007</v>
      </c>
      <c r="D187" s="20" t="s">
        <v>603</v>
      </c>
      <c r="E187" s="20">
        <v>116509</v>
      </c>
      <c r="F187" s="20">
        <v>3</v>
      </c>
      <c r="G187" s="20" t="s">
        <v>655</v>
      </c>
      <c r="H187" t="s">
        <v>62</v>
      </c>
      <c r="R187" s="20" t="s">
        <v>679</v>
      </c>
      <c r="T187" t="s">
        <v>442</v>
      </c>
    </row>
    <row r="188" spans="1:20">
      <c r="A188" s="25" t="s">
        <v>474</v>
      </c>
      <c r="B188" s="20" t="s">
        <v>111</v>
      </c>
      <c r="D188" s="20" t="s">
        <v>603</v>
      </c>
      <c r="E188" s="20">
        <v>116509</v>
      </c>
      <c r="F188" s="20">
        <v>3</v>
      </c>
      <c r="G188" s="20" t="s">
        <v>655</v>
      </c>
      <c r="H188" t="s">
        <v>62</v>
      </c>
      <c r="R188" s="20" t="s">
        <v>668</v>
      </c>
      <c r="T188" t="str">
        <f t="shared" si="2"/>
        <v>GMT</v>
      </c>
    </row>
    <row r="189" spans="1:20">
      <c r="A189" s="25" t="s">
        <v>477</v>
      </c>
      <c r="B189" s="20" t="s">
        <v>97</v>
      </c>
      <c r="D189" s="20" t="s">
        <v>604</v>
      </c>
      <c r="E189" s="20">
        <v>15223</v>
      </c>
      <c r="F189" s="20">
        <v>5</v>
      </c>
      <c r="G189" s="20" t="s">
        <v>478</v>
      </c>
      <c r="H189" t="s">
        <v>77</v>
      </c>
      <c r="R189" s="20" t="s">
        <v>664</v>
      </c>
      <c r="T189" t="str">
        <f t="shared" si="2"/>
        <v>DJ</v>
      </c>
    </row>
    <row r="190" spans="1:20">
      <c r="A190" s="25" t="s">
        <v>473</v>
      </c>
      <c r="B190" s="20" t="s">
        <v>38</v>
      </c>
      <c r="C190" s="20">
        <v>2005</v>
      </c>
      <c r="D190" s="20" t="s">
        <v>598</v>
      </c>
      <c r="E190" s="20">
        <v>116201</v>
      </c>
      <c r="F190" s="20">
        <v>3</v>
      </c>
      <c r="G190" s="20" t="s">
        <v>459</v>
      </c>
      <c r="H190" t="s">
        <v>91</v>
      </c>
      <c r="R190" s="20" t="s">
        <v>668</v>
      </c>
      <c r="T190" t="str">
        <f t="shared" si="2"/>
        <v>GMT</v>
      </c>
    </row>
    <row r="191" spans="1:20">
      <c r="A191" s="25" t="s">
        <v>476</v>
      </c>
      <c r="B191" s="20" t="s">
        <v>38</v>
      </c>
      <c r="C191" s="53">
        <v>2007</v>
      </c>
      <c r="D191" s="20" t="s">
        <v>598</v>
      </c>
      <c r="E191" s="20">
        <v>116234</v>
      </c>
      <c r="F191" s="20">
        <v>3</v>
      </c>
      <c r="G191" s="20" t="s">
        <v>469</v>
      </c>
      <c r="H191" t="s">
        <v>90</v>
      </c>
      <c r="R191" s="20" t="s">
        <v>664</v>
      </c>
      <c r="T191" t="str">
        <f t="shared" si="2"/>
        <v>DJ</v>
      </c>
    </row>
    <row r="192" spans="1:20">
      <c r="A192" s="25" t="s">
        <v>479</v>
      </c>
      <c r="B192" s="20" t="s">
        <v>38</v>
      </c>
      <c r="C192" s="53"/>
      <c r="D192" s="20" t="s">
        <v>598</v>
      </c>
      <c r="E192" s="20">
        <v>116234</v>
      </c>
      <c r="F192" s="20">
        <v>5</v>
      </c>
      <c r="G192" s="20" t="s">
        <v>469</v>
      </c>
      <c r="H192" t="s">
        <v>90</v>
      </c>
      <c r="R192" s="20" t="s">
        <v>664</v>
      </c>
      <c r="T192" t="str">
        <f t="shared" si="2"/>
        <v>DJ</v>
      </c>
    </row>
    <row r="193" spans="1:20">
      <c r="A193" s="25" t="s">
        <v>471</v>
      </c>
      <c r="B193" s="20" t="s">
        <v>441</v>
      </c>
      <c r="C193" s="53"/>
      <c r="D193" s="20" t="s">
        <v>601</v>
      </c>
      <c r="E193" s="20">
        <v>326933</v>
      </c>
      <c r="F193" s="20">
        <v>3</v>
      </c>
      <c r="G193" s="20" t="s">
        <v>651</v>
      </c>
      <c r="H193" t="s">
        <v>77</v>
      </c>
      <c r="R193" s="20" t="s">
        <v>665</v>
      </c>
      <c r="T193" t="s">
        <v>442</v>
      </c>
    </row>
    <row r="194" spans="1:20">
      <c r="A194" s="25" t="s">
        <v>468</v>
      </c>
      <c r="B194" s="20" t="s">
        <v>38</v>
      </c>
      <c r="C194" s="53">
        <v>2004</v>
      </c>
      <c r="D194" s="20" t="s">
        <v>598</v>
      </c>
      <c r="E194" s="20">
        <v>116264</v>
      </c>
      <c r="F194" s="20">
        <v>5</v>
      </c>
      <c r="G194" s="20" t="s">
        <v>469</v>
      </c>
      <c r="H194" t="s">
        <v>90</v>
      </c>
      <c r="R194" s="20" t="s">
        <v>668</v>
      </c>
      <c r="T194" t="str">
        <f t="shared" si="2"/>
        <v>GMT</v>
      </c>
    </row>
    <row r="195" spans="1:20">
      <c r="A195" s="25" t="s">
        <v>466</v>
      </c>
      <c r="B195" s="20" t="s">
        <v>95</v>
      </c>
      <c r="C195" s="53"/>
      <c r="D195" s="20" t="s">
        <v>598</v>
      </c>
      <c r="E195" s="20">
        <v>18948</v>
      </c>
      <c r="F195" s="20" t="s">
        <v>398</v>
      </c>
      <c r="G195" s="71" t="s">
        <v>701</v>
      </c>
      <c r="H195" t="s">
        <v>45</v>
      </c>
      <c r="R195" s="20" t="s">
        <v>671</v>
      </c>
      <c r="T195" t="str">
        <f t="shared" si="2"/>
        <v>EX2</v>
      </c>
    </row>
    <row r="196" spans="1:20">
      <c r="A196" s="25" t="s">
        <v>465</v>
      </c>
      <c r="B196" s="20" t="s">
        <v>38</v>
      </c>
      <c r="C196" s="53">
        <v>2006</v>
      </c>
      <c r="D196" s="20" t="s">
        <v>600</v>
      </c>
      <c r="E196" s="20">
        <v>178279</v>
      </c>
      <c r="F196" s="20" t="s">
        <v>47</v>
      </c>
      <c r="G196" s="20" t="s">
        <v>469</v>
      </c>
      <c r="H196" t="s">
        <v>62</v>
      </c>
      <c r="R196" s="20" t="s">
        <v>671</v>
      </c>
      <c r="T196" t="str">
        <f t="shared" si="2"/>
        <v>EX2</v>
      </c>
    </row>
    <row r="197" spans="1:20">
      <c r="A197" s="25" t="s">
        <v>470</v>
      </c>
      <c r="B197" s="20" t="s">
        <v>38</v>
      </c>
      <c r="C197" s="53">
        <v>2005</v>
      </c>
      <c r="D197" s="20" t="s">
        <v>602</v>
      </c>
      <c r="E197" s="20">
        <v>179161</v>
      </c>
      <c r="F197" s="20">
        <v>5</v>
      </c>
      <c r="G197" s="20" t="s">
        <v>459</v>
      </c>
      <c r="H197" t="s">
        <v>91</v>
      </c>
      <c r="R197" s="20" t="s">
        <v>669</v>
      </c>
      <c r="T197" t="str">
        <f t="shared" ref="T197:T260" si="3">VLOOKUP(R197,$W$4:$X$17,2,FALSE)</f>
        <v>DJ</v>
      </c>
    </row>
    <row r="198" spans="1:20">
      <c r="A198" s="25" t="s">
        <v>461</v>
      </c>
      <c r="B198" s="20" t="s">
        <v>95</v>
      </c>
      <c r="C198" s="20">
        <v>1984</v>
      </c>
      <c r="D198" s="20" t="s">
        <v>598</v>
      </c>
      <c r="E198" s="20">
        <v>18038</v>
      </c>
      <c r="F198" s="20" t="s">
        <v>47</v>
      </c>
      <c r="G198" s="20" t="s">
        <v>460</v>
      </c>
      <c r="H198" t="s">
        <v>45</v>
      </c>
      <c r="R198" s="20" t="s">
        <v>669</v>
      </c>
      <c r="T198" t="str">
        <f t="shared" si="3"/>
        <v>DJ</v>
      </c>
    </row>
    <row r="199" spans="1:20">
      <c r="A199" s="25" t="s">
        <v>599</v>
      </c>
      <c r="B199" s="20" t="s">
        <v>38</v>
      </c>
      <c r="C199" s="53">
        <v>2006</v>
      </c>
      <c r="D199" s="20" t="s">
        <v>598</v>
      </c>
      <c r="E199" s="20">
        <v>116264</v>
      </c>
      <c r="F199" s="61">
        <v>3</v>
      </c>
      <c r="G199" s="61" t="s">
        <v>469</v>
      </c>
      <c r="H199" t="s">
        <v>90</v>
      </c>
      <c r="R199" s="20" t="s">
        <v>676</v>
      </c>
      <c r="T199" t="s">
        <v>17</v>
      </c>
    </row>
    <row r="200" spans="1:20">
      <c r="A200" s="25" t="s">
        <v>463</v>
      </c>
      <c r="B200" s="20" t="s">
        <v>38</v>
      </c>
      <c r="C200" s="20">
        <v>2010</v>
      </c>
      <c r="D200" s="20" t="s">
        <v>600</v>
      </c>
      <c r="E200" s="20">
        <v>178384</v>
      </c>
      <c r="F200" s="20">
        <v>5</v>
      </c>
      <c r="G200" s="20" t="s">
        <v>660</v>
      </c>
      <c r="H200" t="s">
        <v>90</v>
      </c>
      <c r="R200" s="20" t="s">
        <v>664</v>
      </c>
      <c r="T200" t="str">
        <f t="shared" si="3"/>
        <v>DJ</v>
      </c>
    </row>
    <row r="201" spans="1:20">
      <c r="A201" s="25" t="s">
        <v>377</v>
      </c>
      <c r="B201" s="20" t="s">
        <v>93</v>
      </c>
      <c r="C201" s="53"/>
      <c r="D201" s="20" t="s">
        <v>603</v>
      </c>
      <c r="E201" s="20">
        <v>16570</v>
      </c>
      <c r="F201" s="20">
        <v>3</v>
      </c>
      <c r="G201" s="20" t="s">
        <v>478</v>
      </c>
      <c r="H201" t="s">
        <v>37</v>
      </c>
      <c r="R201" s="20" t="s">
        <v>673</v>
      </c>
      <c r="T201" t="str">
        <f t="shared" si="3"/>
        <v>SUB</v>
      </c>
    </row>
    <row r="202" spans="1:20">
      <c r="A202" s="25" t="s">
        <v>378</v>
      </c>
      <c r="B202" s="20" t="s">
        <v>93</v>
      </c>
      <c r="C202" s="53">
        <v>1993</v>
      </c>
      <c r="D202" s="20" t="s">
        <v>603</v>
      </c>
      <c r="E202" s="20">
        <v>16570</v>
      </c>
      <c r="F202" s="20">
        <v>3</v>
      </c>
      <c r="G202" s="20" t="s">
        <v>654</v>
      </c>
      <c r="H202" t="s">
        <v>37</v>
      </c>
      <c r="R202" s="20" t="s">
        <v>664</v>
      </c>
      <c r="T202" t="str">
        <f t="shared" si="3"/>
        <v>DJ</v>
      </c>
    </row>
    <row r="203" spans="1:20">
      <c r="A203" s="25" t="s">
        <v>380</v>
      </c>
      <c r="B203" s="20" t="s">
        <v>107</v>
      </c>
      <c r="C203" s="53"/>
      <c r="D203" s="20" t="s">
        <v>603</v>
      </c>
      <c r="E203" s="20">
        <v>16622</v>
      </c>
      <c r="F203" s="20">
        <v>3</v>
      </c>
      <c r="G203" s="20" t="s">
        <v>650</v>
      </c>
      <c r="H203" t="s">
        <v>108</v>
      </c>
      <c r="R203" s="20" t="s">
        <v>666</v>
      </c>
      <c r="T203" t="str">
        <f t="shared" si="3"/>
        <v>DAYTONA</v>
      </c>
    </row>
    <row r="204" spans="1:20">
      <c r="A204" s="25" t="s">
        <v>376</v>
      </c>
      <c r="B204" s="20" t="s">
        <v>41</v>
      </c>
      <c r="C204" s="20">
        <v>2002</v>
      </c>
      <c r="D204" s="20" t="s">
        <v>603</v>
      </c>
      <c r="E204" s="20">
        <v>116519</v>
      </c>
      <c r="F204" s="20">
        <v>3</v>
      </c>
      <c r="G204" s="20" t="s">
        <v>651</v>
      </c>
      <c r="H204" t="s">
        <v>62</v>
      </c>
      <c r="R204" s="20" t="s">
        <v>678</v>
      </c>
      <c r="T204" t="s">
        <v>696</v>
      </c>
    </row>
    <row r="205" spans="1:20">
      <c r="A205" s="25" t="s">
        <v>374</v>
      </c>
      <c r="B205" s="20" t="s">
        <v>441</v>
      </c>
      <c r="C205" s="20">
        <v>2004</v>
      </c>
      <c r="D205" s="20" t="s">
        <v>603</v>
      </c>
      <c r="E205" s="20">
        <v>116515</v>
      </c>
      <c r="F205" s="20">
        <v>3</v>
      </c>
      <c r="G205" s="20" t="s">
        <v>469</v>
      </c>
      <c r="H205" t="s">
        <v>46</v>
      </c>
      <c r="R205" s="20" t="s">
        <v>664</v>
      </c>
      <c r="T205" t="str">
        <f t="shared" si="3"/>
        <v>DJ</v>
      </c>
    </row>
    <row r="206" spans="1:20">
      <c r="A206" s="25" t="s">
        <v>371</v>
      </c>
      <c r="B206" s="20" t="s">
        <v>38</v>
      </c>
      <c r="C206" s="53">
        <v>2004</v>
      </c>
      <c r="D206" s="20" t="s">
        <v>603</v>
      </c>
      <c r="E206" s="20">
        <v>116528</v>
      </c>
      <c r="F206" s="20">
        <v>3</v>
      </c>
      <c r="G206" s="20" t="s">
        <v>469</v>
      </c>
      <c r="H206" t="s">
        <v>45</v>
      </c>
      <c r="R206" s="20" t="s">
        <v>664</v>
      </c>
      <c r="T206" t="str">
        <f t="shared" si="3"/>
        <v>DJ</v>
      </c>
    </row>
    <row r="207" spans="1:20">
      <c r="A207" s="25" t="s">
        <v>375</v>
      </c>
      <c r="B207" s="20" t="s">
        <v>111</v>
      </c>
      <c r="C207" s="53">
        <v>2005</v>
      </c>
      <c r="D207" s="20" t="s">
        <v>603</v>
      </c>
      <c r="E207" s="20">
        <v>116519</v>
      </c>
      <c r="F207" s="20" t="s">
        <v>65</v>
      </c>
      <c r="G207" s="20" t="s">
        <v>657</v>
      </c>
      <c r="H207" t="s">
        <v>62</v>
      </c>
      <c r="R207" s="20" t="s">
        <v>669</v>
      </c>
      <c r="T207" t="str">
        <f t="shared" si="3"/>
        <v>DJ</v>
      </c>
    </row>
    <row r="208" spans="1:20">
      <c r="A208" s="25" t="s">
        <v>373</v>
      </c>
      <c r="B208" s="20" t="s">
        <v>111</v>
      </c>
      <c r="C208" s="53">
        <v>2005</v>
      </c>
      <c r="D208" s="20" t="s">
        <v>603</v>
      </c>
      <c r="E208" s="20">
        <v>116518</v>
      </c>
      <c r="F208" s="20" t="s">
        <v>65</v>
      </c>
      <c r="G208" s="20" t="s">
        <v>654</v>
      </c>
      <c r="H208" t="s">
        <v>45</v>
      </c>
      <c r="R208" s="20" t="s">
        <v>664</v>
      </c>
      <c r="T208" t="str">
        <f t="shared" si="3"/>
        <v>DJ</v>
      </c>
    </row>
    <row r="209" spans="1:20">
      <c r="A209" s="25" t="s">
        <v>370</v>
      </c>
      <c r="B209" s="20" t="s">
        <v>111</v>
      </c>
      <c r="C209" s="53"/>
      <c r="D209" s="20" t="s">
        <v>603</v>
      </c>
      <c r="E209" s="20">
        <v>116515</v>
      </c>
      <c r="F209" s="20" t="s">
        <v>65</v>
      </c>
      <c r="G209" s="20" t="s">
        <v>656</v>
      </c>
      <c r="H209" t="s">
        <v>46</v>
      </c>
      <c r="R209" s="20" t="s">
        <v>662</v>
      </c>
      <c r="T209" t="str">
        <f t="shared" si="3"/>
        <v>DJ</v>
      </c>
    </row>
    <row r="210" spans="1:20">
      <c r="A210" s="25" t="s">
        <v>363</v>
      </c>
      <c r="B210" s="20" t="s">
        <v>111</v>
      </c>
      <c r="C210" s="55">
        <v>2007</v>
      </c>
      <c r="D210" s="20" t="s">
        <v>603</v>
      </c>
      <c r="E210" s="20">
        <v>116520</v>
      </c>
      <c r="F210" s="20">
        <v>3</v>
      </c>
      <c r="G210" s="20" t="s">
        <v>469</v>
      </c>
      <c r="H210" t="s">
        <v>37</v>
      </c>
      <c r="R210" s="20" t="s">
        <v>675</v>
      </c>
      <c r="T210" t="str">
        <f t="shared" si="3"/>
        <v>OP</v>
      </c>
    </row>
    <row r="211" spans="1:20">
      <c r="A211" s="25" t="s">
        <v>367</v>
      </c>
      <c r="B211" s="20" t="s">
        <v>111</v>
      </c>
      <c r="C211" s="20">
        <v>2005</v>
      </c>
      <c r="D211" s="20" t="s">
        <v>603</v>
      </c>
      <c r="E211" s="20">
        <v>116528</v>
      </c>
      <c r="F211" s="20">
        <v>3</v>
      </c>
      <c r="G211" s="20" t="s">
        <v>651</v>
      </c>
      <c r="H211" t="s">
        <v>45</v>
      </c>
      <c r="R211" s="20" t="s">
        <v>668</v>
      </c>
      <c r="T211" t="str">
        <f t="shared" si="3"/>
        <v>GMT</v>
      </c>
    </row>
    <row r="212" spans="1:20">
      <c r="A212" s="25" t="s">
        <v>369</v>
      </c>
      <c r="B212" s="20" t="s">
        <v>111</v>
      </c>
      <c r="C212" s="53">
        <v>2006</v>
      </c>
      <c r="D212" s="20" t="s">
        <v>603</v>
      </c>
      <c r="E212" s="20">
        <v>116523</v>
      </c>
      <c r="F212" s="20">
        <v>3</v>
      </c>
      <c r="G212" s="20" t="s">
        <v>478</v>
      </c>
      <c r="H212" t="s">
        <v>77</v>
      </c>
      <c r="R212" s="20" t="s">
        <v>662</v>
      </c>
      <c r="T212" t="str">
        <f t="shared" si="3"/>
        <v>DJ</v>
      </c>
    </row>
    <row r="213" spans="1:20">
      <c r="A213" s="25" t="s">
        <v>365</v>
      </c>
      <c r="B213" s="20" t="s">
        <v>111</v>
      </c>
      <c r="C213" s="53">
        <v>2007</v>
      </c>
      <c r="D213" s="20" t="s">
        <v>603</v>
      </c>
      <c r="E213" s="20">
        <v>116518</v>
      </c>
      <c r="F213" s="20" t="s">
        <v>65</v>
      </c>
      <c r="G213" s="20" t="s">
        <v>651</v>
      </c>
      <c r="H213" t="s">
        <v>45</v>
      </c>
      <c r="R213" s="20" t="s">
        <v>673</v>
      </c>
      <c r="T213" t="str">
        <f t="shared" si="3"/>
        <v>SUB</v>
      </c>
    </row>
    <row r="214" spans="1:20">
      <c r="A214" s="25" t="s">
        <v>529</v>
      </c>
      <c r="B214" s="20" t="s">
        <v>93</v>
      </c>
      <c r="C214" s="20">
        <v>1999</v>
      </c>
      <c r="D214" s="20" t="s">
        <v>603</v>
      </c>
      <c r="E214" s="20">
        <v>16570</v>
      </c>
      <c r="F214" s="20">
        <v>3</v>
      </c>
      <c r="G214" s="20" t="s">
        <v>469</v>
      </c>
      <c r="H214" t="s">
        <v>37</v>
      </c>
      <c r="R214" s="20" t="s">
        <v>675</v>
      </c>
      <c r="T214" t="str">
        <f t="shared" si="3"/>
        <v>OP</v>
      </c>
    </row>
    <row r="215" spans="1:20">
      <c r="A215" s="25" t="s">
        <v>528</v>
      </c>
      <c r="B215" s="20" t="s">
        <v>110</v>
      </c>
      <c r="C215" s="20">
        <v>2004</v>
      </c>
      <c r="D215" s="20" t="s">
        <v>598</v>
      </c>
      <c r="E215" s="20">
        <v>114270</v>
      </c>
      <c r="F215" s="20">
        <v>3</v>
      </c>
      <c r="G215" s="20" t="s">
        <v>469</v>
      </c>
      <c r="H215" t="s">
        <v>37</v>
      </c>
      <c r="R215" s="20" t="s">
        <v>664</v>
      </c>
      <c r="T215" t="str">
        <f t="shared" si="3"/>
        <v>DJ</v>
      </c>
    </row>
    <row r="216" spans="1:20">
      <c r="A216" s="73" t="s">
        <v>614</v>
      </c>
      <c r="B216" s="20" t="s">
        <v>110</v>
      </c>
      <c r="C216" s="53">
        <v>2004</v>
      </c>
      <c r="D216" s="20" t="s">
        <v>598</v>
      </c>
      <c r="E216" s="20">
        <v>114270</v>
      </c>
      <c r="F216" s="20">
        <v>3</v>
      </c>
      <c r="G216" s="20" t="s">
        <v>469</v>
      </c>
      <c r="H216" t="s">
        <v>37</v>
      </c>
      <c r="R216" s="20" t="s">
        <v>664</v>
      </c>
      <c r="T216" t="str">
        <f t="shared" si="3"/>
        <v>DJ</v>
      </c>
    </row>
    <row r="217" spans="1:20">
      <c r="A217" s="73" t="s">
        <v>526</v>
      </c>
      <c r="B217" s="20" t="s">
        <v>93</v>
      </c>
      <c r="C217" s="20">
        <v>1997</v>
      </c>
      <c r="D217" s="20" t="s">
        <v>603</v>
      </c>
      <c r="E217" s="20">
        <v>16570</v>
      </c>
      <c r="F217" s="20">
        <v>3</v>
      </c>
      <c r="G217" s="20" t="s">
        <v>469</v>
      </c>
      <c r="H217" t="s">
        <v>37</v>
      </c>
      <c r="R217" s="20" t="s">
        <v>664</v>
      </c>
      <c r="T217" t="str">
        <f t="shared" si="3"/>
        <v>DJ</v>
      </c>
    </row>
    <row r="218" spans="1:20">
      <c r="A218" s="25" t="s">
        <v>527</v>
      </c>
      <c r="B218" s="20" t="s">
        <v>93</v>
      </c>
      <c r="C218" s="53">
        <v>2002</v>
      </c>
      <c r="D218" s="20" t="s">
        <v>603</v>
      </c>
      <c r="E218" s="20">
        <v>16570</v>
      </c>
      <c r="F218" s="20">
        <v>3</v>
      </c>
      <c r="G218" s="20" t="s">
        <v>478</v>
      </c>
      <c r="H218" t="s">
        <v>37</v>
      </c>
      <c r="R218" s="20" t="s">
        <v>664</v>
      </c>
      <c r="T218" t="str">
        <f t="shared" si="3"/>
        <v>DJ</v>
      </c>
    </row>
    <row r="219" spans="1:20">
      <c r="A219" s="25" t="s">
        <v>358</v>
      </c>
      <c r="B219" s="20" t="s">
        <v>107</v>
      </c>
      <c r="C219" s="53">
        <v>2002</v>
      </c>
      <c r="D219" s="20" t="s">
        <v>603</v>
      </c>
      <c r="E219" s="20">
        <v>16628</v>
      </c>
      <c r="F219" s="20">
        <v>3</v>
      </c>
      <c r="G219" s="20" t="s">
        <v>489</v>
      </c>
      <c r="H219" t="s">
        <v>45</v>
      </c>
      <c r="R219" s="20" t="s">
        <v>664</v>
      </c>
      <c r="T219" t="str">
        <f t="shared" si="3"/>
        <v>DJ</v>
      </c>
    </row>
    <row r="220" spans="1:20">
      <c r="A220" s="25" t="s">
        <v>362</v>
      </c>
      <c r="B220" s="20" t="s">
        <v>472</v>
      </c>
      <c r="C220" s="53"/>
      <c r="D220" s="20" t="s">
        <v>601</v>
      </c>
      <c r="E220" s="20">
        <v>326933</v>
      </c>
      <c r="F220" s="20">
        <v>3</v>
      </c>
      <c r="G220" s="20" t="s">
        <v>651</v>
      </c>
      <c r="H220" t="s">
        <v>77</v>
      </c>
      <c r="R220" s="20" t="s">
        <v>668</v>
      </c>
      <c r="T220" t="str">
        <f t="shared" si="3"/>
        <v>GMT</v>
      </c>
    </row>
    <row r="221" spans="1:20">
      <c r="A221" s="25" t="s">
        <v>360</v>
      </c>
      <c r="B221" s="20" t="s">
        <v>398</v>
      </c>
      <c r="C221" s="53">
        <v>2008</v>
      </c>
      <c r="D221" s="20" t="s">
        <v>603</v>
      </c>
      <c r="E221" s="20">
        <v>116400</v>
      </c>
      <c r="F221" s="20">
        <v>3</v>
      </c>
      <c r="G221" s="20" t="s">
        <v>651</v>
      </c>
      <c r="H221" t="s">
        <v>37</v>
      </c>
      <c r="R221" s="20" t="s">
        <v>668</v>
      </c>
      <c r="T221" t="str">
        <f t="shared" si="3"/>
        <v>GMT</v>
      </c>
    </row>
    <row r="222" spans="1:20">
      <c r="A222" s="25" t="s">
        <v>356</v>
      </c>
      <c r="B222" s="20" t="s">
        <v>38</v>
      </c>
      <c r="C222" s="53">
        <v>1999</v>
      </c>
      <c r="D222" s="20" t="s">
        <v>598</v>
      </c>
      <c r="E222" s="20">
        <v>16234</v>
      </c>
      <c r="F222" s="20">
        <v>5</v>
      </c>
      <c r="G222" s="20" t="s">
        <v>459</v>
      </c>
      <c r="H222" t="s">
        <v>90</v>
      </c>
      <c r="R222" s="20" t="s">
        <v>664</v>
      </c>
      <c r="T222" t="str">
        <f t="shared" si="3"/>
        <v>DJ</v>
      </c>
    </row>
    <row r="223" spans="1:20">
      <c r="A223" s="73" t="s">
        <v>359</v>
      </c>
      <c r="B223" s="20" t="s">
        <v>95</v>
      </c>
      <c r="C223" s="53">
        <v>2282</v>
      </c>
      <c r="D223" s="20" t="s">
        <v>603</v>
      </c>
      <c r="E223" s="20">
        <v>228206</v>
      </c>
      <c r="F223" s="20">
        <v>3</v>
      </c>
      <c r="G223" s="20" t="s">
        <v>653</v>
      </c>
      <c r="H223" t="s">
        <v>59</v>
      </c>
      <c r="R223" s="20" t="s">
        <v>662</v>
      </c>
      <c r="T223" t="str">
        <f t="shared" si="3"/>
        <v>DJ</v>
      </c>
    </row>
    <row r="224" spans="1:20">
      <c r="A224" s="25" t="s">
        <v>353</v>
      </c>
      <c r="B224" s="20" t="s">
        <v>38</v>
      </c>
      <c r="C224" s="53">
        <v>1991</v>
      </c>
      <c r="D224" s="20" t="s">
        <v>598</v>
      </c>
      <c r="E224" s="20">
        <v>16264</v>
      </c>
      <c r="F224" s="20">
        <v>3</v>
      </c>
      <c r="G224" s="20" t="s">
        <v>469</v>
      </c>
      <c r="H224" t="s">
        <v>90</v>
      </c>
      <c r="R224" s="20" t="s">
        <v>664</v>
      </c>
      <c r="T224" t="str">
        <f t="shared" si="3"/>
        <v>DJ</v>
      </c>
    </row>
    <row r="225" spans="1:20">
      <c r="A225" s="25" t="s">
        <v>355</v>
      </c>
      <c r="B225" s="20" t="s">
        <v>106</v>
      </c>
      <c r="C225" s="53">
        <v>2006</v>
      </c>
      <c r="D225" s="20" t="s">
        <v>604</v>
      </c>
      <c r="E225" s="20">
        <v>114200</v>
      </c>
      <c r="F225" s="20">
        <v>3</v>
      </c>
      <c r="G225" s="20" t="s">
        <v>459</v>
      </c>
      <c r="H225" t="s">
        <v>37</v>
      </c>
      <c r="R225" s="20" t="s">
        <v>673</v>
      </c>
      <c r="T225" t="str">
        <f t="shared" si="3"/>
        <v>SUB</v>
      </c>
    </row>
    <row r="226" spans="1:20">
      <c r="A226" s="25" t="s">
        <v>351</v>
      </c>
      <c r="B226" s="20" t="s">
        <v>106</v>
      </c>
      <c r="C226" s="53"/>
      <c r="D226" s="20" t="s">
        <v>604</v>
      </c>
      <c r="E226" s="20">
        <v>114200</v>
      </c>
      <c r="F226" s="20">
        <v>3</v>
      </c>
      <c r="G226" s="20" t="s">
        <v>650</v>
      </c>
      <c r="H226" t="s">
        <v>37</v>
      </c>
      <c r="R226" s="20" t="s">
        <v>668</v>
      </c>
      <c r="T226" t="str">
        <f t="shared" si="3"/>
        <v>GMT</v>
      </c>
    </row>
    <row r="227" spans="1:20">
      <c r="A227" s="25" t="s">
        <v>354</v>
      </c>
      <c r="B227" s="20" t="s">
        <v>106</v>
      </c>
      <c r="D227" s="20" t="s">
        <v>622</v>
      </c>
      <c r="E227" s="20">
        <v>114300</v>
      </c>
      <c r="F227" s="20">
        <v>3</v>
      </c>
      <c r="G227" s="20" t="s">
        <v>655</v>
      </c>
      <c r="H227" t="s">
        <v>37</v>
      </c>
      <c r="R227" s="20" t="s">
        <v>668</v>
      </c>
      <c r="T227" t="str">
        <f t="shared" si="3"/>
        <v>GMT</v>
      </c>
    </row>
    <row r="228" spans="1:20">
      <c r="A228" s="25" t="s">
        <v>349</v>
      </c>
      <c r="B228" s="20" t="s">
        <v>38</v>
      </c>
      <c r="C228" s="20">
        <v>1999</v>
      </c>
      <c r="D228" s="20" t="s">
        <v>598</v>
      </c>
      <c r="E228" s="20">
        <v>16264</v>
      </c>
      <c r="F228" s="20">
        <v>3</v>
      </c>
      <c r="G228" s="20" t="s">
        <v>650</v>
      </c>
      <c r="H228" t="s">
        <v>90</v>
      </c>
      <c r="R228" s="20" t="s">
        <v>664</v>
      </c>
      <c r="T228" t="str">
        <f t="shared" si="3"/>
        <v>DJ</v>
      </c>
    </row>
    <row r="229" spans="1:20">
      <c r="A229" s="25" t="s">
        <v>352</v>
      </c>
      <c r="B229" s="20" t="s">
        <v>38</v>
      </c>
      <c r="C229" s="20">
        <v>2002</v>
      </c>
      <c r="D229" s="20" t="s">
        <v>600</v>
      </c>
      <c r="E229" s="20">
        <v>78240</v>
      </c>
      <c r="F229" s="20">
        <v>3</v>
      </c>
      <c r="G229" s="20" t="s">
        <v>469</v>
      </c>
      <c r="H229" t="s">
        <v>37</v>
      </c>
      <c r="R229" s="20" t="s">
        <v>669</v>
      </c>
      <c r="T229" t="str">
        <f t="shared" si="3"/>
        <v>DJ</v>
      </c>
    </row>
    <row r="230" spans="1:20">
      <c r="A230" s="25" t="s">
        <v>317</v>
      </c>
      <c r="B230" s="20" t="s">
        <v>696</v>
      </c>
      <c r="C230" s="20">
        <v>1995</v>
      </c>
      <c r="D230" s="20" t="s">
        <v>625</v>
      </c>
      <c r="E230" s="20">
        <v>69318</v>
      </c>
      <c r="F230" s="20">
        <v>5</v>
      </c>
      <c r="G230" s="20" t="s">
        <v>654</v>
      </c>
      <c r="H230" t="s">
        <v>45</v>
      </c>
      <c r="R230" s="20" t="s">
        <v>666</v>
      </c>
      <c r="T230" t="str">
        <f t="shared" si="3"/>
        <v>DAYTONA</v>
      </c>
    </row>
    <row r="231" spans="1:20">
      <c r="A231" s="25" t="s">
        <v>348</v>
      </c>
      <c r="B231" s="20" t="s">
        <v>38</v>
      </c>
      <c r="C231" s="53"/>
      <c r="D231" s="20" t="s">
        <v>631</v>
      </c>
      <c r="E231" s="20">
        <v>279174</v>
      </c>
      <c r="F231" s="20">
        <v>3</v>
      </c>
      <c r="G231" s="20" t="s">
        <v>475</v>
      </c>
      <c r="H231" t="s">
        <v>90</v>
      </c>
      <c r="R231" s="20" t="s">
        <v>663</v>
      </c>
      <c r="T231" t="s">
        <v>23</v>
      </c>
    </row>
    <row r="232" spans="1:20">
      <c r="A232" s="25" t="s">
        <v>344</v>
      </c>
      <c r="B232" s="20" t="s">
        <v>38</v>
      </c>
      <c r="C232" s="20">
        <v>1984</v>
      </c>
      <c r="D232" s="20" t="s">
        <v>602</v>
      </c>
      <c r="E232" s="20">
        <v>69173</v>
      </c>
      <c r="F232" s="20">
        <v>3</v>
      </c>
      <c r="G232" s="20" t="s">
        <v>478</v>
      </c>
      <c r="H232" t="s">
        <v>77</v>
      </c>
      <c r="R232" s="20" t="s">
        <v>666</v>
      </c>
      <c r="T232" t="str">
        <f t="shared" si="3"/>
        <v>DAYTONA</v>
      </c>
    </row>
    <row r="233" spans="1:20">
      <c r="A233" s="25" t="s">
        <v>343</v>
      </c>
      <c r="B233" s="20" t="s">
        <v>38</v>
      </c>
      <c r="C233" s="53"/>
      <c r="D233" s="20" t="s">
        <v>598</v>
      </c>
      <c r="E233" s="20">
        <v>126283</v>
      </c>
      <c r="F233" s="20">
        <v>5</v>
      </c>
      <c r="G233" s="20" t="s">
        <v>650</v>
      </c>
      <c r="H233" t="s">
        <v>77</v>
      </c>
      <c r="R233" s="20" t="s">
        <v>668</v>
      </c>
      <c r="T233" t="str">
        <f t="shared" si="3"/>
        <v>GMT</v>
      </c>
    </row>
    <row r="234" spans="1:20">
      <c r="A234" s="25" t="s">
        <v>297</v>
      </c>
      <c r="B234" s="20" t="s">
        <v>38</v>
      </c>
      <c r="C234" s="53">
        <v>2001</v>
      </c>
      <c r="D234" s="20" t="s">
        <v>603</v>
      </c>
      <c r="E234" s="20">
        <v>16610</v>
      </c>
      <c r="F234" s="20">
        <v>3</v>
      </c>
      <c r="G234" s="20" t="s">
        <v>651</v>
      </c>
      <c r="H234" t="s">
        <v>37</v>
      </c>
      <c r="R234" s="20" t="s">
        <v>675</v>
      </c>
      <c r="T234" t="str">
        <f t="shared" si="3"/>
        <v>OP</v>
      </c>
    </row>
    <row r="235" spans="1:20">
      <c r="A235" s="25" t="s">
        <v>342</v>
      </c>
      <c r="B235" s="20" t="s">
        <v>111</v>
      </c>
      <c r="C235" s="53">
        <v>2001</v>
      </c>
      <c r="D235" s="20" t="s">
        <v>603</v>
      </c>
      <c r="E235" s="20">
        <v>116523</v>
      </c>
      <c r="F235" s="20">
        <v>3</v>
      </c>
      <c r="G235" s="20" t="s">
        <v>651</v>
      </c>
      <c r="H235" t="s">
        <v>77</v>
      </c>
      <c r="R235" s="20" t="s">
        <v>664</v>
      </c>
      <c r="T235" t="str">
        <f t="shared" si="3"/>
        <v>DJ</v>
      </c>
    </row>
    <row r="236" spans="1:20">
      <c r="A236" s="25" t="s">
        <v>630</v>
      </c>
      <c r="B236" s="20" t="s">
        <v>38</v>
      </c>
      <c r="C236" s="20">
        <v>1991</v>
      </c>
      <c r="D236" s="20" t="s">
        <v>603</v>
      </c>
      <c r="E236" s="20">
        <v>16610</v>
      </c>
      <c r="F236" s="20">
        <v>3</v>
      </c>
      <c r="G236" s="20" t="s">
        <v>651</v>
      </c>
      <c r="H236" t="s">
        <v>37</v>
      </c>
      <c r="R236" s="20" t="s">
        <v>668</v>
      </c>
      <c r="T236" t="str">
        <f t="shared" si="3"/>
        <v>GMT</v>
      </c>
    </row>
    <row r="237" spans="1:20">
      <c r="A237" s="73" t="s">
        <v>341</v>
      </c>
      <c r="B237" s="20" t="s">
        <v>38</v>
      </c>
      <c r="C237" s="20">
        <v>2002</v>
      </c>
      <c r="D237" s="20" t="s">
        <v>603</v>
      </c>
      <c r="E237" s="20">
        <v>16610</v>
      </c>
      <c r="F237" s="20">
        <v>3</v>
      </c>
      <c r="G237" s="20" t="s">
        <v>469</v>
      </c>
      <c r="H237" t="s">
        <v>37</v>
      </c>
      <c r="R237" s="20" t="s">
        <v>675</v>
      </c>
      <c r="T237" t="str">
        <f t="shared" si="3"/>
        <v>OP</v>
      </c>
    </row>
    <row r="238" spans="1:20">
      <c r="A238" s="25" t="s">
        <v>340</v>
      </c>
      <c r="B238" s="20" t="s">
        <v>41</v>
      </c>
      <c r="C238" s="53">
        <v>2000</v>
      </c>
      <c r="D238" s="20" t="s">
        <v>603</v>
      </c>
      <c r="E238" s="20">
        <v>16610</v>
      </c>
      <c r="F238" s="20">
        <v>3</v>
      </c>
      <c r="G238" s="20" t="s">
        <v>469</v>
      </c>
      <c r="H238" t="s">
        <v>37</v>
      </c>
      <c r="R238" s="20" t="s">
        <v>668</v>
      </c>
      <c r="T238" t="str">
        <f t="shared" si="3"/>
        <v>GMT</v>
      </c>
    </row>
    <row r="239" spans="1:20">
      <c r="A239" s="25" t="s">
        <v>338</v>
      </c>
      <c r="B239" s="20" t="s">
        <v>107</v>
      </c>
      <c r="C239" s="53">
        <v>2004</v>
      </c>
      <c r="D239" s="20" t="s">
        <v>603</v>
      </c>
      <c r="E239" s="20">
        <v>16628</v>
      </c>
      <c r="F239" s="20">
        <v>3</v>
      </c>
      <c r="G239" s="20" t="s">
        <v>655</v>
      </c>
      <c r="H239" t="s">
        <v>45</v>
      </c>
      <c r="R239" s="20" t="s">
        <v>664</v>
      </c>
      <c r="T239" t="str">
        <f t="shared" si="3"/>
        <v>DJ</v>
      </c>
    </row>
    <row r="240" spans="1:20">
      <c r="A240" s="25" t="s">
        <v>337</v>
      </c>
      <c r="B240" s="20" t="s">
        <v>38</v>
      </c>
      <c r="C240" s="53">
        <v>1995</v>
      </c>
      <c r="D240" s="20" t="s">
        <v>603</v>
      </c>
      <c r="E240" s="20">
        <v>16610</v>
      </c>
      <c r="F240" s="20">
        <v>3</v>
      </c>
      <c r="G240" s="20" t="s">
        <v>469</v>
      </c>
      <c r="H240" t="s">
        <v>37</v>
      </c>
      <c r="R240" s="20" t="s">
        <v>668</v>
      </c>
      <c r="T240" t="str">
        <f t="shared" si="3"/>
        <v>GMT</v>
      </c>
    </row>
    <row r="241" spans="1:20">
      <c r="A241" s="25" t="s">
        <v>339</v>
      </c>
      <c r="B241" s="20" t="s">
        <v>41</v>
      </c>
      <c r="C241" s="53">
        <v>1999</v>
      </c>
      <c r="D241" s="20" t="s">
        <v>603</v>
      </c>
      <c r="E241" s="20">
        <v>14060</v>
      </c>
      <c r="F241" s="20">
        <v>3</v>
      </c>
      <c r="G241" s="20" t="s">
        <v>469</v>
      </c>
      <c r="H241" t="s">
        <v>37</v>
      </c>
      <c r="R241" s="20" t="s">
        <v>673</v>
      </c>
      <c r="T241" t="str">
        <f t="shared" si="3"/>
        <v>SUB</v>
      </c>
    </row>
    <row r="242" spans="1:20">
      <c r="A242" s="25" t="s">
        <v>629</v>
      </c>
      <c r="B242" s="20" t="s">
        <v>41</v>
      </c>
      <c r="C242" s="55">
        <v>2002</v>
      </c>
      <c r="D242" s="20" t="s">
        <v>603</v>
      </c>
      <c r="E242" s="20">
        <v>14060</v>
      </c>
      <c r="F242" s="20">
        <v>3</v>
      </c>
      <c r="G242" s="20" t="s">
        <v>469</v>
      </c>
      <c r="H242" t="s">
        <v>37</v>
      </c>
      <c r="R242" s="20" t="s">
        <v>675</v>
      </c>
      <c r="T242" t="str">
        <f t="shared" si="3"/>
        <v>OP</v>
      </c>
    </row>
    <row r="243" spans="1:20">
      <c r="A243" s="25" t="s">
        <v>318</v>
      </c>
      <c r="B243" s="20" t="s">
        <v>38</v>
      </c>
      <c r="C243" s="20">
        <v>1996</v>
      </c>
      <c r="D243" s="20" t="s">
        <v>603</v>
      </c>
      <c r="E243" s="20">
        <v>16610</v>
      </c>
      <c r="F243" s="20">
        <v>3</v>
      </c>
      <c r="G243" s="20" t="s">
        <v>469</v>
      </c>
      <c r="H243" t="s">
        <v>37</v>
      </c>
      <c r="R243" s="20" t="s">
        <v>677</v>
      </c>
      <c r="T243" t="s">
        <v>696</v>
      </c>
    </row>
    <row r="244" spans="1:20">
      <c r="A244" s="73" t="s">
        <v>319</v>
      </c>
      <c r="B244" s="20" t="s">
        <v>38</v>
      </c>
      <c r="C244" s="55">
        <v>1991</v>
      </c>
      <c r="D244" s="20" t="s">
        <v>603</v>
      </c>
      <c r="E244" s="20">
        <v>16610</v>
      </c>
      <c r="F244" s="20">
        <v>3</v>
      </c>
      <c r="G244" s="20" t="s">
        <v>469</v>
      </c>
      <c r="H244" t="s">
        <v>37</v>
      </c>
      <c r="R244" s="20" t="s">
        <v>669</v>
      </c>
      <c r="T244" t="str">
        <f t="shared" si="3"/>
        <v>DJ</v>
      </c>
    </row>
    <row r="245" spans="1:20">
      <c r="A245" s="25" t="s">
        <v>320</v>
      </c>
      <c r="B245" s="20" t="s">
        <v>38</v>
      </c>
      <c r="C245" s="53">
        <v>2000</v>
      </c>
      <c r="D245" s="20" t="s">
        <v>603</v>
      </c>
      <c r="E245" s="20">
        <v>16610</v>
      </c>
      <c r="F245" s="20">
        <v>3</v>
      </c>
      <c r="G245" s="20" t="s">
        <v>469</v>
      </c>
      <c r="H245" t="s">
        <v>37</v>
      </c>
      <c r="R245" s="20" t="s">
        <v>664</v>
      </c>
      <c r="T245" t="str">
        <f t="shared" si="3"/>
        <v>DJ</v>
      </c>
    </row>
    <row r="246" spans="1:20">
      <c r="A246" s="25" t="s">
        <v>316</v>
      </c>
      <c r="B246" s="20" t="s">
        <v>38</v>
      </c>
      <c r="C246" s="20">
        <v>2002</v>
      </c>
      <c r="D246" s="20" t="s">
        <v>603</v>
      </c>
      <c r="E246" s="20">
        <v>16610</v>
      </c>
      <c r="F246" s="20">
        <v>3</v>
      </c>
      <c r="G246" s="20" t="s">
        <v>469</v>
      </c>
      <c r="H246" t="s">
        <v>37</v>
      </c>
      <c r="R246" s="20" t="s">
        <v>666</v>
      </c>
      <c r="T246" t="str">
        <f t="shared" si="3"/>
        <v>DAYTONA</v>
      </c>
    </row>
    <row r="247" spans="1:20">
      <c r="A247" s="25" t="s">
        <v>335</v>
      </c>
      <c r="B247" s="20" t="s">
        <v>99</v>
      </c>
      <c r="C247" s="53">
        <v>2004</v>
      </c>
      <c r="D247" s="20" t="s">
        <v>603</v>
      </c>
      <c r="E247" s="20">
        <v>16700</v>
      </c>
      <c r="F247" s="20">
        <v>3</v>
      </c>
      <c r="G247" s="20" t="s">
        <v>469</v>
      </c>
      <c r="H247" t="s">
        <v>37</v>
      </c>
      <c r="R247" s="20" t="s">
        <v>662</v>
      </c>
      <c r="T247" t="str">
        <f t="shared" si="3"/>
        <v>DJ</v>
      </c>
    </row>
    <row r="248" spans="1:20">
      <c r="A248" s="25" t="s">
        <v>315</v>
      </c>
      <c r="B248" s="20" t="s">
        <v>38</v>
      </c>
      <c r="C248" s="53">
        <v>2004</v>
      </c>
      <c r="D248" s="20" t="s">
        <v>603</v>
      </c>
      <c r="E248" s="20">
        <v>16618</v>
      </c>
      <c r="F248" s="20">
        <v>3</v>
      </c>
      <c r="G248" s="20" t="s">
        <v>651</v>
      </c>
      <c r="H248" t="s">
        <v>45</v>
      </c>
      <c r="R248" s="20" t="s">
        <v>664</v>
      </c>
      <c r="T248" t="str">
        <f t="shared" si="3"/>
        <v>DJ</v>
      </c>
    </row>
    <row r="249" spans="1:20">
      <c r="A249" s="25" t="s">
        <v>313</v>
      </c>
      <c r="B249" s="20" t="s">
        <v>38</v>
      </c>
      <c r="C249" s="20">
        <v>1990</v>
      </c>
      <c r="D249" s="20" t="s">
        <v>603</v>
      </c>
      <c r="E249" s="20">
        <v>16618</v>
      </c>
      <c r="F249" s="20">
        <v>3</v>
      </c>
      <c r="G249" s="20" t="s">
        <v>483</v>
      </c>
      <c r="H249" t="s">
        <v>45</v>
      </c>
      <c r="R249" s="20" t="s">
        <v>675</v>
      </c>
      <c r="T249" t="str">
        <f t="shared" si="3"/>
        <v>OP</v>
      </c>
    </row>
    <row r="250" spans="1:20">
      <c r="A250" s="25" t="s">
        <v>626</v>
      </c>
      <c r="B250" s="20" t="s">
        <v>38</v>
      </c>
      <c r="C250" s="53">
        <v>2006</v>
      </c>
      <c r="D250" s="20" t="s">
        <v>598</v>
      </c>
      <c r="E250" s="20">
        <v>116200</v>
      </c>
      <c r="F250" s="20">
        <v>3</v>
      </c>
      <c r="G250" s="20" t="s">
        <v>483</v>
      </c>
      <c r="H250" t="s">
        <v>37</v>
      </c>
      <c r="R250" s="20" t="s">
        <v>672</v>
      </c>
      <c r="T250" t="str">
        <f t="shared" si="3"/>
        <v>DEEP SEA</v>
      </c>
    </row>
    <row r="251" spans="1:20">
      <c r="A251" s="25" t="s">
        <v>311</v>
      </c>
      <c r="B251" s="20" t="s">
        <v>106</v>
      </c>
      <c r="C251" s="20">
        <v>1999</v>
      </c>
      <c r="D251" s="20" t="s">
        <v>600</v>
      </c>
      <c r="E251" s="20">
        <v>77488</v>
      </c>
      <c r="F251" s="20">
        <v>3</v>
      </c>
      <c r="G251" s="20" t="s">
        <v>478</v>
      </c>
      <c r="H251" t="s">
        <v>45</v>
      </c>
      <c r="R251" s="72" t="s">
        <v>663</v>
      </c>
      <c r="T251" t="s">
        <v>23</v>
      </c>
    </row>
    <row r="252" spans="1:20">
      <c r="A252" s="25" t="s">
        <v>312</v>
      </c>
      <c r="B252" s="20" t="s">
        <v>441</v>
      </c>
      <c r="C252" s="53">
        <v>2005</v>
      </c>
      <c r="D252" s="20" t="s">
        <v>603</v>
      </c>
      <c r="E252" s="20">
        <v>77488</v>
      </c>
      <c r="F252" s="20">
        <v>3</v>
      </c>
      <c r="G252" s="20" t="s">
        <v>469</v>
      </c>
      <c r="H252" t="s">
        <v>45</v>
      </c>
      <c r="R252" s="20" t="s">
        <v>670</v>
      </c>
      <c r="T252" t="str">
        <f t="shared" si="3"/>
        <v>YACHT</v>
      </c>
    </row>
    <row r="253" spans="1:20">
      <c r="A253" s="25" t="s">
        <v>332</v>
      </c>
      <c r="B253" s="20" t="s">
        <v>38</v>
      </c>
      <c r="C253" s="53">
        <v>1999</v>
      </c>
      <c r="D253" s="20" t="s">
        <v>603</v>
      </c>
      <c r="E253" s="20">
        <v>16610</v>
      </c>
      <c r="F253" s="20">
        <v>3</v>
      </c>
      <c r="G253" s="20" t="s">
        <v>469</v>
      </c>
      <c r="H253" t="s">
        <v>37</v>
      </c>
      <c r="R253" s="20" t="s">
        <v>662</v>
      </c>
      <c r="T253" t="str">
        <f t="shared" si="3"/>
        <v>DJ</v>
      </c>
    </row>
    <row r="254" spans="1:20">
      <c r="A254" s="25" t="s">
        <v>628</v>
      </c>
      <c r="B254" s="20" t="s">
        <v>99</v>
      </c>
      <c r="C254" s="53">
        <v>1999</v>
      </c>
      <c r="D254" s="20" t="s">
        <v>603</v>
      </c>
      <c r="E254" s="20">
        <v>16700</v>
      </c>
      <c r="F254" s="20">
        <v>3</v>
      </c>
      <c r="G254" s="20" t="s">
        <v>469</v>
      </c>
      <c r="H254" t="s">
        <v>37</v>
      </c>
      <c r="R254" s="20" t="s">
        <v>670</v>
      </c>
      <c r="T254" t="str">
        <f t="shared" si="3"/>
        <v>YACHT</v>
      </c>
    </row>
    <row r="255" spans="1:20">
      <c r="A255" s="25" t="s">
        <v>627</v>
      </c>
      <c r="B255" s="20" t="s">
        <v>441</v>
      </c>
      <c r="C255" s="53">
        <v>2002</v>
      </c>
      <c r="D255" s="20" t="s">
        <v>603</v>
      </c>
      <c r="E255" s="20">
        <v>16600</v>
      </c>
      <c r="F255" s="20">
        <v>3</v>
      </c>
      <c r="G255" s="20" t="s">
        <v>469</v>
      </c>
      <c r="H255" t="s">
        <v>37</v>
      </c>
      <c r="R255" s="20" t="s">
        <v>676</v>
      </c>
      <c r="T255" t="s">
        <v>17</v>
      </c>
    </row>
    <row r="256" spans="1:20">
      <c r="A256" s="25" t="s">
        <v>333</v>
      </c>
      <c r="B256" s="20" t="s">
        <v>99</v>
      </c>
      <c r="C256" s="53"/>
      <c r="D256" s="20" t="s">
        <v>603</v>
      </c>
      <c r="E256" s="20">
        <v>116710</v>
      </c>
      <c r="F256" s="20">
        <v>3</v>
      </c>
      <c r="G256" s="20" t="s">
        <v>651</v>
      </c>
      <c r="H256" t="s">
        <v>37</v>
      </c>
      <c r="R256" s="20" t="s">
        <v>671</v>
      </c>
      <c r="T256" t="str">
        <f t="shared" si="3"/>
        <v>EX2</v>
      </c>
    </row>
    <row r="257" spans="1:20">
      <c r="A257" s="25" t="s">
        <v>329</v>
      </c>
      <c r="B257" s="20" t="s">
        <v>38</v>
      </c>
      <c r="C257" s="53">
        <v>1990</v>
      </c>
      <c r="D257" s="20" t="s">
        <v>600</v>
      </c>
      <c r="E257" s="20">
        <v>68273</v>
      </c>
      <c r="F257" s="20">
        <v>5</v>
      </c>
      <c r="G257" s="20" t="s">
        <v>460</v>
      </c>
      <c r="H257" t="s">
        <v>77</v>
      </c>
      <c r="R257" s="20" t="s">
        <v>663</v>
      </c>
      <c r="T257" t="s">
        <v>23</v>
      </c>
    </row>
    <row r="258" spans="1:20">
      <c r="A258" s="25" t="s">
        <v>326</v>
      </c>
      <c r="B258" s="20" t="s">
        <v>99</v>
      </c>
      <c r="C258" s="53"/>
      <c r="D258" s="20" t="s">
        <v>603</v>
      </c>
      <c r="E258" s="20">
        <v>116710</v>
      </c>
      <c r="F258" s="20">
        <v>3</v>
      </c>
      <c r="G258" s="20" t="s">
        <v>651</v>
      </c>
      <c r="H258" t="s">
        <v>37</v>
      </c>
      <c r="R258" s="20" t="s">
        <v>663</v>
      </c>
      <c r="T258" t="s">
        <v>23</v>
      </c>
    </row>
    <row r="259" spans="1:20">
      <c r="A259" s="25" t="s">
        <v>331</v>
      </c>
      <c r="B259" s="20" t="s">
        <v>38</v>
      </c>
      <c r="C259" s="53">
        <v>1991</v>
      </c>
      <c r="D259" s="20" t="s">
        <v>598</v>
      </c>
      <c r="E259" s="20">
        <v>16234</v>
      </c>
      <c r="F259" s="20">
        <v>5</v>
      </c>
      <c r="G259" s="20" t="s">
        <v>464</v>
      </c>
      <c r="H259" t="s">
        <v>90</v>
      </c>
      <c r="R259" s="20" t="s">
        <v>663</v>
      </c>
      <c r="T259" t="s">
        <v>23</v>
      </c>
    </row>
    <row r="260" spans="1:20">
      <c r="A260" s="25" t="s">
        <v>330</v>
      </c>
      <c r="B260" s="20" t="s">
        <v>38</v>
      </c>
      <c r="C260" s="20">
        <v>1989</v>
      </c>
      <c r="D260" s="20" t="s">
        <v>600</v>
      </c>
      <c r="E260" s="20">
        <v>68273</v>
      </c>
      <c r="F260" s="20">
        <v>5</v>
      </c>
      <c r="G260" s="20" t="s">
        <v>469</v>
      </c>
      <c r="H260" t="s">
        <v>77</v>
      </c>
      <c r="R260" s="20" t="s">
        <v>668</v>
      </c>
      <c r="T260" t="str">
        <f t="shared" si="3"/>
        <v>GMT</v>
      </c>
    </row>
    <row r="261" spans="1:20">
      <c r="A261" s="25" t="s">
        <v>324</v>
      </c>
      <c r="B261" s="20" t="s">
        <v>441</v>
      </c>
      <c r="D261" s="20" t="s">
        <v>601</v>
      </c>
      <c r="E261" s="20">
        <v>326938</v>
      </c>
      <c r="F261" s="20">
        <v>3</v>
      </c>
      <c r="G261" s="20" t="s">
        <v>652</v>
      </c>
      <c r="H261" t="s">
        <v>45</v>
      </c>
      <c r="R261" s="20" t="s">
        <v>671</v>
      </c>
      <c r="T261" t="str">
        <f t="shared" ref="T261:T269" si="4">VLOOKUP(R261,$W$4:$X$17,2,FALSE)</f>
        <v>EX2</v>
      </c>
    </row>
    <row r="262" spans="1:20">
      <c r="A262" s="25" t="s">
        <v>325</v>
      </c>
      <c r="B262" s="20" t="s">
        <v>99</v>
      </c>
      <c r="C262" s="53"/>
      <c r="D262" s="20" t="s">
        <v>603</v>
      </c>
      <c r="E262" s="20">
        <v>116710</v>
      </c>
      <c r="F262" s="20">
        <v>3</v>
      </c>
      <c r="G262" s="20" t="s">
        <v>651</v>
      </c>
      <c r="H262" t="s">
        <v>37</v>
      </c>
      <c r="R262" s="20" t="s">
        <v>664</v>
      </c>
      <c r="T262" t="str">
        <f t="shared" si="4"/>
        <v>DJ</v>
      </c>
    </row>
    <row r="263" spans="1:20">
      <c r="A263" s="25" t="s">
        <v>612</v>
      </c>
      <c r="B263" s="20" t="s">
        <v>93</v>
      </c>
      <c r="C263" s="20">
        <v>1997</v>
      </c>
      <c r="D263" s="20" t="s">
        <v>603</v>
      </c>
      <c r="E263" s="20">
        <v>16570</v>
      </c>
      <c r="F263" s="20">
        <v>3</v>
      </c>
      <c r="G263" s="20" t="s">
        <v>469</v>
      </c>
      <c r="H263" t="s">
        <v>37</v>
      </c>
      <c r="R263" s="20" t="s">
        <v>670</v>
      </c>
      <c r="T263" t="str">
        <f t="shared" si="4"/>
        <v>YACHT</v>
      </c>
    </row>
    <row r="264" spans="1:20">
      <c r="A264" s="25" t="s">
        <v>623</v>
      </c>
      <c r="B264" s="20" t="s">
        <v>93</v>
      </c>
      <c r="C264" s="20">
        <v>1999</v>
      </c>
      <c r="D264" s="20" t="s">
        <v>603</v>
      </c>
      <c r="E264" s="20">
        <v>16570</v>
      </c>
      <c r="F264" s="20">
        <v>3</v>
      </c>
      <c r="G264" s="20" t="s">
        <v>469</v>
      </c>
      <c r="H264" t="s">
        <v>37</v>
      </c>
      <c r="R264" s="20" t="s">
        <v>664</v>
      </c>
      <c r="T264" t="str">
        <f t="shared" si="4"/>
        <v>DJ</v>
      </c>
    </row>
    <row r="265" spans="1:20">
      <c r="A265" s="25" t="s">
        <v>624</v>
      </c>
      <c r="B265" s="20" t="s">
        <v>38</v>
      </c>
      <c r="C265" s="20">
        <v>1993</v>
      </c>
      <c r="D265" s="20" t="s">
        <v>603</v>
      </c>
      <c r="E265" s="20">
        <v>16610</v>
      </c>
      <c r="F265" s="20">
        <v>3</v>
      </c>
      <c r="G265" s="20" t="s">
        <v>469</v>
      </c>
      <c r="H265" t="s">
        <v>37</v>
      </c>
      <c r="R265" s="20" t="s">
        <v>664</v>
      </c>
      <c r="T265" t="str">
        <f t="shared" si="4"/>
        <v>DJ</v>
      </c>
    </row>
    <row r="266" spans="1:20">
      <c r="A266" s="25" t="s">
        <v>308</v>
      </c>
      <c r="B266" s="20" t="s">
        <v>38</v>
      </c>
      <c r="C266" s="53">
        <v>1996</v>
      </c>
      <c r="D266" s="20" t="s">
        <v>603</v>
      </c>
      <c r="E266" s="20">
        <v>16610</v>
      </c>
      <c r="F266" s="20">
        <v>3</v>
      </c>
      <c r="G266" s="20" t="s">
        <v>469</v>
      </c>
      <c r="H266" t="s">
        <v>37</v>
      </c>
      <c r="R266" s="20" t="s">
        <v>664</v>
      </c>
      <c r="T266" t="str">
        <f t="shared" si="4"/>
        <v>DJ</v>
      </c>
    </row>
    <row r="267" spans="1:20">
      <c r="A267" s="25" t="s">
        <v>304</v>
      </c>
      <c r="B267" s="20" t="s">
        <v>99</v>
      </c>
      <c r="C267" s="20">
        <v>1997</v>
      </c>
      <c r="D267" s="20" t="s">
        <v>603</v>
      </c>
      <c r="E267" s="20">
        <v>16700</v>
      </c>
      <c r="F267" s="20">
        <v>3</v>
      </c>
      <c r="G267" s="20" t="s">
        <v>469</v>
      </c>
      <c r="H267" t="s">
        <v>37</v>
      </c>
      <c r="R267" s="20" t="s">
        <v>664</v>
      </c>
      <c r="T267" t="str">
        <f t="shared" si="4"/>
        <v>DJ</v>
      </c>
    </row>
    <row r="268" spans="1:20">
      <c r="A268" s="25" t="s">
        <v>287</v>
      </c>
      <c r="B268" s="20" t="s">
        <v>38</v>
      </c>
      <c r="C268" s="20">
        <v>2007</v>
      </c>
      <c r="D268" s="20" t="s">
        <v>598</v>
      </c>
      <c r="E268" s="20">
        <v>116200</v>
      </c>
      <c r="F268" s="20">
        <v>3</v>
      </c>
      <c r="G268" s="20" t="s">
        <v>650</v>
      </c>
      <c r="H268" t="s">
        <v>37</v>
      </c>
      <c r="R268" s="20" t="s">
        <v>664</v>
      </c>
      <c r="T268" t="str">
        <f t="shared" si="4"/>
        <v>DJ</v>
      </c>
    </row>
    <row r="269" spans="1:20">
      <c r="A269" s="25" t="s">
        <v>286</v>
      </c>
      <c r="B269" s="20" t="s">
        <v>41</v>
      </c>
      <c r="D269" s="20" t="s">
        <v>603</v>
      </c>
      <c r="E269" s="20">
        <v>114060</v>
      </c>
      <c r="F269" s="20">
        <v>3</v>
      </c>
      <c r="G269" s="20" t="s">
        <v>651</v>
      </c>
      <c r="H269" t="s">
        <v>37</v>
      </c>
      <c r="R269" s="20" t="s">
        <v>664</v>
      </c>
      <c r="T269" t="str">
        <f t="shared" si="4"/>
        <v>DJ</v>
      </c>
    </row>
    <row r="270" spans="1:20">
      <c r="A270" s="25" t="s">
        <v>282</v>
      </c>
      <c r="B270" s="20" t="s">
        <v>38</v>
      </c>
      <c r="C270" s="53">
        <v>1988</v>
      </c>
      <c r="D270" s="20" t="s">
        <v>600</v>
      </c>
      <c r="E270" s="20">
        <v>68273</v>
      </c>
      <c r="F270" s="20">
        <v>5</v>
      </c>
      <c r="G270" s="20" t="s">
        <v>460</v>
      </c>
      <c r="H270" t="s">
        <v>77</v>
      </c>
    </row>
    <row r="271" spans="1:20">
      <c r="A271" s="25" t="s">
        <v>294</v>
      </c>
      <c r="B271" s="20" t="s">
        <v>111</v>
      </c>
      <c r="C271" s="20">
        <v>2005</v>
      </c>
      <c r="D271" s="20" t="s">
        <v>603</v>
      </c>
      <c r="E271" s="20">
        <v>116520</v>
      </c>
      <c r="F271" s="20">
        <v>3</v>
      </c>
      <c r="G271" s="20" t="s">
        <v>469</v>
      </c>
      <c r="H271" t="s">
        <v>37</v>
      </c>
    </row>
    <row r="272" spans="1:20">
      <c r="A272" s="25" t="s">
        <v>303</v>
      </c>
      <c r="B272" s="20" t="s">
        <v>696</v>
      </c>
      <c r="D272" s="20" t="s">
        <v>622</v>
      </c>
      <c r="E272" s="20">
        <v>50515</v>
      </c>
      <c r="F272" s="20" t="s">
        <v>65</v>
      </c>
      <c r="G272" s="20" t="s">
        <v>651</v>
      </c>
      <c r="H272" t="s">
        <v>46</v>
      </c>
    </row>
    <row r="273" spans="1:8">
      <c r="A273" s="25" t="s">
        <v>585</v>
      </c>
      <c r="B273" s="20" t="s">
        <v>38</v>
      </c>
      <c r="C273" s="53">
        <v>2005</v>
      </c>
      <c r="D273" s="20" t="s">
        <v>598</v>
      </c>
      <c r="E273" s="20">
        <v>116234</v>
      </c>
      <c r="F273" s="20">
        <v>5</v>
      </c>
      <c r="G273" s="20" t="s">
        <v>650</v>
      </c>
      <c r="H273" t="s">
        <v>90</v>
      </c>
    </row>
    <row r="274" spans="1:8">
      <c r="A274" s="25" t="s">
        <v>580</v>
      </c>
      <c r="B274" s="20" t="s">
        <v>38</v>
      </c>
      <c r="C274" s="20">
        <v>1988</v>
      </c>
      <c r="D274" s="20" t="s">
        <v>598</v>
      </c>
      <c r="E274" s="20">
        <v>16233</v>
      </c>
      <c r="F274" s="20">
        <v>5</v>
      </c>
      <c r="G274" s="20" t="s">
        <v>652</v>
      </c>
      <c r="H274" t="s">
        <v>77</v>
      </c>
    </row>
    <row r="275" spans="1:8">
      <c r="A275" s="25" t="s">
        <v>578</v>
      </c>
      <c r="B275" s="20" t="s">
        <v>38</v>
      </c>
      <c r="C275" s="20">
        <v>2007</v>
      </c>
      <c r="D275" s="20" t="s">
        <v>603</v>
      </c>
      <c r="E275" s="20">
        <v>16234</v>
      </c>
      <c r="F275" s="20">
        <v>3</v>
      </c>
      <c r="G275" s="20" t="s">
        <v>651</v>
      </c>
      <c r="H275" t="s">
        <v>90</v>
      </c>
    </row>
    <row r="276" spans="1:8">
      <c r="A276" s="25" t="s">
        <v>577</v>
      </c>
      <c r="B276" s="20" t="s">
        <v>38</v>
      </c>
      <c r="C276" s="20">
        <v>1988</v>
      </c>
      <c r="D276" s="20" t="s">
        <v>598</v>
      </c>
      <c r="E276" s="20">
        <v>16234</v>
      </c>
      <c r="F276" s="20">
        <v>5</v>
      </c>
      <c r="G276" s="20" t="s">
        <v>650</v>
      </c>
      <c r="H276" t="s">
        <v>90</v>
      </c>
    </row>
    <row r="277" spans="1:8">
      <c r="A277" s="25" t="s">
        <v>457</v>
      </c>
      <c r="B277" s="20" t="s">
        <v>38</v>
      </c>
      <c r="C277" s="55">
        <v>1997</v>
      </c>
      <c r="D277" s="20" t="s">
        <v>598</v>
      </c>
      <c r="E277" s="53">
        <v>16264</v>
      </c>
      <c r="F277" s="61">
        <v>3</v>
      </c>
      <c r="G277" s="61" t="s">
        <v>650</v>
      </c>
      <c r="H277" t="s">
        <v>90</v>
      </c>
    </row>
    <row r="278" spans="1:8">
      <c r="A278" s="25" t="s">
        <v>584</v>
      </c>
      <c r="B278" s="20" t="s">
        <v>106</v>
      </c>
      <c r="C278" s="53"/>
      <c r="D278" s="20" t="s">
        <v>600</v>
      </c>
      <c r="E278" s="20">
        <v>177200</v>
      </c>
      <c r="F278" s="20">
        <v>3</v>
      </c>
      <c r="G278" s="20" t="s">
        <v>651</v>
      </c>
      <c r="H278" t="s">
        <v>37</v>
      </c>
    </row>
    <row r="279" spans="1:8">
      <c r="A279" s="25" t="s">
        <v>581</v>
      </c>
      <c r="B279" s="20" t="s">
        <v>99</v>
      </c>
      <c r="D279" s="20" t="s">
        <v>603</v>
      </c>
      <c r="E279" s="20">
        <v>116710</v>
      </c>
      <c r="F279" s="20">
        <v>3</v>
      </c>
      <c r="G279" s="20" t="s">
        <v>651</v>
      </c>
      <c r="H279" t="s">
        <v>37</v>
      </c>
    </row>
    <row r="280" spans="1:8">
      <c r="A280" s="25" t="s">
        <v>583</v>
      </c>
      <c r="B280" s="20" t="s">
        <v>38</v>
      </c>
      <c r="C280" s="53">
        <v>2002</v>
      </c>
      <c r="D280" s="20" t="s">
        <v>598</v>
      </c>
      <c r="E280" s="20">
        <v>16264</v>
      </c>
      <c r="F280" s="20">
        <v>3</v>
      </c>
      <c r="G280" s="20" t="s">
        <v>650</v>
      </c>
      <c r="H280" t="s">
        <v>90</v>
      </c>
    </row>
    <row r="281" spans="1:8">
      <c r="A281" s="25" t="s">
        <v>576</v>
      </c>
      <c r="B281" s="20" t="s">
        <v>41</v>
      </c>
      <c r="C281" s="53"/>
      <c r="D281" s="20" t="s">
        <v>603</v>
      </c>
      <c r="E281" s="20">
        <v>114060</v>
      </c>
      <c r="F281" s="20">
        <v>3</v>
      </c>
      <c r="G281" s="20" t="s">
        <v>651</v>
      </c>
      <c r="H281" t="s">
        <v>37</v>
      </c>
    </row>
    <row r="282" spans="1:8">
      <c r="A282" s="25" t="s">
        <v>582</v>
      </c>
      <c r="B282" s="20" t="s">
        <v>106</v>
      </c>
      <c r="C282" s="20">
        <v>2008</v>
      </c>
      <c r="D282" s="20" t="s">
        <v>604</v>
      </c>
      <c r="E282" s="20">
        <v>114200</v>
      </c>
      <c r="F282" s="20">
        <v>3</v>
      </c>
      <c r="G282" s="20" t="s">
        <v>650</v>
      </c>
      <c r="H282" t="s">
        <v>37</v>
      </c>
    </row>
    <row r="283" spans="1:8">
      <c r="A283" s="73" t="s">
        <v>621</v>
      </c>
      <c r="B283" s="20" t="s">
        <v>38</v>
      </c>
      <c r="C283" s="20">
        <v>1988</v>
      </c>
      <c r="D283" s="20" t="s">
        <v>600</v>
      </c>
      <c r="E283" s="20">
        <v>68273</v>
      </c>
      <c r="F283" s="20">
        <v>5</v>
      </c>
      <c r="G283" s="20" t="s">
        <v>460</v>
      </c>
      <c r="H283" t="s">
        <v>77</v>
      </c>
    </row>
    <row r="284" spans="1:8">
      <c r="A284" s="25" t="s">
        <v>535</v>
      </c>
      <c r="B284" s="20" t="s">
        <v>38</v>
      </c>
      <c r="C284" s="53"/>
      <c r="D284" s="20" t="s">
        <v>598</v>
      </c>
      <c r="E284" s="20">
        <v>116234</v>
      </c>
      <c r="F284" s="20">
        <v>3</v>
      </c>
      <c r="G284" s="20" t="s">
        <v>650</v>
      </c>
      <c r="H284" t="s">
        <v>90</v>
      </c>
    </row>
    <row r="285" spans="1:8">
      <c r="A285" s="73" t="s">
        <v>536</v>
      </c>
      <c r="B285" s="20" t="s">
        <v>38</v>
      </c>
      <c r="C285" s="53">
        <v>2004</v>
      </c>
      <c r="D285" s="20" t="s">
        <v>598</v>
      </c>
      <c r="E285" s="20">
        <v>16234</v>
      </c>
      <c r="F285" s="20">
        <v>5</v>
      </c>
      <c r="G285" s="20" t="s">
        <v>650</v>
      </c>
      <c r="H285" t="s">
        <v>90</v>
      </c>
    </row>
    <row r="286" spans="1:8">
      <c r="A286" s="25" t="s">
        <v>537</v>
      </c>
      <c r="B286" s="20" t="s">
        <v>38</v>
      </c>
      <c r="C286" s="53">
        <v>2010</v>
      </c>
      <c r="D286" s="20" t="s">
        <v>598</v>
      </c>
      <c r="E286" s="20">
        <v>116234</v>
      </c>
      <c r="F286" s="20">
        <v>5</v>
      </c>
      <c r="G286" s="20" t="s">
        <v>654</v>
      </c>
      <c r="H286" t="s">
        <v>90</v>
      </c>
    </row>
    <row r="287" spans="1:8">
      <c r="A287" s="73" t="s">
        <v>533</v>
      </c>
      <c r="B287" s="20" t="s">
        <v>38</v>
      </c>
      <c r="C287" s="20">
        <v>2005</v>
      </c>
      <c r="D287" s="20" t="s">
        <v>598</v>
      </c>
      <c r="E287" s="20">
        <v>116234</v>
      </c>
      <c r="F287" s="20">
        <v>5</v>
      </c>
      <c r="G287" s="20" t="s">
        <v>653</v>
      </c>
      <c r="H287" t="s">
        <v>90</v>
      </c>
    </row>
    <row r="288" spans="1:8">
      <c r="A288" s="73" t="s">
        <v>538</v>
      </c>
      <c r="B288" s="20" t="s">
        <v>99</v>
      </c>
      <c r="C288" s="20">
        <v>1997</v>
      </c>
      <c r="D288" s="20" t="s">
        <v>603</v>
      </c>
      <c r="E288" s="20">
        <v>16710</v>
      </c>
      <c r="F288" s="20">
        <v>3</v>
      </c>
      <c r="G288" s="20" t="s">
        <v>469</v>
      </c>
      <c r="H288" t="s">
        <v>37</v>
      </c>
    </row>
    <row r="289" spans="1:8">
      <c r="A289" s="25" t="s">
        <v>620</v>
      </c>
      <c r="B289" s="20" t="s">
        <v>99</v>
      </c>
      <c r="C289" s="20">
        <v>2002</v>
      </c>
      <c r="D289" s="20" t="s">
        <v>603</v>
      </c>
      <c r="E289" s="20">
        <v>16710</v>
      </c>
      <c r="F289" s="20">
        <v>3</v>
      </c>
      <c r="G289" s="20" t="s">
        <v>469</v>
      </c>
      <c r="H289" t="s">
        <v>37</v>
      </c>
    </row>
    <row r="290" spans="1:8">
      <c r="A290" s="25" t="s">
        <v>619</v>
      </c>
      <c r="B290" s="20" t="s">
        <v>38</v>
      </c>
      <c r="C290" s="20">
        <v>1991</v>
      </c>
      <c r="D290" s="20" t="s">
        <v>598</v>
      </c>
      <c r="E290" s="20">
        <v>16233</v>
      </c>
      <c r="F290" s="20">
        <v>5</v>
      </c>
      <c r="G290" s="20" t="s">
        <v>460</v>
      </c>
      <c r="H290" t="s">
        <v>77</v>
      </c>
    </row>
    <row r="291" spans="1:8">
      <c r="A291" s="25" t="s">
        <v>618</v>
      </c>
      <c r="B291" s="20" t="s">
        <v>38</v>
      </c>
      <c r="C291" s="55">
        <v>2005</v>
      </c>
      <c r="D291" s="20" t="s">
        <v>598</v>
      </c>
      <c r="E291" s="53">
        <v>116264</v>
      </c>
      <c r="F291" s="20">
        <v>3</v>
      </c>
      <c r="G291" s="20" t="s">
        <v>478</v>
      </c>
      <c r="H291" t="s">
        <v>90</v>
      </c>
    </row>
    <row r="292" spans="1:8">
      <c r="A292" s="25" t="s">
        <v>574</v>
      </c>
      <c r="B292" s="20" t="s">
        <v>38</v>
      </c>
      <c r="C292" s="20">
        <v>1991</v>
      </c>
      <c r="D292" s="20" t="s">
        <v>598</v>
      </c>
      <c r="E292" s="20">
        <v>16233</v>
      </c>
      <c r="F292" s="20">
        <v>5</v>
      </c>
      <c r="G292" s="20" t="s">
        <v>460</v>
      </c>
      <c r="H292" t="s">
        <v>77</v>
      </c>
    </row>
    <row r="293" spans="1:8">
      <c r="A293" s="73" t="s">
        <v>531</v>
      </c>
      <c r="B293" s="20" t="s">
        <v>41</v>
      </c>
      <c r="C293" s="53"/>
      <c r="D293" s="20" t="s">
        <v>603</v>
      </c>
      <c r="E293" s="20">
        <v>114060</v>
      </c>
      <c r="F293" s="20">
        <v>3</v>
      </c>
      <c r="G293" s="20" t="s">
        <v>651</v>
      </c>
      <c r="H293" t="s">
        <v>37</v>
      </c>
    </row>
    <row r="294" spans="1:8">
      <c r="A294" s="25" t="s">
        <v>617</v>
      </c>
      <c r="B294" s="20" t="s">
        <v>99</v>
      </c>
      <c r="D294" s="20" t="s">
        <v>603</v>
      </c>
      <c r="E294" s="20">
        <v>116710</v>
      </c>
      <c r="F294" s="20">
        <v>3</v>
      </c>
      <c r="G294" s="20" t="s">
        <v>469</v>
      </c>
      <c r="H294" t="s">
        <v>37</v>
      </c>
    </row>
    <row r="295" spans="1:8">
      <c r="A295" s="73" t="s">
        <v>571</v>
      </c>
      <c r="B295" s="20" t="s">
        <v>99</v>
      </c>
      <c r="D295" s="20" t="s">
        <v>603</v>
      </c>
      <c r="E295" s="20">
        <v>116710</v>
      </c>
      <c r="F295" s="20">
        <v>3</v>
      </c>
      <c r="G295" s="20" t="s">
        <v>651</v>
      </c>
      <c r="H295" t="s">
        <v>37</v>
      </c>
    </row>
    <row r="296" spans="1:8">
      <c r="A296" s="25" t="s">
        <v>573</v>
      </c>
      <c r="B296" s="20" t="s">
        <v>38</v>
      </c>
      <c r="C296" s="20">
        <v>1991</v>
      </c>
      <c r="D296" s="20" t="s">
        <v>602</v>
      </c>
      <c r="E296" s="20">
        <v>69173</v>
      </c>
      <c r="F296" s="20">
        <v>3</v>
      </c>
      <c r="G296" s="20" t="s">
        <v>650</v>
      </c>
      <c r="H296" t="s">
        <v>77</v>
      </c>
    </row>
    <row r="297" spans="1:8">
      <c r="A297" s="25" t="s">
        <v>565</v>
      </c>
      <c r="B297" s="20" t="s">
        <v>38</v>
      </c>
      <c r="C297" s="20">
        <v>1997</v>
      </c>
      <c r="D297" s="20" t="s">
        <v>603</v>
      </c>
      <c r="E297" s="20">
        <v>16610</v>
      </c>
      <c r="F297" s="20">
        <v>3</v>
      </c>
      <c r="G297" s="20" t="s">
        <v>651</v>
      </c>
      <c r="H297" t="s">
        <v>37</v>
      </c>
    </row>
    <row r="298" spans="1:8">
      <c r="A298" s="73" t="s">
        <v>523</v>
      </c>
      <c r="B298" s="20" t="s">
        <v>111</v>
      </c>
      <c r="C298" s="20">
        <v>2007</v>
      </c>
      <c r="D298" s="20" t="s">
        <v>603</v>
      </c>
      <c r="E298" s="53">
        <v>116519</v>
      </c>
      <c r="F298" s="20" t="s">
        <v>65</v>
      </c>
      <c r="G298" s="20" t="s">
        <v>524</v>
      </c>
      <c r="H298" t="s">
        <v>62</v>
      </c>
    </row>
    <row r="299" spans="1:8">
      <c r="A299" s="25" t="s">
        <v>567</v>
      </c>
      <c r="B299" s="20" t="s">
        <v>95</v>
      </c>
      <c r="D299" s="20" t="s">
        <v>598</v>
      </c>
      <c r="E299" s="20">
        <v>118138</v>
      </c>
      <c r="F299" s="20" t="s">
        <v>47</v>
      </c>
      <c r="G299" s="20" t="s">
        <v>656</v>
      </c>
      <c r="H299" t="s">
        <v>45</v>
      </c>
    </row>
    <row r="300" spans="1:8">
      <c r="A300" s="73" t="s">
        <v>613</v>
      </c>
      <c r="B300" s="20" t="s">
        <v>111</v>
      </c>
      <c r="C300" s="53"/>
      <c r="D300" s="20" t="s">
        <v>603</v>
      </c>
      <c r="E300" s="20">
        <v>116519</v>
      </c>
      <c r="F300" s="20" t="s">
        <v>65</v>
      </c>
      <c r="G300" s="20" t="s">
        <v>651</v>
      </c>
      <c r="H300" t="s">
        <v>62</v>
      </c>
    </row>
    <row r="301" spans="1:8">
      <c r="A301" s="25" t="s">
        <v>566</v>
      </c>
      <c r="B301" s="20" t="s">
        <v>99</v>
      </c>
      <c r="C301" s="20">
        <v>2008</v>
      </c>
      <c r="D301" s="20" t="s">
        <v>603</v>
      </c>
      <c r="E301" s="20">
        <v>116710</v>
      </c>
      <c r="F301" s="20">
        <v>3</v>
      </c>
      <c r="G301" s="20" t="s">
        <v>651</v>
      </c>
      <c r="H301" t="s">
        <v>37</v>
      </c>
    </row>
    <row r="302" spans="1:8">
      <c r="A302" s="25" t="s">
        <v>569</v>
      </c>
      <c r="B302" s="20" t="s">
        <v>106</v>
      </c>
      <c r="C302" s="20">
        <v>1998</v>
      </c>
      <c r="D302" s="20" t="s">
        <v>604</v>
      </c>
      <c r="E302" s="20">
        <v>14000</v>
      </c>
      <c r="F302" s="20">
        <v>3</v>
      </c>
      <c r="G302" s="20" t="s">
        <v>483</v>
      </c>
      <c r="H302" t="s">
        <v>37</v>
      </c>
    </row>
    <row r="303" spans="1:8">
      <c r="A303" s="25" t="s">
        <v>563</v>
      </c>
      <c r="B303" s="20" t="s">
        <v>38</v>
      </c>
      <c r="C303" s="20">
        <v>1996</v>
      </c>
      <c r="D303" s="20" t="s">
        <v>602</v>
      </c>
      <c r="E303" s="20">
        <v>69166</v>
      </c>
      <c r="F303" s="20">
        <v>3</v>
      </c>
      <c r="G303" s="20" t="s">
        <v>650</v>
      </c>
      <c r="H303" t="s">
        <v>59</v>
      </c>
    </row>
    <row r="304" spans="1:8">
      <c r="A304" s="25" t="s">
        <v>616</v>
      </c>
      <c r="B304" s="20" t="s">
        <v>99</v>
      </c>
      <c r="C304" s="20">
        <v>2010</v>
      </c>
      <c r="D304" s="20" t="s">
        <v>603</v>
      </c>
      <c r="E304" s="20">
        <v>116710</v>
      </c>
      <c r="F304" s="20">
        <v>3</v>
      </c>
      <c r="G304" s="20" t="s">
        <v>651</v>
      </c>
      <c r="H304" t="s">
        <v>37</v>
      </c>
    </row>
    <row r="305" spans="1:19">
      <c r="A305" s="25" t="s">
        <v>564</v>
      </c>
      <c r="B305" s="20" t="s">
        <v>106</v>
      </c>
      <c r="C305" s="20">
        <v>2001</v>
      </c>
      <c r="D305" s="20" t="s">
        <v>600</v>
      </c>
      <c r="E305" s="20">
        <v>77080</v>
      </c>
      <c r="F305" s="20">
        <v>3</v>
      </c>
      <c r="G305" s="20" t="s">
        <v>650</v>
      </c>
      <c r="H305" t="s">
        <v>37</v>
      </c>
    </row>
    <row r="306" spans="1:19">
      <c r="A306" s="25" t="s">
        <v>562</v>
      </c>
      <c r="B306" s="20" t="s">
        <v>99</v>
      </c>
      <c r="D306" s="20" t="s">
        <v>603</v>
      </c>
      <c r="E306" s="20">
        <v>116710</v>
      </c>
      <c r="F306" s="20">
        <v>3</v>
      </c>
      <c r="G306" s="20" t="s">
        <v>651</v>
      </c>
      <c r="H306" t="s">
        <v>37</v>
      </c>
    </row>
    <row r="307" spans="1:19">
      <c r="A307" s="25" t="s">
        <v>561</v>
      </c>
      <c r="B307" s="20" t="s">
        <v>38</v>
      </c>
      <c r="C307" s="20">
        <v>1989</v>
      </c>
      <c r="D307" s="20" t="s">
        <v>600</v>
      </c>
      <c r="E307" s="20">
        <v>68273</v>
      </c>
      <c r="F307" s="20">
        <v>5</v>
      </c>
      <c r="G307" s="20" t="s">
        <v>460</v>
      </c>
      <c r="H307" t="s">
        <v>77</v>
      </c>
    </row>
    <row r="308" spans="1:19">
      <c r="A308" s="25" t="s">
        <v>560</v>
      </c>
      <c r="B308" s="20" t="s">
        <v>99</v>
      </c>
      <c r="D308" s="20" t="s">
        <v>603</v>
      </c>
      <c r="E308" s="20">
        <v>116710</v>
      </c>
      <c r="F308" s="20">
        <v>3</v>
      </c>
      <c r="G308" s="20" t="s">
        <v>651</v>
      </c>
      <c r="H308" t="s">
        <v>37</v>
      </c>
    </row>
    <row r="309" spans="1:19">
      <c r="A309" s="73" t="s">
        <v>525</v>
      </c>
      <c r="B309" s="20" t="s">
        <v>41</v>
      </c>
      <c r="C309" s="53"/>
      <c r="D309" s="20" t="s">
        <v>603</v>
      </c>
      <c r="E309" s="53">
        <v>114060</v>
      </c>
      <c r="F309" s="20">
        <v>3</v>
      </c>
      <c r="G309" s="20" t="s">
        <v>651</v>
      </c>
      <c r="H309" t="s">
        <v>37</v>
      </c>
    </row>
    <row r="310" spans="1:19">
      <c r="A310" s="25" t="s">
        <v>554</v>
      </c>
      <c r="B310" s="20" t="s">
        <v>106</v>
      </c>
      <c r="C310" s="20">
        <v>2006</v>
      </c>
      <c r="D310" s="20" t="s">
        <v>604</v>
      </c>
      <c r="E310" s="20">
        <v>114200</v>
      </c>
      <c r="F310" s="20">
        <v>3</v>
      </c>
      <c r="G310" s="20" t="s">
        <v>459</v>
      </c>
      <c r="H310" t="s">
        <v>37</v>
      </c>
    </row>
    <row r="311" spans="1:19">
      <c r="A311" s="25" t="s">
        <v>556</v>
      </c>
      <c r="B311" s="20" t="s">
        <v>696</v>
      </c>
      <c r="D311" s="20" t="s">
        <v>603</v>
      </c>
      <c r="E311" s="20">
        <v>116900</v>
      </c>
      <c r="F311" s="20">
        <v>3</v>
      </c>
      <c r="G311" s="20" t="s">
        <v>651</v>
      </c>
      <c r="H311" t="s">
        <v>37</v>
      </c>
    </row>
    <row r="312" spans="1:19">
      <c r="A312" s="25" t="s">
        <v>557</v>
      </c>
      <c r="B312" s="20" t="s">
        <v>38</v>
      </c>
      <c r="C312" s="20">
        <v>1993</v>
      </c>
      <c r="D312" s="20" t="s">
        <v>603</v>
      </c>
      <c r="E312" s="20">
        <v>16613</v>
      </c>
      <c r="F312" s="20">
        <v>3</v>
      </c>
      <c r="G312" s="20" t="s">
        <v>483</v>
      </c>
      <c r="H312" t="s">
        <v>77</v>
      </c>
    </row>
    <row r="313" spans="1:19">
      <c r="A313" s="25" t="s">
        <v>553</v>
      </c>
      <c r="B313" s="20" t="s">
        <v>38</v>
      </c>
      <c r="C313" s="20">
        <v>2005</v>
      </c>
      <c r="D313" s="20" t="s">
        <v>602</v>
      </c>
      <c r="E313" s="20">
        <v>179160</v>
      </c>
      <c r="F313" s="20">
        <v>3</v>
      </c>
      <c r="G313" s="20" t="s">
        <v>475</v>
      </c>
      <c r="H313" t="s">
        <v>37</v>
      </c>
    </row>
    <row r="314" spans="1:19">
      <c r="A314" s="73" t="s">
        <v>558</v>
      </c>
      <c r="B314" s="20" t="s">
        <v>111</v>
      </c>
      <c r="C314" s="20">
        <v>2008</v>
      </c>
      <c r="D314" s="20" t="s">
        <v>603</v>
      </c>
      <c r="E314" s="20">
        <v>116520</v>
      </c>
      <c r="F314" s="20">
        <v>3</v>
      </c>
      <c r="G314" s="20" t="s">
        <v>469</v>
      </c>
      <c r="H314" t="s">
        <v>37</v>
      </c>
    </row>
    <row r="315" spans="1:19">
      <c r="A315" s="25" t="s">
        <v>555</v>
      </c>
      <c r="B315" s="20" t="s">
        <v>38</v>
      </c>
      <c r="C315" s="20">
        <v>1997</v>
      </c>
      <c r="D315" s="20" t="s">
        <v>598</v>
      </c>
      <c r="E315" s="20">
        <v>16264</v>
      </c>
      <c r="F315" s="20">
        <v>3</v>
      </c>
      <c r="G315" s="20" t="s">
        <v>650</v>
      </c>
      <c r="H315" t="s">
        <v>90</v>
      </c>
    </row>
    <row r="316" spans="1:19">
      <c r="A316" s="73" t="s">
        <v>548</v>
      </c>
      <c r="B316" s="20" t="s">
        <v>38</v>
      </c>
      <c r="C316" s="20">
        <v>2002</v>
      </c>
      <c r="D316" s="20" t="s">
        <v>598</v>
      </c>
      <c r="E316" s="20">
        <v>16220</v>
      </c>
      <c r="F316" s="20">
        <v>5</v>
      </c>
      <c r="G316" s="20" t="s">
        <v>650</v>
      </c>
      <c r="H316" t="s">
        <v>37</v>
      </c>
    </row>
    <row r="317" spans="1:19">
      <c r="A317" s="25" t="s">
        <v>551</v>
      </c>
      <c r="B317" s="20" t="s">
        <v>106</v>
      </c>
      <c r="C317" s="20">
        <v>2008</v>
      </c>
      <c r="D317" s="20" t="s">
        <v>604</v>
      </c>
      <c r="E317" s="20">
        <v>114200</v>
      </c>
      <c r="F317" s="20">
        <v>3</v>
      </c>
      <c r="G317" s="20" t="s">
        <v>653</v>
      </c>
      <c r="H317" t="s">
        <v>37</v>
      </c>
    </row>
    <row r="318" spans="1:19">
      <c r="A318" s="25" t="s">
        <v>610</v>
      </c>
      <c r="B318" s="20" t="s">
        <v>388</v>
      </c>
      <c r="C318" s="53"/>
      <c r="D318" s="20" t="s">
        <v>611</v>
      </c>
      <c r="E318" s="53">
        <v>116660</v>
      </c>
      <c r="F318" s="20">
        <v>3</v>
      </c>
      <c r="G318" s="20" t="s">
        <v>651</v>
      </c>
      <c r="H318" t="s">
        <v>37</v>
      </c>
      <c r="S318" t="s">
        <v>661</v>
      </c>
    </row>
    <row r="319" spans="1:19">
      <c r="A319" s="75" t="s">
        <v>545</v>
      </c>
      <c r="B319" s="72" t="s">
        <v>95</v>
      </c>
      <c r="C319" s="72">
        <v>2006</v>
      </c>
      <c r="D319" s="72" t="s">
        <v>598</v>
      </c>
      <c r="E319" s="72">
        <v>118205</v>
      </c>
      <c r="F319" s="72">
        <v>3</v>
      </c>
      <c r="G319" s="20" t="s">
        <v>651</v>
      </c>
      <c r="H319" t="s">
        <v>46</v>
      </c>
    </row>
    <row r="320" spans="1:19">
      <c r="A320" s="25" t="s">
        <v>546</v>
      </c>
      <c r="B320" s="20" t="s">
        <v>107</v>
      </c>
      <c r="C320" s="20">
        <v>1995</v>
      </c>
      <c r="D320" s="20" t="s">
        <v>608</v>
      </c>
      <c r="E320" s="20">
        <v>68628</v>
      </c>
      <c r="F320" s="20">
        <v>3</v>
      </c>
      <c r="G320" s="20" t="s">
        <v>478</v>
      </c>
      <c r="H320" t="s">
        <v>45</v>
      </c>
    </row>
    <row r="321" spans="1:8">
      <c r="A321" s="25" t="s">
        <v>532</v>
      </c>
      <c r="B321" s="20" t="s">
        <v>38</v>
      </c>
      <c r="C321" s="53">
        <v>2004</v>
      </c>
      <c r="D321" s="20" t="s">
        <v>598</v>
      </c>
      <c r="E321" s="20">
        <v>16264</v>
      </c>
      <c r="F321" s="20">
        <v>3</v>
      </c>
      <c r="G321" s="20" t="s">
        <v>651</v>
      </c>
      <c r="H321" t="s">
        <v>90</v>
      </c>
    </row>
    <row r="322" spans="1:8">
      <c r="A322" s="73" t="s">
        <v>549</v>
      </c>
      <c r="B322" s="20" t="s">
        <v>107</v>
      </c>
      <c r="C322" s="20">
        <v>2006</v>
      </c>
      <c r="D322" s="20" t="s">
        <v>603</v>
      </c>
      <c r="E322" s="20">
        <v>16623</v>
      </c>
      <c r="F322" s="20">
        <v>3</v>
      </c>
      <c r="G322" s="20" t="s">
        <v>478</v>
      </c>
      <c r="H322" t="s">
        <v>77</v>
      </c>
    </row>
    <row r="323" spans="1:8">
      <c r="A323" s="25" t="s">
        <v>547</v>
      </c>
      <c r="B323" s="20" t="s">
        <v>99</v>
      </c>
      <c r="C323" s="20">
        <v>1991</v>
      </c>
      <c r="D323" s="20" t="s">
        <v>603</v>
      </c>
      <c r="E323" s="20">
        <v>16700</v>
      </c>
      <c r="F323" s="20">
        <v>3</v>
      </c>
      <c r="G323" s="20" t="s">
        <v>469</v>
      </c>
      <c r="H323" t="s">
        <v>37</v>
      </c>
    </row>
    <row r="324" spans="1:8">
      <c r="A324" s="25" t="s">
        <v>544</v>
      </c>
      <c r="B324" s="20" t="s">
        <v>93</v>
      </c>
      <c r="C324" s="20">
        <v>1996</v>
      </c>
      <c r="D324" s="20" t="s">
        <v>603</v>
      </c>
      <c r="E324" s="20">
        <v>16570</v>
      </c>
      <c r="F324" s="20">
        <v>3</v>
      </c>
      <c r="G324" s="20" t="s">
        <v>478</v>
      </c>
      <c r="H324" t="s">
        <v>37</v>
      </c>
    </row>
    <row r="325" spans="1:8">
      <c r="A325" s="25" t="s">
        <v>541</v>
      </c>
      <c r="B325" s="20" t="s">
        <v>95</v>
      </c>
      <c r="C325" s="20">
        <v>1991</v>
      </c>
      <c r="D325" s="20" t="s">
        <v>598</v>
      </c>
      <c r="E325" s="20">
        <v>18238</v>
      </c>
      <c r="F325" s="20" t="s">
        <v>47</v>
      </c>
      <c r="G325" s="20" t="s">
        <v>652</v>
      </c>
      <c r="H325" t="s">
        <v>45</v>
      </c>
    </row>
    <row r="326" spans="1:8">
      <c r="A326" s="73" t="s">
        <v>542</v>
      </c>
      <c r="B326" s="20" t="s">
        <v>95</v>
      </c>
      <c r="C326" s="20">
        <v>1991</v>
      </c>
      <c r="D326" s="20" t="s">
        <v>598</v>
      </c>
      <c r="E326" s="20">
        <v>18238</v>
      </c>
      <c r="F326" s="20" t="s">
        <v>47</v>
      </c>
      <c r="G326" s="20" t="s">
        <v>652</v>
      </c>
      <c r="H326" t="s">
        <v>45</v>
      </c>
    </row>
    <row r="327" spans="1:8">
      <c r="A327" s="25" t="s">
        <v>530</v>
      </c>
      <c r="B327" s="20" t="s">
        <v>95</v>
      </c>
      <c r="C327" s="53">
        <v>1990</v>
      </c>
      <c r="D327" s="20" t="s">
        <v>598</v>
      </c>
      <c r="E327" s="20">
        <v>18238</v>
      </c>
      <c r="F327" s="20" t="s">
        <v>47</v>
      </c>
      <c r="G327" s="20" t="s">
        <v>460</v>
      </c>
      <c r="H327" t="s">
        <v>45</v>
      </c>
    </row>
    <row r="328" spans="1:8">
      <c r="A328" s="73" t="s">
        <v>540</v>
      </c>
      <c r="B328" s="20" t="s">
        <v>99</v>
      </c>
      <c r="C328" s="53"/>
      <c r="D328" s="20" t="s">
        <v>603</v>
      </c>
      <c r="E328" s="20">
        <v>116710</v>
      </c>
      <c r="F328" s="20">
        <v>3</v>
      </c>
      <c r="G328" s="20" t="s">
        <v>651</v>
      </c>
      <c r="H328" t="s">
        <v>37</v>
      </c>
    </row>
    <row r="329" spans="1:8">
      <c r="A329" s="25" t="s">
        <v>522</v>
      </c>
      <c r="B329" s="20" t="s">
        <v>93</v>
      </c>
      <c r="C329" s="20">
        <v>2004</v>
      </c>
      <c r="D329" s="20" t="s">
        <v>603</v>
      </c>
      <c r="E329" s="20">
        <v>16570</v>
      </c>
      <c r="F329" s="20">
        <v>3</v>
      </c>
      <c r="G329" s="20" t="s">
        <v>651</v>
      </c>
      <c r="H329" t="s">
        <v>37</v>
      </c>
    </row>
    <row r="330" spans="1:8">
      <c r="A330" s="25" t="s">
        <v>521</v>
      </c>
      <c r="B330" s="20" t="s">
        <v>38</v>
      </c>
      <c r="C330" s="55">
        <v>2006</v>
      </c>
      <c r="D330" s="20" t="s">
        <v>598</v>
      </c>
      <c r="E330" s="20">
        <v>116200</v>
      </c>
      <c r="F330" s="20">
        <v>3</v>
      </c>
      <c r="G330" s="20" t="s">
        <v>651</v>
      </c>
      <c r="H330" t="s">
        <v>37</v>
      </c>
    </row>
    <row r="331" spans="1:8">
      <c r="A331" s="25" t="s">
        <v>519</v>
      </c>
      <c r="B331" s="20" t="s">
        <v>107</v>
      </c>
      <c r="C331" s="53">
        <v>2002</v>
      </c>
      <c r="D331" s="20" t="s">
        <v>608</v>
      </c>
      <c r="E331" s="20">
        <v>168622</v>
      </c>
      <c r="F331" s="20">
        <v>3</v>
      </c>
      <c r="G331" s="20" t="s">
        <v>650</v>
      </c>
      <c r="H331" t="s">
        <v>108</v>
      </c>
    </row>
    <row r="332" spans="1:8">
      <c r="A332" s="25" t="s">
        <v>520</v>
      </c>
      <c r="B332" s="20" t="s">
        <v>38</v>
      </c>
      <c r="C332" s="53"/>
      <c r="D332" s="20" t="s">
        <v>600</v>
      </c>
      <c r="E332" s="20">
        <v>178271</v>
      </c>
      <c r="F332" s="20">
        <v>5</v>
      </c>
      <c r="G332" s="20" t="s">
        <v>651</v>
      </c>
      <c r="H332" t="s">
        <v>91</v>
      </c>
    </row>
    <row r="333" spans="1:8">
      <c r="A333" s="25" t="s">
        <v>609</v>
      </c>
      <c r="B333" s="20" t="s">
        <v>38</v>
      </c>
      <c r="C333" s="53">
        <v>2008</v>
      </c>
      <c r="D333" s="20" t="s">
        <v>598</v>
      </c>
      <c r="E333" s="20">
        <v>116200</v>
      </c>
      <c r="F333" s="20">
        <v>3</v>
      </c>
      <c r="G333" s="20" t="s">
        <v>475</v>
      </c>
      <c r="H333" t="s">
        <v>37</v>
      </c>
    </row>
    <row r="334" spans="1:8">
      <c r="A334" s="25" t="s">
        <v>539</v>
      </c>
      <c r="B334" s="20" t="s">
        <v>38</v>
      </c>
      <c r="C334" s="53">
        <v>2007</v>
      </c>
      <c r="D334" s="20" t="s">
        <v>602</v>
      </c>
      <c r="E334" s="20">
        <v>179174</v>
      </c>
      <c r="F334" s="20">
        <v>5</v>
      </c>
      <c r="G334" s="20" t="s">
        <v>489</v>
      </c>
      <c r="H334" t="s">
        <v>90</v>
      </c>
    </row>
    <row r="335" spans="1:8">
      <c r="A335" s="73" t="s">
        <v>543</v>
      </c>
      <c r="B335" s="20" t="s">
        <v>38</v>
      </c>
      <c r="D335" s="20" t="s">
        <v>615</v>
      </c>
      <c r="E335" s="20">
        <v>116333</v>
      </c>
      <c r="F335" s="20">
        <v>3</v>
      </c>
      <c r="G335" s="20" t="s">
        <v>655</v>
      </c>
      <c r="H335" t="s">
        <v>77</v>
      </c>
    </row>
    <row r="336" spans="1:8">
      <c r="A336" s="25" t="s">
        <v>518</v>
      </c>
      <c r="B336" s="20" t="s">
        <v>38</v>
      </c>
      <c r="C336" s="53">
        <v>2010</v>
      </c>
      <c r="D336" s="20" t="s">
        <v>598</v>
      </c>
      <c r="E336" s="20">
        <v>116234</v>
      </c>
      <c r="F336" s="20">
        <v>5</v>
      </c>
      <c r="G336" s="20" t="s">
        <v>459</v>
      </c>
      <c r="H336" t="s">
        <v>90</v>
      </c>
    </row>
    <row r="337" spans="1:8" ht="19.5" thickBot="1">
      <c r="A337" s="25" t="s">
        <v>517</v>
      </c>
      <c r="B337" s="20" t="s">
        <v>38</v>
      </c>
      <c r="C337" s="29"/>
      <c r="D337" s="29" t="s">
        <v>598</v>
      </c>
      <c r="E337" s="20">
        <v>116234</v>
      </c>
      <c r="F337" s="20">
        <v>5</v>
      </c>
      <c r="G337" s="20" t="s">
        <v>469</v>
      </c>
      <c r="H337" t="s">
        <v>90</v>
      </c>
    </row>
    <row r="341" spans="1:8">
      <c r="C341" s="48"/>
      <c r="D341" s="48"/>
    </row>
    <row r="342" spans="1:8">
      <c r="C342" s="48"/>
      <c r="D342" s="48"/>
    </row>
    <row r="343" spans="1:8">
      <c r="C343" s="48"/>
      <c r="D343" s="48"/>
    </row>
    <row r="344" spans="1:8">
      <c r="C344" s="48"/>
      <c r="D344" s="48"/>
    </row>
    <row r="345" spans="1:8">
      <c r="C345" s="48"/>
      <c r="D345" s="48"/>
    </row>
    <row r="346" spans="1:8">
      <c r="C346" s="48"/>
      <c r="D346" s="48"/>
    </row>
    <row r="347" spans="1:8">
      <c r="C347" s="48"/>
      <c r="D347" s="48"/>
    </row>
    <row r="348" spans="1:8">
      <c r="C348" s="48"/>
      <c r="D348" s="48"/>
    </row>
    <row r="349" spans="1:8">
      <c r="C349" s="48"/>
      <c r="D349" s="48"/>
    </row>
    <row r="350" spans="1:8">
      <c r="C350" s="48"/>
      <c r="D350" s="48"/>
    </row>
    <row r="351" spans="1:8">
      <c r="C351" s="48"/>
      <c r="D351" s="48"/>
    </row>
    <row r="352" spans="1:8">
      <c r="C352" s="48"/>
      <c r="D352" s="48"/>
    </row>
    <row r="353" spans="3:4">
      <c r="C353" s="48"/>
      <c r="D353" s="48"/>
    </row>
    <row r="354" spans="3:4">
      <c r="C354" s="48"/>
      <c r="D354" s="48"/>
    </row>
    <row r="355" spans="3:4">
      <c r="C355" s="48"/>
      <c r="D355" s="48"/>
    </row>
    <row r="356" spans="3:4">
      <c r="C356" s="48"/>
      <c r="D356" s="48"/>
    </row>
    <row r="357" spans="3:4">
      <c r="C357" s="48"/>
      <c r="D357" s="48"/>
    </row>
    <row r="358" spans="3:4">
      <c r="C358" s="48"/>
      <c r="D358" s="48"/>
    </row>
    <row r="359" spans="3:4">
      <c r="C359" s="48"/>
      <c r="D359" s="48"/>
    </row>
    <row r="360" spans="3:4">
      <c r="C360" s="48"/>
      <c r="D360" s="48"/>
    </row>
    <row r="361" spans="3:4">
      <c r="C361" s="48"/>
      <c r="D361" s="48"/>
    </row>
    <row r="362" spans="3:4">
      <c r="C362" s="48"/>
      <c r="D362" s="48"/>
    </row>
    <row r="363" spans="3:4">
      <c r="C363" s="48"/>
      <c r="D363" s="48"/>
    </row>
    <row r="364" spans="3:4">
      <c r="C364" s="48"/>
      <c r="D364" s="48"/>
    </row>
    <row r="365" spans="3:4">
      <c r="C365" s="48"/>
      <c r="D365" s="48"/>
    </row>
    <row r="366" spans="3:4">
      <c r="C366" s="48"/>
      <c r="D366" s="48"/>
    </row>
    <row r="367" spans="3:4">
      <c r="C367" s="48"/>
      <c r="D367" s="48"/>
    </row>
    <row r="368" spans="3:4">
      <c r="C368" s="48"/>
      <c r="D368" s="48"/>
    </row>
    <row r="369" spans="3:4">
      <c r="C369" s="48"/>
      <c r="D369" s="48"/>
    </row>
    <row r="370" spans="3:4">
      <c r="C370" s="48"/>
      <c r="D370" s="48"/>
    </row>
    <row r="371" spans="3:4">
      <c r="C371" s="48"/>
      <c r="D371" s="48"/>
    </row>
    <row r="372" spans="3:4">
      <c r="C372" s="48"/>
      <c r="D372" s="48"/>
    </row>
    <row r="373" spans="3:4">
      <c r="C373" s="48"/>
      <c r="D373" s="48"/>
    </row>
    <row r="374" spans="3:4">
      <c r="C374" s="48"/>
      <c r="D374" s="48"/>
    </row>
    <row r="375" spans="3:4">
      <c r="C375" s="48"/>
      <c r="D375" s="48"/>
    </row>
    <row r="376" spans="3:4">
      <c r="C376" s="48"/>
      <c r="D376" s="48"/>
    </row>
    <row r="377" spans="3:4">
      <c r="C377" s="48"/>
      <c r="D377" s="48"/>
    </row>
    <row r="378" spans="3:4">
      <c r="C378" s="48"/>
      <c r="D378" s="48"/>
    </row>
    <row r="379" spans="3:4">
      <c r="C379" s="48"/>
      <c r="D379" s="48"/>
    </row>
    <row r="380" spans="3:4">
      <c r="C380" s="48"/>
      <c r="D380" s="48"/>
    </row>
    <row r="381" spans="3:4">
      <c r="C381" s="48"/>
      <c r="D381" s="48"/>
    </row>
    <row r="382" spans="3:4">
      <c r="C382" s="48"/>
      <c r="D382" s="48"/>
    </row>
    <row r="383" spans="3:4">
      <c r="C383" s="48"/>
      <c r="D383" s="48"/>
    </row>
    <row r="384" spans="3:4">
      <c r="C384" s="48"/>
      <c r="D384" s="48"/>
    </row>
    <row r="385" spans="3:4">
      <c r="C385" s="48"/>
      <c r="D385" s="48"/>
    </row>
    <row r="386" spans="3:4">
      <c r="C386" s="48"/>
      <c r="D386" s="48"/>
    </row>
    <row r="387" spans="3:4">
      <c r="C387" s="48"/>
      <c r="D387" s="48"/>
    </row>
    <row r="388" spans="3:4">
      <c r="C388" s="48"/>
      <c r="D388" s="48"/>
    </row>
    <row r="389" spans="3:4">
      <c r="C389" s="48"/>
      <c r="D389" s="48"/>
    </row>
    <row r="390" spans="3:4">
      <c r="C390" s="48"/>
      <c r="D390" s="48"/>
    </row>
    <row r="391" spans="3:4">
      <c r="C391" s="48"/>
      <c r="D391" s="48"/>
    </row>
    <row r="392" spans="3:4">
      <c r="C392" s="48"/>
      <c r="D392" s="48"/>
    </row>
    <row r="393" spans="3:4">
      <c r="C393" s="48"/>
      <c r="D393" s="48"/>
    </row>
    <row r="394" spans="3:4">
      <c r="C394" s="48"/>
      <c r="D394" s="48"/>
    </row>
    <row r="395" spans="3:4">
      <c r="C395" s="48"/>
      <c r="D395" s="48"/>
    </row>
    <row r="396" spans="3:4">
      <c r="C396" s="48"/>
      <c r="D396" s="48"/>
    </row>
    <row r="397" spans="3:4">
      <c r="C397" s="48"/>
      <c r="D397" s="48"/>
    </row>
    <row r="398" spans="3:4">
      <c r="C398" s="48"/>
      <c r="D398" s="48"/>
    </row>
    <row r="399" spans="3:4">
      <c r="C399" s="48"/>
      <c r="D399" s="48"/>
    </row>
    <row r="400" spans="3:4">
      <c r="C400" s="48"/>
      <c r="D400" s="48"/>
    </row>
    <row r="401" spans="3:4">
      <c r="C401" s="48"/>
      <c r="D401" s="48"/>
    </row>
    <row r="402" spans="3:4">
      <c r="C402" s="48"/>
      <c r="D402" s="48"/>
    </row>
    <row r="403" spans="3:4">
      <c r="C403" s="48"/>
      <c r="D403" s="48"/>
    </row>
    <row r="404" spans="3:4">
      <c r="C404" s="48"/>
      <c r="D404" s="48"/>
    </row>
    <row r="405" spans="3:4">
      <c r="C405" s="48"/>
      <c r="D405" s="48"/>
    </row>
    <row r="406" spans="3:4">
      <c r="C406" s="48"/>
      <c r="D406" s="48"/>
    </row>
    <row r="407" spans="3:4">
      <c r="C407" s="48"/>
      <c r="D407" s="48"/>
    </row>
    <row r="408" spans="3:4">
      <c r="C408" s="48"/>
      <c r="D408" s="48"/>
    </row>
    <row r="409" spans="3:4">
      <c r="C409" s="48"/>
      <c r="D409" s="48"/>
    </row>
    <row r="410" spans="3:4">
      <c r="C410" s="48"/>
      <c r="D410" s="48"/>
    </row>
    <row r="411" spans="3:4">
      <c r="C411" s="48"/>
      <c r="D411" s="48"/>
    </row>
    <row r="412" spans="3:4">
      <c r="C412" s="48"/>
      <c r="D412" s="48"/>
    </row>
    <row r="413" spans="3:4">
      <c r="C413" s="48"/>
      <c r="D413" s="48"/>
    </row>
    <row r="414" spans="3:4">
      <c r="C414" s="48"/>
      <c r="D414" s="48"/>
    </row>
    <row r="415" spans="3:4">
      <c r="C415" s="48"/>
      <c r="D415" s="48"/>
    </row>
    <row r="416" spans="3:4">
      <c r="C416" s="48"/>
      <c r="D416" s="48"/>
    </row>
    <row r="417" spans="3:4">
      <c r="C417" s="48"/>
      <c r="D417" s="48"/>
    </row>
    <row r="418" spans="3:4">
      <c r="C418" s="48"/>
      <c r="D418" s="48"/>
    </row>
    <row r="419" spans="3:4">
      <c r="C419" s="48"/>
      <c r="D419" s="48"/>
    </row>
    <row r="420" spans="3:4">
      <c r="C420" s="48"/>
      <c r="D420" s="48"/>
    </row>
    <row r="421" spans="3:4">
      <c r="C421" s="48"/>
      <c r="D421" s="48"/>
    </row>
    <row r="422" spans="3:4">
      <c r="C422" s="48"/>
      <c r="D422" s="48"/>
    </row>
    <row r="423" spans="3:4">
      <c r="C423" s="48"/>
      <c r="D423" s="48"/>
    </row>
    <row r="424" spans="3:4">
      <c r="C424" s="48"/>
      <c r="D424" s="48"/>
    </row>
    <row r="425" spans="3:4">
      <c r="C425" s="48"/>
      <c r="D425" s="48"/>
    </row>
    <row r="426" spans="3:4">
      <c r="C426" s="48"/>
      <c r="D426" s="48"/>
    </row>
    <row r="427" spans="3:4">
      <c r="C427" s="48"/>
      <c r="D427" s="48"/>
    </row>
    <row r="428" spans="3:4">
      <c r="C428" s="48"/>
      <c r="D428" s="48"/>
    </row>
    <row r="429" spans="3:4">
      <c r="C429" s="48"/>
      <c r="D429" s="48"/>
    </row>
    <row r="430" spans="3:4">
      <c r="C430" s="48"/>
      <c r="D430" s="48"/>
    </row>
    <row r="431" spans="3:4">
      <c r="C431" s="48"/>
      <c r="D431" s="48"/>
    </row>
    <row r="432" spans="3:4">
      <c r="C432" s="48"/>
      <c r="D432" s="48"/>
    </row>
    <row r="433" spans="3:4">
      <c r="C433" s="48"/>
      <c r="D433" s="48"/>
    </row>
    <row r="434" spans="3:4">
      <c r="C434" s="48"/>
      <c r="D434" s="48"/>
    </row>
    <row r="435" spans="3:4">
      <c r="C435" s="48"/>
      <c r="D435" s="48"/>
    </row>
    <row r="436" spans="3:4">
      <c r="C436" s="48"/>
      <c r="D436" s="48"/>
    </row>
    <row r="437" spans="3:4">
      <c r="C437" s="48"/>
      <c r="D437" s="48"/>
    </row>
    <row r="438" spans="3:4">
      <c r="C438" s="48"/>
      <c r="D438" s="48"/>
    </row>
    <row r="439" spans="3:4">
      <c r="C439" s="48"/>
      <c r="D439" s="48"/>
    </row>
    <row r="440" spans="3:4">
      <c r="C440" s="48"/>
      <c r="D440" s="48"/>
    </row>
    <row r="441" spans="3:4">
      <c r="C441" s="48"/>
      <c r="D441" s="48"/>
    </row>
    <row r="442" spans="3:4">
      <c r="C442" s="48"/>
      <c r="D442" s="48"/>
    </row>
    <row r="443" spans="3:4">
      <c r="C443" s="48"/>
      <c r="D443" s="48"/>
    </row>
    <row r="444" spans="3:4">
      <c r="C444" s="48"/>
      <c r="D444" s="48"/>
    </row>
    <row r="445" spans="3:4">
      <c r="C445" s="48"/>
      <c r="D445" s="48"/>
    </row>
    <row r="446" spans="3:4">
      <c r="C446" s="48"/>
      <c r="D446" s="48"/>
    </row>
    <row r="447" spans="3:4">
      <c r="C447" s="48"/>
      <c r="D447" s="48"/>
    </row>
    <row r="448" spans="3:4">
      <c r="C448" s="48"/>
      <c r="D448" s="48"/>
    </row>
    <row r="449" spans="3:4">
      <c r="C449" s="48"/>
      <c r="D449" s="48"/>
    </row>
    <row r="450" spans="3:4">
      <c r="C450" s="48"/>
      <c r="D450" s="48"/>
    </row>
    <row r="451" spans="3:4">
      <c r="C451" s="48"/>
      <c r="D451" s="48"/>
    </row>
    <row r="452" spans="3:4">
      <c r="C452" s="48"/>
      <c r="D452" s="48"/>
    </row>
    <row r="453" spans="3:4">
      <c r="C453" s="48"/>
      <c r="D453" s="48"/>
    </row>
    <row r="454" spans="3:4">
      <c r="C454" s="48"/>
      <c r="D454" s="48"/>
    </row>
    <row r="455" spans="3:4">
      <c r="C455" s="48"/>
      <c r="D455" s="48"/>
    </row>
    <row r="456" spans="3:4">
      <c r="C456" s="48"/>
      <c r="D456" s="48"/>
    </row>
    <row r="457" spans="3:4">
      <c r="C457" s="48"/>
      <c r="D457" s="48"/>
    </row>
    <row r="458" spans="3:4">
      <c r="C458" s="48"/>
      <c r="D458" s="48"/>
    </row>
    <row r="459" spans="3:4">
      <c r="C459" s="48"/>
      <c r="D459" s="48"/>
    </row>
    <row r="460" spans="3:4">
      <c r="C460" s="48"/>
      <c r="D460" s="48"/>
    </row>
    <row r="461" spans="3:4">
      <c r="C461" s="48"/>
      <c r="D461" s="48"/>
    </row>
    <row r="462" spans="3:4">
      <c r="C462" s="48"/>
      <c r="D462" s="48"/>
    </row>
    <row r="463" spans="3:4">
      <c r="C463" s="48"/>
      <c r="D463" s="48"/>
    </row>
    <row r="464" spans="3:4">
      <c r="C464" s="48"/>
      <c r="D464" s="48"/>
    </row>
    <row r="465" spans="3:4">
      <c r="C465" s="48"/>
      <c r="D465" s="48"/>
    </row>
    <row r="466" spans="3:4">
      <c r="C466" s="48"/>
      <c r="D466" s="48"/>
    </row>
    <row r="467" spans="3:4">
      <c r="C467" s="48"/>
      <c r="D467" s="48"/>
    </row>
    <row r="468" spans="3:4">
      <c r="C468" s="48"/>
      <c r="D468" s="48"/>
    </row>
    <row r="469" spans="3:4">
      <c r="C469" s="48"/>
      <c r="D469" s="48"/>
    </row>
    <row r="470" spans="3:4">
      <c r="C470" s="48"/>
      <c r="D470" s="48"/>
    </row>
    <row r="471" spans="3:4">
      <c r="C471" s="48"/>
      <c r="D471" s="48"/>
    </row>
    <row r="472" spans="3:4">
      <c r="C472" s="48"/>
      <c r="D472" s="48"/>
    </row>
    <row r="473" spans="3:4">
      <c r="C473" s="48"/>
      <c r="D473" s="48"/>
    </row>
    <row r="474" spans="3:4">
      <c r="C474" s="48"/>
      <c r="D474" s="48"/>
    </row>
    <row r="475" spans="3:4">
      <c r="C475" s="48"/>
      <c r="D475" s="48"/>
    </row>
    <row r="476" spans="3:4">
      <c r="C476" s="48"/>
      <c r="D476" s="48"/>
    </row>
    <row r="477" spans="3:4">
      <c r="C477" s="48"/>
      <c r="D477" s="48"/>
    </row>
    <row r="478" spans="3:4">
      <c r="C478" s="48"/>
      <c r="D478" s="48"/>
    </row>
    <row r="479" spans="3:4">
      <c r="C479" s="48"/>
      <c r="D479" s="48"/>
    </row>
    <row r="480" spans="3:4">
      <c r="C480" s="48"/>
      <c r="D480" s="48"/>
    </row>
    <row r="481" spans="3:4">
      <c r="C481" s="48"/>
      <c r="D481" s="48"/>
    </row>
    <row r="482" spans="3:4">
      <c r="C482" s="48"/>
      <c r="D482" s="48"/>
    </row>
    <row r="483" spans="3:4">
      <c r="C483" s="48"/>
      <c r="D483" s="48"/>
    </row>
    <row r="484" spans="3:4">
      <c r="C484" s="48"/>
      <c r="D484" s="48"/>
    </row>
    <row r="485" spans="3:4">
      <c r="C485" s="48"/>
      <c r="D485" s="48"/>
    </row>
    <row r="486" spans="3:4">
      <c r="C486" s="48"/>
      <c r="D486" s="48"/>
    </row>
    <row r="487" spans="3:4">
      <c r="C487" s="48"/>
      <c r="D487" s="48"/>
    </row>
    <row r="488" spans="3:4">
      <c r="C488" s="48"/>
      <c r="D488" s="48"/>
    </row>
    <row r="489" spans="3:4">
      <c r="C489" s="48"/>
      <c r="D489" s="48"/>
    </row>
    <row r="490" spans="3:4">
      <c r="C490" s="48"/>
      <c r="D490" s="48"/>
    </row>
    <row r="491" spans="3:4">
      <c r="C491" s="48"/>
      <c r="D491" s="48"/>
    </row>
    <row r="492" spans="3:4">
      <c r="C492" s="48"/>
      <c r="D492" s="48"/>
    </row>
    <row r="493" spans="3:4">
      <c r="C493" s="48"/>
      <c r="D493" s="48"/>
    </row>
    <row r="494" spans="3:4">
      <c r="C494" s="48"/>
      <c r="D494" s="48"/>
    </row>
    <row r="495" spans="3:4">
      <c r="C495" s="48"/>
      <c r="D495" s="48"/>
    </row>
    <row r="496" spans="3:4">
      <c r="C496" s="48"/>
      <c r="D496" s="48"/>
    </row>
    <row r="497" spans="3:4">
      <c r="C497" s="48"/>
      <c r="D497" s="48"/>
    </row>
    <row r="498" spans="3:4">
      <c r="C498" s="48"/>
      <c r="D498" s="48"/>
    </row>
    <row r="499" spans="3:4">
      <c r="C499" s="48"/>
      <c r="D499" s="48"/>
    </row>
    <row r="500" spans="3:4">
      <c r="C500" s="48"/>
      <c r="D500" s="48"/>
    </row>
    <row r="501" spans="3:4">
      <c r="C501" s="48"/>
      <c r="D501" s="48"/>
    </row>
    <row r="502" spans="3:4">
      <c r="C502" s="48"/>
      <c r="D502" s="48"/>
    </row>
    <row r="503" spans="3:4">
      <c r="C503" s="48"/>
      <c r="D503" s="48"/>
    </row>
    <row r="504" spans="3:4">
      <c r="C504" s="48"/>
      <c r="D504" s="48"/>
    </row>
    <row r="505" spans="3:4">
      <c r="C505" s="48"/>
      <c r="D505" s="48"/>
    </row>
    <row r="506" spans="3:4">
      <c r="C506" s="48"/>
      <c r="D506" s="48"/>
    </row>
    <row r="507" spans="3:4">
      <c r="C507" s="48"/>
      <c r="D507" s="48"/>
    </row>
    <row r="508" spans="3:4">
      <c r="C508" s="48"/>
      <c r="D508" s="48"/>
    </row>
    <row r="509" spans="3:4">
      <c r="C509" s="48"/>
      <c r="D509" s="48"/>
    </row>
    <row r="510" spans="3:4">
      <c r="C510" s="48"/>
      <c r="D510" s="48"/>
    </row>
    <row r="511" spans="3:4">
      <c r="C511" s="48"/>
      <c r="D511" s="48"/>
    </row>
    <row r="512" spans="3:4">
      <c r="C512" s="48"/>
      <c r="D512" s="48"/>
    </row>
    <row r="513" spans="3:4">
      <c r="C513" s="48"/>
      <c r="D513" s="48"/>
    </row>
    <row r="514" spans="3:4">
      <c r="C514" s="48"/>
      <c r="D514" s="48"/>
    </row>
    <row r="515" spans="3:4">
      <c r="C515" s="48"/>
      <c r="D515" s="48"/>
    </row>
    <row r="516" spans="3:4">
      <c r="C516" s="48"/>
      <c r="D516" s="48"/>
    </row>
    <row r="517" spans="3:4">
      <c r="C517" s="48"/>
      <c r="D517" s="48"/>
    </row>
    <row r="518" spans="3:4">
      <c r="C518" s="48"/>
      <c r="D518" s="48"/>
    </row>
    <row r="519" spans="3:4">
      <c r="C519" s="48"/>
      <c r="D519" s="48"/>
    </row>
    <row r="520" spans="3:4">
      <c r="C520" s="48"/>
      <c r="D520" s="48"/>
    </row>
    <row r="521" spans="3:4">
      <c r="C521" s="48"/>
      <c r="D521" s="48"/>
    </row>
    <row r="522" spans="3:4">
      <c r="C522" s="48"/>
      <c r="D522" s="48"/>
    </row>
    <row r="523" spans="3:4">
      <c r="C523" s="48"/>
      <c r="D523" s="48"/>
    </row>
    <row r="524" spans="3:4">
      <c r="C524" s="48"/>
      <c r="D524" s="48"/>
    </row>
    <row r="525" spans="3:4">
      <c r="C525" s="48"/>
      <c r="D525" s="48"/>
    </row>
    <row r="526" spans="3:4">
      <c r="C526" s="48"/>
      <c r="D526" s="48"/>
    </row>
    <row r="527" spans="3:4">
      <c r="C527" s="48"/>
      <c r="D527" s="48"/>
    </row>
    <row r="528" spans="3:4">
      <c r="C528" s="48"/>
      <c r="D528" s="48"/>
    </row>
    <row r="529" spans="3:4">
      <c r="C529" s="48"/>
      <c r="D529" s="48"/>
    </row>
    <row r="530" spans="3:4">
      <c r="C530" s="48"/>
      <c r="D530" s="48"/>
    </row>
    <row r="531" spans="3:4">
      <c r="C531" s="48"/>
      <c r="D531" s="48"/>
    </row>
    <row r="532" spans="3:4">
      <c r="C532" s="48"/>
      <c r="D532" s="48"/>
    </row>
    <row r="533" spans="3:4">
      <c r="C533" s="48"/>
      <c r="D533" s="48"/>
    </row>
    <row r="534" spans="3:4">
      <c r="C534" s="48"/>
      <c r="D534" s="48"/>
    </row>
    <row r="535" spans="3:4">
      <c r="C535" s="48"/>
      <c r="D535" s="48"/>
    </row>
    <row r="536" spans="3:4">
      <c r="C536" s="48"/>
      <c r="D536" s="48"/>
    </row>
    <row r="537" spans="3:4">
      <c r="C537" s="48"/>
      <c r="D537" s="48"/>
    </row>
    <row r="538" spans="3:4">
      <c r="C538" s="48"/>
      <c r="D538" s="48"/>
    </row>
    <row r="539" spans="3:4">
      <c r="C539" s="48"/>
      <c r="D539" s="48"/>
    </row>
    <row r="540" spans="3:4">
      <c r="C540" s="48"/>
      <c r="D540" s="48"/>
    </row>
    <row r="541" spans="3:4">
      <c r="C541" s="48"/>
      <c r="D541" s="48"/>
    </row>
    <row r="542" spans="3:4">
      <c r="C542" s="48"/>
      <c r="D542" s="48"/>
    </row>
    <row r="543" spans="3:4">
      <c r="C543" s="48"/>
      <c r="D543" s="48"/>
    </row>
    <row r="544" spans="3:4">
      <c r="C544" s="48"/>
      <c r="D544" s="48"/>
    </row>
    <row r="545" spans="3:4">
      <c r="C545" s="48"/>
      <c r="D545" s="48"/>
    </row>
    <row r="546" spans="3:4">
      <c r="C546" s="48"/>
      <c r="D546" s="48"/>
    </row>
    <row r="547" spans="3:4">
      <c r="C547" s="48"/>
      <c r="D547" s="48"/>
    </row>
    <row r="548" spans="3:4">
      <c r="C548" s="48"/>
      <c r="D548" s="48"/>
    </row>
    <row r="549" spans="3:4">
      <c r="C549" s="48"/>
      <c r="D549" s="48"/>
    </row>
    <row r="550" spans="3:4">
      <c r="C550" s="48"/>
      <c r="D550" s="48"/>
    </row>
    <row r="551" spans="3:4">
      <c r="C551" s="48"/>
      <c r="D551" s="48"/>
    </row>
    <row r="552" spans="3:4">
      <c r="C552" s="48"/>
      <c r="D552" s="48"/>
    </row>
    <row r="553" spans="3:4">
      <c r="C553" s="48"/>
      <c r="D553" s="48"/>
    </row>
    <row r="554" spans="3:4">
      <c r="C554" s="48"/>
      <c r="D554" s="48"/>
    </row>
    <row r="555" spans="3:4">
      <c r="C555" s="48"/>
      <c r="D555" s="48"/>
    </row>
    <row r="556" spans="3:4">
      <c r="C556" s="48"/>
      <c r="D556" s="48"/>
    </row>
    <row r="557" spans="3:4">
      <c r="C557" s="48"/>
      <c r="D557" s="48"/>
    </row>
    <row r="558" spans="3:4">
      <c r="C558" s="48"/>
      <c r="D558" s="48"/>
    </row>
    <row r="559" spans="3:4">
      <c r="C559" s="48"/>
      <c r="D559" s="48"/>
    </row>
    <row r="560" spans="3:4">
      <c r="C560" s="48"/>
      <c r="D560" s="48"/>
    </row>
    <row r="561" spans="3:4">
      <c r="C561" s="48"/>
      <c r="D561" s="48"/>
    </row>
    <row r="562" spans="3:4">
      <c r="C562" s="48"/>
      <c r="D562" s="48"/>
    </row>
    <row r="563" spans="3:4">
      <c r="C563" s="48"/>
      <c r="D563" s="48"/>
    </row>
    <row r="564" spans="3:4">
      <c r="C564" s="48"/>
      <c r="D564" s="48"/>
    </row>
    <row r="565" spans="3:4">
      <c r="C565" s="48"/>
      <c r="D565" s="48"/>
    </row>
    <row r="566" spans="3:4">
      <c r="C566" s="48"/>
      <c r="D566" s="48"/>
    </row>
    <row r="567" spans="3:4">
      <c r="C567" s="48"/>
      <c r="D567" s="48"/>
    </row>
    <row r="568" spans="3:4">
      <c r="C568" s="48"/>
      <c r="D568" s="48"/>
    </row>
    <row r="569" spans="3:4">
      <c r="C569" s="48"/>
      <c r="D569" s="48"/>
    </row>
    <row r="570" spans="3:4">
      <c r="C570" s="48"/>
      <c r="D570" s="48"/>
    </row>
    <row r="571" spans="3:4">
      <c r="C571" s="48"/>
      <c r="D571" s="48"/>
    </row>
    <row r="572" spans="3:4">
      <c r="C572" s="48"/>
      <c r="D572" s="48"/>
    </row>
    <row r="573" spans="3:4">
      <c r="C573" s="48"/>
      <c r="D573" s="48"/>
    </row>
    <row r="574" spans="3:4">
      <c r="C574" s="48"/>
      <c r="D574" s="48"/>
    </row>
    <row r="575" spans="3:4">
      <c r="C575" s="48"/>
      <c r="D575" s="48"/>
    </row>
    <row r="576" spans="3:4">
      <c r="C576" s="48"/>
      <c r="D576" s="48"/>
    </row>
    <row r="577" spans="3:4">
      <c r="C577" s="48"/>
      <c r="D577" s="48"/>
    </row>
    <row r="578" spans="3:4">
      <c r="C578" s="48"/>
      <c r="D578" s="48"/>
    </row>
    <row r="579" spans="3:4">
      <c r="C579" s="48"/>
      <c r="D579" s="48"/>
    </row>
    <row r="580" spans="3:4">
      <c r="C580" s="48"/>
      <c r="D580" s="48"/>
    </row>
    <row r="581" spans="3:4">
      <c r="C581" s="48"/>
      <c r="D581" s="48"/>
    </row>
    <row r="582" spans="3:4">
      <c r="C582" s="48"/>
      <c r="D582" s="48"/>
    </row>
    <row r="583" spans="3:4">
      <c r="C583" s="48"/>
      <c r="D583" s="48"/>
    </row>
    <row r="584" spans="3:4">
      <c r="C584" s="48"/>
      <c r="D584" s="48"/>
    </row>
    <row r="585" spans="3:4">
      <c r="C585" s="48"/>
      <c r="D585" s="48"/>
    </row>
    <row r="586" spans="3:4">
      <c r="C586" s="48"/>
      <c r="D586" s="48"/>
    </row>
    <row r="587" spans="3:4">
      <c r="C587" s="48"/>
      <c r="D587" s="48"/>
    </row>
    <row r="588" spans="3:4">
      <c r="C588" s="48"/>
      <c r="D588" s="48"/>
    </row>
    <row r="589" spans="3:4">
      <c r="C589" s="48"/>
      <c r="D589" s="48"/>
    </row>
    <row r="590" spans="3:4">
      <c r="C590" s="48"/>
      <c r="D590" s="48"/>
    </row>
    <row r="591" spans="3:4">
      <c r="C591" s="48"/>
      <c r="D591" s="48"/>
    </row>
    <row r="592" spans="3:4">
      <c r="C592" s="48"/>
      <c r="D592" s="48"/>
    </row>
    <row r="593" spans="3:4">
      <c r="C593" s="48"/>
      <c r="D593" s="48"/>
    </row>
    <row r="594" spans="3:4">
      <c r="C594" s="48"/>
      <c r="D594" s="48"/>
    </row>
    <row r="595" spans="3:4">
      <c r="C595" s="48"/>
      <c r="D595" s="48"/>
    </row>
    <row r="596" spans="3:4">
      <c r="C596" s="48"/>
      <c r="D596" s="48"/>
    </row>
    <row r="597" spans="3:4">
      <c r="C597" s="48"/>
      <c r="D597" s="48"/>
    </row>
    <row r="598" spans="3:4">
      <c r="C598" s="48"/>
      <c r="D598" s="48"/>
    </row>
    <row r="599" spans="3:4">
      <c r="C599" s="48"/>
      <c r="D599" s="48"/>
    </row>
    <row r="600" spans="3:4">
      <c r="C600" s="48"/>
      <c r="D600" s="48"/>
    </row>
    <row r="601" spans="3:4">
      <c r="C601" s="48"/>
      <c r="D601" s="48"/>
    </row>
    <row r="602" spans="3:4">
      <c r="C602" s="48"/>
      <c r="D602" s="48"/>
    </row>
    <row r="603" spans="3:4">
      <c r="C603" s="48"/>
      <c r="D603" s="48"/>
    </row>
    <row r="604" spans="3:4">
      <c r="C604" s="48"/>
      <c r="D604" s="48"/>
    </row>
    <row r="605" spans="3:4">
      <c r="C605" s="48"/>
      <c r="D605" s="48"/>
    </row>
    <row r="606" spans="3:4">
      <c r="C606" s="48"/>
      <c r="D606" s="48"/>
    </row>
    <row r="1003" spans="3:3" ht="19.5" thickBot="1">
      <c r="C1003" s="29"/>
    </row>
  </sheetData>
  <sortState xmlns:xlrd2="http://schemas.microsoft.com/office/spreadsheetml/2017/richdata2" ref="A4:F337">
    <sortCondition ref="A2:A337"/>
  </sortState>
  <phoneticPr fontId="1"/>
  <dataValidations count="3">
    <dataValidation type="list" allowBlank="1" showInputMessage="1" showErrorMessage="1" sqref="F4:F337" xr:uid="{E4C1BE67-FF07-4F7B-BE8F-7360254DD5C1}">
      <formula1>"3,5,PRESIDENT,O-FLEX,STRAP,その他"</formula1>
    </dataValidation>
    <dataValidation type="list" allowBlank="1" showInputMessage="1" showErrorMessage="1" sqref="T152 S4 R4:R269 T24 T35 T14 T62:T64 T73 T85:T86 W4:X21 T93 T105 T121 B2:B337" xr:uid="{B5D76972-263D-4728-88B9-E816630CF051}">
      <formula1>"SUB,DJ,GMT,DAYTONA,DD,YACHT,EX,EX2,SEA DWELLER,DEEP SEA,SKY,OP,DATE,その他"</formula1>
    </dataValidation>
    <dataValidation type="list" allowBlank="1" showInputMessage="1" showErrorMessage="1" sqref="D25:D273 D2:D23" xr:uid="{7F883A3E-DB2D-46EA-99A2-19E81C3E9D69}">
      <formula1>"SS,SW,SY,SR,SP,WG,YG,RG,PT,その他"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1月15日test</vt:lpstr>
      <vt:lpstr>1.22出入</vt:lpstr>
      <vt:lpstr>1月15日</vt:lpstr>
      <vt:lpstr>1.15出入</vt:lpstr>
      <vt:lpstr>1月22日</vt:lpstr>
      <vt:lpstr>1月</vt:lpstr>
      <vt:lpstr>ベルト種類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梅本圭一</dc:creator>
  <cp:lastModifiedBy>梅本圭一</cp:lastModifiedBy>
  <cp:lastPrinted>2023-11-07T07:06:01Z</cp:lastPrinted>
  <dcterms:created xsi:type="dcterms:W3CDTF">2022-12-03T02:18:12Z</dcterms:created>
  <dcterms:modified xsi:type="dcterms:W3CDTF">2024-01-23T08:02:27Z</dcterms:modified>
</cp:coreProperties>
</file>