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Extraction Lab\Research &amp; Development\DOEs\"/>
    </mc:Choice>
  </mc:AlternateContent>
  <xr:revisionPtr revIDLastSave="0" documentId="13_ncr:1_{6B07A21D-6576-4223-B9C4-41CDBA7BF465}" xr6:coauthVersionLast="41" xr6:coauthVersionMax="43" xr10:uidLastSave="{00000000-0000-0000-0000-000000000000}"/>
  <bookViews>
    <workbookView xWindow="-110" yWindow="-110" windowWidth="19420" windowHeight="10420" firstSheet="2" activeTab="12" xr2:uid="{FA2B7F37-B8F4-461B-A5F6-20DC9FA0B43F}"/>
  </bookViews>
  <sheets>
    <sheet name="DoE Plan" sheetId="1" r:id="rId1"/>
    <sheet name="Exp 1" sheetId="2" r:id="rId2"/>
    <sheet name="Exp 2" sheetId="3" r:id="rId3"/>
    <sheet name="Exp 3" sheetId="15" r:id="rId4"/>
    <sheet name="Exp 4" sheetId="16" r:id="rId5"/>
    <sheet name="Exp 5" sheetId="14" r:id="rId6"/>
    <sheet name="Exp 6" sheetId="17" r:id="rId7"/>
    <sheet name="Exp 7" sheetId="18" r:id="rId8"/>
    <sheet name="Exp 8" sheetId="8" r:id="rId9"/>
    <sheet name="Exp 9" sheetId="9" r:id="rId10"/>
    <sheet name="Exp 10" sheetId="10" r:id="rId11"/>
    <sheet name="Exp 11" sheetId="11" r:id="rId12"/>
    <sheet name="Exp 12" sheetId="12" r:id="rId13"/>
    <sheet name="Exp 13" sheetId="13" r:id="rId14"/>
    <sheet name="Exp 14" sheetId="5" r:id="rId15"/>
    <sheet name="Exp 15" sheetId="6" r:id="rId16"/>
    <sheet name="Exp 16" sheetId="7" r:id="rId17"/>
    <sheet name="Exp 17" sheetId="4" r:id="rId18"/>
    <sheet name="Exp 18" sheetId="19" r:id="rId19"/>
    <sheet name="Exp 19" sheetId="20" r:id="rId20"/>
    <sheet name="Exp 20" sheetId="21" r:id="rId21"/>
    <sheet name="Exp 21" sheetId="22" r:id="rId22"/>
    <sheet name="Exp 22 - Rep of Exp 1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7" l="1"/>
  <c r="M23" i="1" l="1"/>
  <c r="M17" i="1"/>
  <c r="M15" i="1"/>
  <c r="L15" i="1"/>
  <c r="K15" i="1"/>
  <c r="J15" i="1"/>
  <c r="M14" i="1"/>
  <c r="L14" i="1"/>
  <c r="K14" i="1"/>
  <c r="J14" i="1"/>
  <c r="M13" i="1"/>
  <c r="L13" i="1"/>
  <c r="K13" i="1"/>
  <c r="J13" i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S5" i="1"/>
  <c r="R5" i="1"/>
  <c r="Q5" i="1"/>
  <c r="P5" i="1"/>
  <c r="D9" i="1"/>
  <c r="S26" i="1" s="1"/>
  <c r="D8" i="1"/>
  <c r="R22" i="1" s="1"/>
  <c r="D7" i="1"/>
  <c r="D6" i="1"/>
  <c r="P22" i="1" s="1"/>
  <c r="Q6" i="1" l="1"/>
  <c r="Q15" i="1"/>
  <c r="S16" i="1"/>
  <c r="Q16" i="1"/>
  <c r="S22" i="1"/>
  <c r="Q22" i="1"/>
  <c r="P6" i="1"/>
  <c r="R6" i="1"/>
  <c r="P7" i="1"/>
  <c r="P8" i="1"/>
  <c r="P9" i="1"/>
  <c r="P10" i="1"/>
  <c r="P11" i="1"/>
  <c r="P12" i="1"/>
  <c r="P13" i="1"/>
  <c r="P14" i="1"/>
  <c r="P17" i="1"/>
  <c r="P18" i="1"/>
  <c r="P19" i="1"/>
  <c r="P20" i="1"/>
  <c r="P21" i="1"/>
  <c r="P23" i="1"/>
  <c r="P24" i="1"/>
  <c r="P25" i="1"/>
  <c r="P26" i="1"/>
  <c r="S6" i="1"/>
  <c r="Q7" i="1"/>
  <c r="Q8" i="1"/>
  <c r="Q9" i="1"/>
  <c r="Q10" i="1"/>
  <c r="Q11" i="1"/>
  <c r="Q12" i="1"/>
  <c r="Q13" i="1"/>
  <c r="Q14" i="1"/>
  <c r="P16" i="1"/>
  <c r="Q17" i="1"/>
  <c r="Q18" i="1"/>
  <c r="Q19" i="1"/>
  <c r="Q20" i="1"/>
  <c r="Q21" i="1"/>
  <c r="Q23" i="1"/>
  <c r="Q24" i="1"/>
  <c r="Q25" i="1"/>
  <c r="Q2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1" i="1"/>
  <c r="R23" i="1"/>
  <c r="R24" i="1"/>
  <c r="R25" i="1"/>
  <c r="R26" i="1"/>
  <c r="S7" i="1"/>
  <c r="S8" i="1"/>
  <c r="S9" i="1"/>
  <c r="S10" i="1"/>
  <c r="S11" i="1"/>
  <c r="S12" i="1"/>
  <c r="S13" i="1"/>
  <c r="S14" i="1"/>
  <c r="S15" i="1"/>
  <c r="R16" i="1"/>
  <c r="S17" i="1"/>
  <c r="S18" i="1"/>
  <c r="S19" i="1"/>
  <c r="S20" i="1"/>
  <c r="S21" i="1"/>
  <c r="S23" i="1"/>
  <c r="S24" i="1"/>
  <c r="S25" i="1"/>
</calcChain>
</file>

<file path=xl/sharedStrings.xml><?xml version="1.0" encoding="utf-8"?>
<sst xmlns="http://schemas.openxmlformats.org/spreadsheetml/2006/main" count="3454" uniqueCount="234">
  <si>
    <t>Experimental design for Emblem ExtraktLab</t>
  </si>
  <si>
    <t>Factors</t>
  </si>
  <si>
    <t>Constants</t>
  </si>
  <si>
    <t>C2 press</t>
  </si>
  <si>
    <t>psi</t>
  </si>
  <si>
    <t>C1 press</t>
  </si>
  <si>
    <t>C1 temp</t>
  </si>
  <si>
    <t>C</t>
  </si>
  <si>
    <t>C2 temp</t>
  </si>
  <si>
    <t>Doehlert matrix for four variables</t>
  </si>
  <si>
    <t>Ex. No.</t>
  </si>
  <si>
    <t>Number of levels tested</t>
  </si>
  <si>
    <t>Unit</t>
  </si>
  <si>
    <t>1) Plant material - high THC with 10-15% THC</t>
  </si>
  <si>
    <t>2) CO2 mass - 55 lbs/extraction (2 fresh tanks for every extraction)</t>
  </si>
  <si>
    <t>3) Particle size - milled through 0.040" G-type screen</t>
  </si>
  <si>
    <t>4) Collector 3 conditions - 150 psi, 40C</t>
  </si>
  <si>
    <t>5) Extraction conditions - 5000 psi, 65C (temp increases to 80C during extraction)</t>
  </si>
  <si>
    <t>6) Packing density - 300 g/L</t>
  </si>
  <si>
    <t>7) Collection conditions - C1/C2 dropped to 1000 psi, C3 raised to 800 psi, temps all 50C</t>
  </si>
  <si>
    <t>8) First extraction in EX1, second extraction in EX2</t>
  </si>
  <si>
    <t>9) One extraction operator - Eric Heimple</t>
  </si>
  <si>
    <t xml:space="preserve">10) Pressurize back end first </t>
  </si>
  <si>
    <t>Data Density</t>
  </si>
  <si>
    <t>Units</t>
  </si>
  <si>
    <t>Upper Level</t>
  </si>
  <si>
    <t>Centre Level</t>
  </si>
  <si>
    <t>Lower Level</t>
  </si>
  <si>
    <t>Factor Number</t>
  </si>
  <si>
    <t>Rep-1</t>
  </si>
  <si>
    <t>Ranking in variety</t>
  </si>
  <si>
    <t>Main Responses</t>
  </si>
  <si>
    <t>1) Weight of crude in each collector</t>
  </si>
  <si>
    <t>Status</t>
  </si>
  <si>
    <t>Complete</t>
  </si>
  <si>
    <t>Operator</t>
  </si>
  <si>
    <t>Lot</t>
  </si>
  <si>
    <t>Date</t>
  </si>
  <si>
    <t>Extractor Operating Conditions</t>
  </si>
  <si>
    <t>Weight Loaded (g)</t>
  </si>
  <si>
    <t>Ext. Column Pressure (psi)</t>
  </si>
  <si>
    <t>C1 Pressure (psi)</t>
  </si>
  <si>
    <t>C1 Temp (C)</t>
  </si>
  <si>
    <t>C2 Pressure (psi)</t>
  </si>
  <si>
    <t>C2 Temp (C)</t>
  </si>
  <si>
    <t>C3 Temp (C)</t>
  </si>
  <si>
    <t>C3 Pressure (psi)</t>
  </si>
  <si>
    <t>Pre-Heater Temp (C)</t>
  </si>
  <si>
    <t>Post-Heater Temp (C)</t>
  </si>
  <si>
    <t>Chiller Temp (C)</t>
  </si>
  <si>
    <t>Ext. Column Used</t>
  </si>
  <si>
    <t>Extraction Time = 55 lbs CO2 (min)</t>
  </si>
  <si>
    <t>Time Into Extraction (min)</t>
  </si>
  <si>
    <t>Extraction #</t>
  </si>
  <si>
    <t xml:space="preserve">End = </t>
  </si>
  <si>
    <t>Material</t>
  </si>
  <si>
    <t>Test</t>
  </si>
  <si>
    <t>Decarb</t>
  </si>
  <si>
    <t>Cannabinoids</t>
  </si>
  <si>
    <t>Water Content</t>
  </si>
  <si>
    <t>Spent</t>
  </si>
  <si>
    <t>Crude</t>
  </si>
  <si>
    <t>Ex-1 Cannabinoids</t>
  </si>
  <si>
    <t>Ex-2 Water Content</t>
  </si>
  <si>
    <t>Ex-1 Water Content</t>
  </si>
  <si>
    <t>Ex-2 Cannabinoids</t>
  </si>
  <si>
    <t>C1</t>
  </si>
  <si>
    <t>C2</t>
  </si>
  <si>
    <t>C3</t>
  </si>
  <si>
    <t>C1 - Cannabinoids</t>
  </si>
  <si>
    <t>C2 - Cannabinoids</t>
  </si>
  <si>
    <t>C3 - Cannabinoids</t>
  </si>
  <si>
    <t>C1 - Pictures</t>
  </si>
  <si>
    <t>C2 - Pictures</t>
  </si>
  <si>
    <t>C3 - Pictures</t>
  </si>
  <si>
    <t>Ex-1 Post-Ext. Weight</t>
  </si>
  <si>
    <t>Ex-2 Post-Ext. Weight</t>
  </si>
  <si>
    <t>Terpenes</t>
  </si>
  <si>
    <t>Amount (g)</t>
  </si>
  <si>
    <t>Package</t>
  </si>
  <si>
    <t>Vacuum seal</t>
  </si>
  <si>
    <t>Crude C1</t>
  </si>
  <si>
    <t>Crude C2</t>
  </si>
  <si>
    <t>Crude C3</t>
  </si>
  <si>
    <t xml:space="preserve">GC vial </t>
  </si>
  <si>
    <t>Refined C1</t>
  </si>
  <si>
    <t>Refined C2</t>
  </si>
  <si>
    <t>Refined C3</t>
  </si>
  <si>
    <t>Terpenes/Solvents</t>
  </si>
  <si>
    <t>Sampling for External Testing</t>
  </si>
  <si>
    <t>C1 - Weight</t>
  </si>
  <si>
    <t>C2 - Weight</t>
  </si>
  <si>
    <t>C3 - Weight</t>
  </si>
  <si>
    <t>Ext. Column Temp (C)</t>
  </si>
  <si>
    <t>Result</t>
  </si>
  <si>
    <t>In-House Results</t>
  </si>
  <si>
    <t>2) % Total cannabinoids in each collector</t>
  </si>
  <si>
    <t>3) % Total terpenes in each collector</t>
  </si>
  <si>
    <t>4) % Total wax in each collector</t>
  </si>
  <si>
    <t>g</t>
  </si>
  <si>
    <t>Mark "complete" when taken</t>
  </si>
  <si>
    <t>Waxes</t>
  </si>
  <si>
    <t>C1 - Dry Weight</t>
  </si>
  <si>
    <t>C2 - Dry Weight</t>
  </si>
  <si>
    <t>C3 - Dry Weight</t>
  </si>
  <si>
    <t>Refined</t>
  </si>
  <si>
    <t>Sample Naming Nomenclature = EXP#-Material-Collector#</t>
  </si>
  <si>
    <t>Sampling Checklist for External Testing</t>
  </si>
  <si>
    <t>Collector</t>
  </si>
  <si>
    <t>Sample Name</t>
  </si>
  <si>
    <t>N/A</t>
  </si>
  <si>
    <t>Spent (pooled)</t>
  </si>
  <si>
    <t>Terpenes and solvents</t>
  </si>
  <si>
    <t>External Test Results - Residual Solvent</t>
  </si>
  <si>
    <t>% w/w</t>
  </si>
  <si>
    <t>***Terpene result COAs will be sent to Markus</t>
  </si>
  <si>
    <t>Exp. #</t>
  </si>
  <si>
    <t>2019-MAR-20</t>
  </si>
  <si>
    <t>ERIC HEIMPEL</t>
  </si>
  <si>
    <t>HB-1016</t>
  </si>
  <si>
    <t>2019-MAR-19</t>
  </si>
  <si>
    <t>complete</t>
  </si>
  <si>
    <t>HB-1016-DC</t>
  </si>
  <si>
    <t>HB-1016-EXP01-Spent</t>
  </si>
  <si>
    <t>HB-1016-DC (already Sampled) EXP 01</t>
  </si>
  <si>
    <t>HB-1016-EXP03-Spent</t>
  </si>
  <si>
    <t>HB-1016-EXP03-C01-Cr</t>
  </si>
  <si>
    <t>HB-1016-EXP03-C02-Cr</t>
  </si>
  <si>
    <t>HB-1016-EXP03-C03-Cr</t>
  </si>
  <si>
    <t>HB-1018-DC</t>
  </si>
  <si>
    <t>2019-MAR-21</t>
  </si>
  <si>
    <t>HB-1018</t>
  </si>
  <si>
    <t>Already Sampled HB-1016-DC</t>
  </si>
  <si>
    <t>HB-1016-EXP02-Spent</t>
  </si>
  <si>
    <t>HB-1016-EXP01-C01-Cr</t>
  </si>
  <si>
    <t>HB-1016-EXP01-C02-Cr</t>
  </si>
  <si>
    <t>HB-1016-EXP01-C03-Cr</t>
  </si>
  <si>
    <t>HB-1016-EXP01-C01-R</t>
  </si>
  <si>
    <t>HB-1016-EXP01-C02-R</t>
  </si>
  <si>
    <t>HB-1016-EXP01-C03-R</t>
  </si>
  <si>
    <t>HB-1016-EXP02-C01-Cr</t>
  </si>
  <si>
    <t>HB-1016-EXP02-C02-Cr</t>
  </si>
  <si>
    <t>HB-1016-EXP02-C03-Cr</t>
  </si>
  <si>
    <t>2019-MAR-22</t>
  </si>
  <si>
    <t>HB-1016-EXP03-C01-R</t>
  </si>
  <si>
    <t>HB-1016-EXP03-C02-R</t>
  </si>
  <si>
    <t>13g of refined         3</t>
  </si>
  <si>
    <t>HB-1018-EXP04-Spent</t>
  </si>
  <si>
    <t>HB-1018-EXP04-C01-Cr</t>
  </si>
  <si>
    <t>HB-1018-EXP04-C02-Cr</t>
  </si>
  <si>
    <t>HB-1018-EXP04-C03-Cr</t>
  </si>
  <si>
    <t>HB-1016-EXP02-C03-R</t>
  </si>
  <si>
    <t>HB-1016-EXP02-C02-R</t>
  </si>
  <si>
    <t>already sampled</t>
  </si>
  <si>
    <t>HB-1018-Spent</t>
  </si>
  <si>
    <t>HB-1016-EXP02-C01-R</t>
  </si>
  <si>
    <t>Already Sampled (EXP04)</t>
  </si>
  <si>
    <t>(EXP04)</t>
  </si>
  <si>
    <t>2019-MAR-23</t>
  </si>
  <si>
    <t>2019-MAR-25</t>
  </si>
  <si>
    <t>HB-1018-EXP06-Spent</t>
  </si>
  <si>
    <t>Already Sanpled HB-1018</t>
  </si>
  <si>
    <t>HB-1018-EXP07-Spent</t>
  </si>
  <si>
    <t>HB-1018-EXP05-C01-Cr</t>
  </si>
  <si>
    <t>HB-1018-EXP05-C02-Cr</t>
  </si>
  <si>
    <t>HB-1018-EXP05-C03-Cr</t>
  </si>
  <si>
    <t>HB-1018-EXP07-C01-Cr</t>
  </si>
  <si>
    <t>HB-1018-EXP07-C02-Cr</t>
  </si>
  <si>
    <t>HB-1018-EXP07-C03-Cr</t>
  </si>
  <si>
    <t>HB-1018-EXP06-C01-Cr</t>
  </si>
  <si>
    <t>HB-1018-EXP06-C02-Cr</t>
  </si>
  <si>
    <t>HB-1018-EXP06-C03-Cr</t>
  </si>
  <si>
    <t>HB-1018-EXP04-C02-R</t>
  </si>
  <si>
    <t>HB-1018-EXP04-C01-R</t>
  </si>
  <si>
    <t>compelte</t>
  </si>
  <si>
    <t>HB-1023-DC</t>
  </si>
  <si>
    <t>HB-1018-EXP04-C03-R</t>
  </si>
  <si>
    <t>HB-1018-EXP08-Spent</t>
  </si>
  <si>
    <t>&lt;1.0</t>
  </si>
  <si>
    <t>2019-MAR-26</t>
  </si>
  <si>
    <t>HB-1023</t>
  </si>
  <si>
    <t>HB-1018-EXP08-C01-Cr</t>
  </si>
  <si>
    <t>HB-1018-EXP08-C02-Cr</t>
  </si>
  <si>
    <t>HB-1018-EXP08-C03-Cr</t>
  </si>
  <si>
    <t>HB-1023-EXP09-Spent</t>
  </si>
  <si>
    <t>HB-1018-EXP05-C01-R</t>
  </si>
  <si>
    <t>HB-1023-EXP09-C01-Cr</t>
  </si>
  <si>
    <t>HB-1023-EXP09-C02-Cr</t>
  </si>
  <si>
    <t>HB-1023-EXP09-C03-Cr</t>
  </si>
  <si>
    <t>2019-MAR-27</t>
  </si>
  <si>
    <t>HB-1018-EXP05-C02-R</t>
  </si>
  <si>
    <t>HB-1018-EXP05-C03-R</t>
  </si>
  <si>
    <t>2019-MAR-28</t>
  </si>
  <si>
    <t>C1/C2(1735)</t>
  </si>
  <si>
    <t>HB-1023-EXP11-C01-Cr</t>
  </si>
  <si>
    <t>HB-1023-EXP11-C02-Cr</t>
  </si>
  <si>
    <t>HB-1023-EXP11-C03-Cr</t>
  </si>
  <si>
    <t>HB-1018-EXP07-C02-R</t>
  </si>
  <si>
    <t>HB-1018-EXP07-C03-R</t>
  </si>
  <si>
    <t>HB-1018-EXP07-C01-R</t>
  </si>
  <si>
    <t>changed P16 from series formula to 1735 --ML</t>
  </si>
  <si>
    <t>HB-1018-EXP06-C01-R</t>
  </si>
  <si>
    <t>HB-1018-EXP06-C02-R</t>
  </si>
  <si>
    <t>HB-1018-EXP06-C03-R</t>
  </si>
  <si>
    <t>ppm</t>
  </si>
  <si>
    <t>Already sampled</t>
  </si>
  <si>
    <t>HB-1023-EXP10-C01-Cr</t>
  </si>
  <si>
    <t>HB-1023-EXP10-C02-Cr</t>
  </si>
  <si>
    <t>HB-1023-EXP10-C03-Cr</t>
  </si>
  <si>
    <t>HB-1018-EXP08-C03-R</t>
  </si>
  <si>
    <t>HB-1018-EXP08-C02-R</t>
  </si>
  <si>
    <t>HB-1018-EXP08-C01-R</t>
  </si>
  <si>
    <t>HB-1023-EXP09-C03-R</t>
  </si>
  <si>
    <t>HB-1023-EXP09-C02-R</t>
  </si>
  <si>
    <t>HB-1023-EXP09-C01-R</t>
  </si>
  <si>
    <t>HB-1023-EXP10-Spent</t>
  </si>
  <si>
    <t>HB-1023-EXP11-Spent</t>
  </si>
  <si>
    <t>HB-1023-EXP11-C01-R</t>
  </si>
  <si>
    <t>HB-1023-EXP11-C02-R</t>
  </si>
  <si>
    <t>HB-1023-EXP11-C03-R</t>
  </si>
  <si>
    <t>HB-1023-EXP10-C01-R</t>
  </si>
  <si>
    <t>HB-1023-EXP10-C02-R</t>
  </si>
  <si>
    <t>HB-1023-EXP10-C03-R</t>
  </si>
  <si>
    <t>2019-APR-08</t>
  </si>
  <si>
    <t>SK-1128</t>
  </si>
  <si>
    <t>in progress</t>
  </si>
  <si>
    <t>BLQ - Below Limit of Quanititation</t>
  </si>
  <si>
    <t>External Test Results - Terpenes</t>
  </si>
  <si>
    <t>Results</t>
  </si>
  <si>
    <t>BLQ</t>
  </si>
  <si>
    <t>HB-1018-EXP05-Spent</t>
  </si>
  <si>
    <t>pending</t>
  </si>
  <si>
    <t>HB-1018-EXP06-spent</t>
  </si>
  <si>
    <t>%w/w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</si>
</sst>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3" borderId="6" xfId="0" applyFill="1" applyBorder="1" applyAlignment="1">
      <alignment horizontal="left"/>
    </xf>
    <xf numFmtId="0" fontId="0" fillId="3" borderId="0" xfId="0" applyFill="1"/>
    <xf numFmtId="0" fontId="0" fillId="3" borderId="7" xfId="0" applyFill="1" applyBorder="1"/>
    <xf numFmtId="0" fontId="3" fillId="3" borderId="0" xfId="0" applyFont="1" applyFill="1"/>
    <xf numFmtId="0" fontId="4" fillId="3" borderId="6" xfId="0" applyFont="1" applyFill="1" applyBorder="1" applyAlignment="1">
      <alignment horizontal="left"/>
    </xf>
    <xf numFmtId="0" fontId="0" fillId="3" borderId="6" xfId="0" applyFill="1" applyBorder="1"/>
    <xf numFmtId="0" fontId="3" fillId="3" borderId="7" xfId="0" applyFont="1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9" xfId="0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2" fillId="0" borderId="0" xfId="0" applyFont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1" fontId="2" fillId="4" borderId="1" xfId="0" applyNumberFormat="1" applyFon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2" fillId="4" borderId="11" xfId="0" applyNumberFormat="1" applyFont="1" applyFill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4" fillId="5" borderId="6" xfId="0" applyFont="1" applyFill="1" applyBorder="1"/>
    <xf numFmtId="0" fontId="0" fillId="5" borderId="0" xfId="0" applyFill="1"/>
    <xf numFmtId="0" fontId="0" fillId="5" borderId="7" xfId="0" applyFill="1" applyBorder="1"/>
    <xf numFmtId="0" fontId="3" fillId="5" borderId="0" xfId="0" applyFont="1" applyFill="1"/>
    <xf numFmtId="0" fontId="4" fillId="5" borderId="8" xfId="0" applyFont="1" applyFill="1" applyBorder="1"/>
    <xf numFmtId="0" fontId="3" fillId="5" borderId="1" xfId="0" applyFont="1" applyFill="1" applyBorder="1"/>
    <xf numFmtId="0" fontId="0" fillId="5" borderId="9" xfId="0" applyFill="1" applyBorder="1"/>
    <xf numFmtId="0" fontId="0" fillId="0" borderId="15" xfId="0" applyBorder="1"/>
    <xf numFmtId="0" fontId="0" fillId="0" borderId="11" xfId="0" applyBorder="1"/>
    <xf numFmtId="0" fontId="0" fillId="0" borderId="10" xfId="0" applyBorder="1"/>
    <xf numFmtId="1" fontId="0" fillId="0" borderId="25" xfId="0" applyNumberFormat="1" applyBorder="1" applyAlignment="1">
      <alignment horizontal="center"/>
    </xf>
    <xf numFmtId="0" fontId="0" fillId="0" borderId="19" xfId="0" applyBorder="1"/>
    <xf numFmtId="0" fontId="0" fillId="0" borderId="23" xfId="0" applyBorder="1"/>
    <xf numFmtId="0" fontId="4" fillId="0" borderId="22" xfId="0" applyFont="1" applyBorder="1"/>
    <xf numFmtId="0" fontId="4" fillId="0" borderId="19" xfId="0" applyFont="1" applyBorder="1"/>
    <xf numFmtId="0" fontId="4" fillId="0" borderId="0" xfId="0" applyFont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4" fillId="6" borderId="10" xfId="0" applyFont="1" applyFill="1" applyBorder="1"/>
    <xf numFmtId="0" fontId="4" fillId="6" borderId="11" xfId="0" applyFont="1" applyFill="1" applyBorder="1"/>
    <xf numFmtId="0" fontId="0" fillId="6" borderId="10" xfId="0" applyFill="1" applyBorder="1"/>
    <xf numFmtId="0" fontId="0" fillId="6" borderId="11" xfId="0" applyFill="1" applyBorder="1"/>
    <xf numFmtId="0" fontId="2" fillId="6" borderId="5" xfId="0" applyFont="1" applyFill="1" applyBorder="1"/>
    <xf numFmtId="0" fontId="2" fillId="6" borderId="2" xfId="0" applyFont="1" applyFill="1" applyBorder="1"/>
    <xf numFmtId="0" fontId="2" fillId="6" borderId="4" xfId="0" applyFont="1" applyFill="1" applyBorder="1"/>
    <xf numFmtId="0" fontId="4" fillId="0" borderId="7" xfId="0" applyFont="1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4" fillId="0" borderId="2" xfId="0" applyFont="1" applyBorder="1"/>
    <xf numFmtId="0" fontId="2" fillId="4" borderId="5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5" xfId="0" applyFont="1" applyBorder="1"/>
    <xf numFmtId="0" fontId="0" fillId="0" borderId="13" xfId="0" applyBorder="1"/>
    <xf numFmtId="0" fontId="4" fillId="0" borderId="13" xfId="0" applyFont="1" applyBorder="1"/>
    <xf numFmtId="0" fontId="2" fillId="4" borderId="4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0" borderId="1" xfId="0" applyFont="1" applyBorder="1"/>
    <xf numFmtId="0" fontId="2" fillId="4" borderId="3" xfId="0" applyFont="1" applyFill="1" applyBorder="1" applyAlignment="1">
      <alignment horizontal="center"/>
    </xf>
    <xf numFmtId="0" fontId="4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12" xfId="0" applyFont="1" applyBorder="1"/>
    <xf numFmtId="0" fontId="2" fillId="4" borderId="11" xfId="0" applyFont="1" applyFill="1" applyBorder="1"/>
    <xf numFmtId="0" fontId="2" fillId="4" borderId="9" xfId="0" applyFont="1" applyFill="1" applyBorder="1"/>
    <xf numFmtId="0" fontId="2" fillId="2" borderId="0" xfId="0" applyFont="1" applyFill="1"/>
    <xf numFmtId="0" fontId="4" fillId="0" borderId="11" xfId="0" applyFont="1" applyBorder="1" applyAlignment="1">
      <alignment horizontal="right"/>
    </xf>
    <xf numFmtId="164" fontId="0" fillId="0" borderId="7" xfId="0" applyNumberFormat="1" applyBorder="1"/>
    <xf numFmtId="0" fontId="5" fillId="0" borderId="3" xfId="0" applyFont="1" applyBorder="1"/>
    <xf numFmtId="16" fontId="4" fillId="0" borderId="2" xfId="0" applyNumberFormat="1" applyFont="1" applyBorder="1"/>
    <xf numFmtId="0" fontId="4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164" fontId="4" fillId="0" borderId="7" xfId="0" applyNumberFormat="1" applyFont="1" applyBorder="1"/>
    <xf numFmtId="0" fontId="4" fillId="7" borderId="0" xfId="0" applyFont="1" applyFill="1"/>
    <xf numFmtId="1" fontId="0" fillId="7" borderId="19" xfId="0" applyNumberFormat="1" applyFill="1" applyBorder="1" applyAlignment="1">
      <alignment horizontal="center"/>
    </xf>
    <xf numFmtId="164" fontId="4" fillId="0" borderId="7" xfId="0" quotePrefix="1" applyNumberFormat="1" applyFont="1" applyBorder="1" applyAlignment="1">
      <alignment horizontal="right"/>
    </xf>
    <xf numFmtId="3" fontId="0" fillId="0" borderId="10" xfId="0" applyNumberFormat="1" applyBorder="1"/>
    <xf numFmtId="3" fontId="0" fillId="0" borderId="11" xfId="0" applyNumberFormat="1" applyBorder="1"/>
    <xf numFmtId="0" fontId="2" fillId="4" borderId="9" xfId="0" applyFont="1" applyFill="1" applyBorder="1" applyAlignment="1">
      <alignment horizontal="center" vertical="center"/>
    </xf>
    <xf numFmtId="0" fontId="4" fillId="0" borderId="6" xfId="0" applyFont="1" applyBorder="1"/>
    <xf numFmtId="2" fontId="4" fillId="0" borderId="10" xfId="0" applyNumberFormat="1" applyFont="1" applyBorder="1"/>
    <xf numFmtId="2" fontId="4" fillId="0" borderId="11" xfId="0" applyNumberFormat="1" applyFont="1" applyBorder="1"/>
    <xf numFmtId="2" fontId="0" fillId="0" borderId="10" xfId="0" applyNumberFormat="1" applyBorder="1"/>
    <xf numFmtId="0" fontId="4" fillId="0" borderId="10" xfId="0" applyFont="1" applyBorder="1" applyAlignment="1">
      <alignment horizontal="right"/>
    </xf>
    <xf numFmtId="2" fontId="0" fillId="0" borderId="2" xfId="0" applyNumberFormat="1" applyBorder="1"/>
    <xf numFmtId="2" fontId="4" fillId="0" borderId="10" xfId="0" applyNumberFormat="1" applyFont="1" applyBorder="1" applyAlignment="1">
      <alignment horizontal="right"/>
    </xf>
    <xf numFmtId="2" fontId="4" fillId="0" borderId="11" xfId="0" applyNumberFormat="1" applyFont="1" applyBorder="1" applyAlignment="1">
      <alignment horizontal="right"/>
    </xf>
    <xf numFmtId="2" fontId="0" fillId="0" borderId="15" xfId="0" applyNumberFormat="1" applyBorder="1"/>
    <xf numFmtId="0" fontId="4" fillId="0" borderId="15" xfId="0" applyFont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2" fillId="5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4" fillId="0" borderId="1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4" fillId="0" borderId="10" xfId="0" applyFont="1" applyFill="1" applyBorder="1"/>
    <xf numFmtId="0" fontId="0" fillId="0" borderId="10" xfId="0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0D599-58AF-422F-9A23-27E9E611FE26}">
  <dimension ref="A1:U39"/>
  <sheetViews>
    <sheetView zoomScaleNormal="100" workbookViewId="0"/>
  </sheetViews>
  <sheetFormatPr defaultColWidth="11.453125" defaultRowHeight="12.5" x14ac:dyDescent="0.25"/>
  <cols>
    <col min="1" max="1" width="17" bestFit="1" customWidth="1"/>
    <col min="2" max="2" width="16.1796875" customWidth="1"/>
    <col min="3" max="3" width="12.81640625" customWidth="1"/>
    <col min="4" max="4" width="13.1796875" customWidth="1"/>
    <col min="5" max="5" width="22.453125" customWidth="1"/>
    <col min="6" max="6" width="9" customWidth="1"/>
    <col min="7" max="7" width="12.1796875" customWidth="1"/>
    <col min="8" max="8" width="3.81640625" customWidth="1"/>
    <col min="9" max="9" width="17.453125" customWidth="1"/>
    <col min="10" max="10" width="13.1796875" customWidth="1"/>
    <col min="12" max="12" width="17" bestFit="1" customWidth="1"/>
    <col min="13" max="13" width="12" bestFit="1" customWidth="1"/>
  </cols>
  <sheetData>
    <row r="1" spans="1:21" ht="18" x14ac:dyDescent="0.4">
      <c r="A1" s="1" t="s">
        <v>0</v>
      </c>
    </row>
    <row r="2" spans="1:21" ht="18" x14ac:dyDescent="0.4">
      <c r="A2" s="1"/>
      <c r="P2" s="115" t="s">
        <v>200</v>
      </c>
    </row>
    <row r="3" spans="1:21" ht="13" thickBot="1" x14ac:dyDescent="0.3"/>
    <row r="4" spans="1:21" ht="13.5" thickBot="1" x14ac:dyDescent="0.35">
      <c r="A4" s="139" t="s">
        <v>1</v>
      </c>
      <c r="B4" s="140"/>
      <c r="C4" s="140"/>
      <c r="D4" s="140"/>
      <c r="E4" s="140"/>
      <c r="F4" s="140"/>
      <c r="G4" s="141"/>
      <c r="I4" s="150" t="s">
        <v>9</v>
      </c>
      <c r="J4" s="151"/>
      <c r="K4" s="151"/>
      <c r="L4" s="151"/>
      <c r="M4" s="152"/>
      <c r="O4" s="145" t="s">
        <v>10</v>
      </c>
      <c r="P4" s="147" t="s">
        <v>1</v>
      </c>
      <c r="Q4" s="148"/>
      <c r="R4" s="148"/>
      <c r="S4" s="148"/>
      <c r="T4" s="145" t="s">
        <v>33</v>
      </c>
    </row>
    <row r="5" spans="1:21" ht="13.5" thickBot="1" x14ac:dyDescent="0.35">
      <c r="A5" s="19" t="s">
        <v>28</v>
      </c>
      <c r="B5" s="20" t="s">
        <v>1</v>
      </c>
      <c r="C5" s="21" t="s">
        <v>27</v>
      </c>
      <c r="D5" s="20" t="s">
        <v>26</v>
      </c>
      <c r="E5" s="21" t="s">
        <v>25</v>
      </c>
      <c r="F5" s="20" t="s">
        <v>24</v>
      </c>
      <c r="G5" s="22" t="s">
        <v>23</v>
      </c>
      <c r="I5" s="145" t="s">
        <v>10</v>
      </c>
      <c r="J5" s="147" t="s">
        <v>1</v>
      </c>
      <c r="K5" s="148"/>
      <c r="L5" s="148"/>
      <c r="M5" s="149"/>
      <c r="O5" s="146"/>
      <c r="P5" s="38" t="str">
        <f>B6</f>
        <v>C2 press</v>
      </c>
      <c r="Q5" s="37" t="str">
        <f>B7</f>
        <v>C1 press</v>
      </c>
      <c r="R5" s="29" t="str">
        <f>B8</f>
        <v>C1 temp</v>
      </c>
      <c r="S5" s="37" t="str">
        <f>B9</f>
        <v>C2 temp</v>
      </c>
      <c r="T5" s="146"/>
    </row>
    <row r="6" spans="1:21" ht="13.5" thickBot="1" x14ac:dyDescent="0.35">
      <c r="A6" s="23">
        <v>1</v>
      </c>
      <c r="B6" s="6" t="s">
        <v>3</v>
      </c>
      <c r="C6" s="4">
        <v>1100</v>
      </c>
      <c r="D6" s="6">
        <f>(C6+E6)/2</f>
        <v>1800</v>
      </c>
      <c r="E6" s="4">
        <v>2500</v>
      </c>
      <c r="F6" s="6" t="s">
        <v>4</v>
      </c>
      <c r="G6" s="24">
        <v>5</v>
      </c>
      <c r="I6" s="153"/>
      <c r="J6" s="41">
        <v>1</v>
      </c>
      <c r="K6" s="27">
        <v>2</v>
      </c>
      <c r="L6" s="41">
        <v>3</v>
      </c>
      <c r="M6" s="42">
        <v>4</v>
      </c>
      <c r="O6" s="39">
        <v>1</v>
      </c>
      <c r="P6" s="33">
        <f t="shared" ref="P6:P26" si="0">(E$6-D$6)*J7+D$6</f>
        <v>1800</v>
      </c>
      <c r="Q6" s="36">
        <f t="shared" ref="Q6:Q26" si="1">(E$7-D$7)*K7+D$7</f>
        <v>3250</v>
      </c>
      <c r="R6" s="33">
        <f t="shared" ref="R6:R26" si="2">($E$8-$D$8)*L7+$D$8</f>
        <v>50</v>
      </c>
      <c r="S6" s="36">
        <f t="shared" ref="S6:S26" si="3">($E$9-$D$9)*M7+$D$9</f>
        <v>40</v>
      </c>
      <c r="T6" s="65" t="s">
        <v>34</v>
      </c>
    </row>
    <row r="7" spans="1:21" x14ac:dyDescent="0.25">
      <c r="A7" s="23">
        <v>2</v>
      </c>
      <c r="B7" s="6" t="s">
        <v>5</v>
      </c>
      <c r="C7" s="4">
        <v>1500</v>
      </c>
      <c r="D7" s="6">
        <f>(C7+E7)/2</f>
        <v>3250</v>
      </c>
      <c r="E7" s="4">
        <v>5000</v>
      </c>
      <c r="F7" s="6" t="s">
        <v>4</v>
      </c>
      <c r="G7" s="24">
        <v>7</v>
      </c>
      <c r="I7" s="43">
        <v>1</v>
      </c>
      <c r="J7" s="46">
        <v>0</v>
      </c>
      <c r="K7" s="43">
        <v>0</v>
      </c>
      <c r="L7" s="43">
        <v>0</v>
      </c>
      <c r="M7" s="49">
        <v>0</v>
      </c>
      <c r="O7" s="40">
        <f>O6+1</f>
        <v>2</v>
      </c>
      <c r="P7" s="34">
        <f t="shared" si="0"/>
        <v>2500</v>
      </c>
      <c r="Q7" s="36">
        <f t="shared" si="1"/>
        <v>3250</v>
      </c>
      <c r="R7" s="34">
        <f t="shared" si="2"/>
        <v>50</v>
      </c>
      <c r="S7" s="62">
        <f t="shared" si="3"/>
        <v>40</v>
      </c>
      <c r="T7" s="63" t="s">
        <v>34</v>
      </c>
    </row>
    <row r="8" spans="1:21" x14ac:dyDescent="0.25">
      <c r="A8" s="23">
        <v>3</v>
      </c>
      <c r="B8" s="6" t="s">
        <v>6</v>
      </c>
      <c r="C8" s="4">
        <v>40</v>
      </c>
      <c r="D8" s="6">
        <f>(C8+E8)/2</f>
        <v>50</v>
      </c>
      <c r="E8" s="4">
        <v>60</v>
      </c>
      <c r="F8" s="6" t="s">
        <v>7</v>
      </c>
      <c r="G8" s="24">
        <v>7</v>
      </c>
      <c r="I8" s="44">
        <f>I7+1</f>
        <v>2</v>
      </c>
      <c r="J8" s="47">
        <v>1</v>
      </c>
      <c r="K8" s="44">
        <v>0</v>
      </c>
      <c r="L8" s="44">
        <v>0</v>
      </c>
      <c r="M8" s="50">
        <v>0</v>
      </c>
      <c r="O8" s="40">
        <f t="shared" ref="O8:O26" si="4">O7+1</f>
        <v>3</v>
      </c>
      <c r="P8" s="34">
        <f t="shared" si="0"/>
        <v>2150</v>
      </c>
      <c r="Q8" s="36">
        <f t="shared" si="1"/>
        <v>4765.5</v>
      </c>
      <c r="R8" s="34">
        <f t="shared" si="2"/>
        <v>50</v>
      </c>
      <c r="S8" s="62">
        <f t="shared" si="3"/>
        <v>40</v>
      </c>
      <c r="T8" s="66" t="s">
        <v>34</v>
      </c>
    </row>
    <row r="9" spans="1:21" ht="13" thickBot="1" x14ac:dyDescent="0.3">
      <c r="A9" s="25">
        <v>4</v>
      </c>
      <c r="B9" s="7" t="s">
        <v>8</v>
      </c>
      <c r="C9" s="5">
        <v>30</v>
      </c>
      <c r="D9" s="7">
        <f>(C9+E9)/2</f>
        <v>40</v>
      </c>
      <c r="E9" s="5">
        <v>50</v>
      </c>
      <c r="F9" s="7" t="s">
        <v>7</v>
      </c>
      <c r="G9" s="26">
        <v>3</v>
      </c>
      <c r="I9" s="44">
        <f t="shared" ref="I9:I27" si="5">I8+1</f>
        <v>3</v>
      </c>
      <c r="J9" s="47">
        <v>0.5</v>
      </c>
      <c r="K9" s="44">
        <v>0.86599999999999999</v>
      </c>
      <c r="L9" s="44">
        <v>0</v>
      </c>
      <c r="M9" s="50">
        <v>0</v>
      </c>
      <c r="O9" s="40">
        <f t="shared" si="4"/>
        <v>4</v>
      </c>
      <c r="P9" s="34">
        <f t="shared" si="0"/>
        <v>2150</v>
      </c>
      <c r="Q9" s="36">
        <f t="shared" si="1"/>
        <v>3755.75</v>
      </c>
      <c r="R9" s="34">
        <f t="shared" si="2"/>
        <v>58.16</v>
      </c>
      <c r="S9" s="62">
        <f t="shared" si="3"/>
        <v>40</v>
      </c>
      <c r="T9" s="66" t="s">
        <v>34</v>
      </c>
    </row>
    <row r="10" spans="1:21" ht="13" thickBot="1" x14ac:dyDescent="0.3">
      <c r="I10" s="44">
        <f t="shared" si="5"/>
        <v>4</v>
      </c>
      <c r="J10" s="47">
        <v>0.5</v>
      </c>
      <c r="K10" s="44">
        <v>0.28899999999999998</v>
      </c>
      <c r="L10" s="44">
        <v>0.81599999999999995</v>
      </c>
      <c r="M10" s="50">
        <v>0</v>
      </c>
      <c r="N10" s="30"/>
      <c r="O10" s="40">
        <f t="shared" si="4"/>
        <v>5</v>
      </c>
      <c r="P10" s="34">
        <f t="shared" si="0"/>
        <v>2150</v>
      </c>
      <c r="Q10" s="36">
        <f t="shared" si="1"/>
        <v>3755.75</v>
      </c>
      <c r="R10" s="34">
        <f t="shared" si="2"/>
        <v>52.04</v>
      </c>
      <c r="S10" s="62">
        <f t="shared" si="3"/>
        <v>47.91</v>
      </c>
      <c r="T10" s="66" t="s">
        <v>34</v>
      </c>
    </row>
    <row r="11" spans="1:21" ht="13.5" thickBot="1" x14ac:dyDescent="0.35">
      <c r="A11" s="142" t="s">
        <v>2</v>
      </c>
      <c r="B11" s="143"/>
      <c r="C11" s="143"/>
      <c r="D11" s="143"/>
      <c r="E11" s="144"/>
      <c r="I11" s="44">
        <f t="shared" si="5"/>
        <v>5</v>
      </c>
      <c r="J11" s="47">
        <v>0.5</v>
      </c>
      <c r="K11" s="44">
        <v>0.28899999999999998</v>
      </c>
      <c r="L11" s="44">
        <v>0.20399999999999999</v>
      </c>
      <c r="M11" s="50">
        <v>0.79100000000000004</v>
      </c>
      <c r="N11" s="31"/>
      <c r="O11" s="40">
        <f t="shared" si="4"/>
        <v>6</v>
      </c>
      <c r="P11" s="34">
        <f t="shared" si="0"/>
        <v>1100</v>
      </c>
      <c r="Q11" s="36">
        <f t="shared" si="1"/>
        <v>3250</v>
      </c>
      <c r="R11" s="34">
        <f t="shared" si="2"/>
        <v>50</v>
      </c>
      <c r="S11" s="62">
        <f t="shared" si="3"/>
        <v>40</v>
      </c>
      <c r="T11" s="66" t="s">
        <v>34</v>
      </c>
    </row>
    <row r="12" spans="1:21" x14ac:dyDescent="0.25">
      <c r="A12" s="9" t="s">
        <v>13</v>
      </c>
      <c r="B12" s="10"/>
      <c r="C12" s="10"/>
      <c r="D12" s="10"/>
      <c r="E12" s="11"/>
      <c r="I12" s="44">
        <f t="shared" si="5"/>
        <v>6</v>
      </c>
      <c r="J12" s="47">
        <v>-1</v>
      </c>
      <c r="K12" s="44">
        <v>0</v>
      </c>
      <c r="L12" s="44">
        <v>0</v>
      </c>
      <c r="M12" s="50">
        <v>0</v>
      </c>
      <c r="N12" s="31"/>
      <c r="O12" s="40">
        <f t="shared" si="4"/>
        <v>7</v>
      </c>
      <c r="P12" s="34">
        <f t="shared" si="0"/>
        <v>1450</v>
      </c>
      <c r="Q12" s="36">
        <f t="shared" si="1"/>
        <v>1734.5</v>
      </c>
      <c r="R12" s="34">
        <f t="shared" si="2"/>
        <v>50</v>
      </c>
      <c r="S12" s="62">
        <f t="shared" si="3"/>
        <v>40</v>
      </c>
      <c r="T12" s="66" t="s">
        <v>34</v>
      </c>
    </row>
    <row r="13" spans="1:21" x14ac:dyDescent="0.25">
      <c r="A13" s="9" t="s">
        <v>14</v>
      </c>
      <c r="B13" s="12"/>
      <c r="C13" s="10"/>
      <c r="D13" s="10"/>
      <c r="E13" s="11"/>
      <c r="I13" s="44">
        <f t="shared" si="5"/>
        <v>7</v>
      </c>
      <c r="J13" s="47">
        <f t="shared" ref="J13:M15" si="6">J9*-1</f>
        <v>-0.5</v>
      </c>
      <c r="K13" s="44">
        <f t="shared" si="6"/>
        <v>-0.86599999999999999</v>
      </c>
      <c r="L13" s="44">
        <f t="shared" si="6"/>
        <v>0</v>
      </c>
      <c r="M13" s="50">
        <f t="shared" si="6"/>
        <v>0</v>
      </c>
      <c r="O13" s="40">
        <f t="shared" si="4"/>
        <v>8</v>
      </c>
      <c r="P13" s="34">
        <f t="shared" si="0"/>
        <v>1450</v>
      </c>
      <c r="Q13" s="36">
        <f t="shared" si="1"/>
        <v>2744.25</v>
      </c>
      <c r="R13" s="34">
        <f t="shared" si="2"/>
        <v>41.84</v>
      </c>
      <c r="S13" s="62">
        <f t="shared" si="3"/>
        <v>40</v>
      </c>
      <c r="T13" s="66" t="s">
        <v>34</v>
      </c>
    </row>
    <row r="14" spans="1:21" x14ac:dyDescent="0.25">
      <c r="A14" s="9" t="s">
        <v>15</v>
      </c>
      <c r="B14" s="12"/>
      <c r="C14" s="10"/>
      <c r="D14" s="10"/>
      <c r="E14" s="11"/>
      <c r="I14" s="44">
        <f t="shared" si="5"/>
        <v>8</v>
      </c>
      <c r="J14" s="47">
        <f t="shared" si="6"/>
        <v>-0.5</v>
      </c>
      <c r="K14" s="44">
        <f t="shared" si="6"/>
        <v>-0.28899999999999998</v>
      </c>
      <c r="L14" s="44">
        <f t="shared" si="6"/>
        <v>-0.81599999999999995</v>
      </c>
      <c r="M14" s="50">
        <f t="shared" si="6"/>
        <v>0</v>
      </c>
      <c r="O14" s="40">
        <f t="shared" si="4"/>
        <v>9</v>
      </c>
      <c r="P14" s="34">
        <f t="shared" si="0"/>
        <v>1450</v>
      </c>
      <c r="Q14" s="36">
        <f t="shared" si="1"/>
        <v>2744.25</v>
      </c>
      <c r="R14" s="34">
        <f t="shared" si="2"/>
        <v>47.96</v>
      </c>
      <c r="S14" s="62">
        <f t="shared" si="3"/>
        <v>32.090000000000003</v>
      </c>
      <c r="T14" s="66" t="s">
        <v>34</v>
      </c>
    </row>
    <row r="15" spans="1:21" x14ac:dyDescent="0.25">
      <c r="A15" s="13" t="s">
        <v>16</v>
      </c>
      <c r="B15" s="12"/>
      <c r="C15" s="10"/>
      <c r="D15" s="10"/>
      <c r="E15" s="11"/>
      <c r="I15" s="44">
        <f t="shared" si="5"/>
        <v>9</v>
      </c>
      <c r="J15" s="47">
        <f t="shared" si="6"/>
        <v>-0.5</v>
      </c>
      <c r="K15" s="44">
        <f t="shared" si="6"/>
        <v>-0.28899999999999998</v>
      </c>
      <c r="L15" s="44">
        <f t="shared" si="6"/>
        <v>-0.20399999999999999</v>
      </c>
      <c r="M15" s="50">
        <f t="shared" si="6"/>
        <v>-0.79100000000000004</v>
      </c>
      <c r="O15" s="40">
        <f t="shared" si="4"/>
        <v>10</v>
      </c>
      <c r="P15" s="116">
        <v>1735</v>
      </c>
      <c r="Q15" s="36">
        <f>(E$7-D$7)*K16+D$7</f>
        <v>1734.5</v>
      </c>
      <c r="R15" s="34">
        <f t="shared" si="2"/>
        <v>50</v>
      </c>
      <c r="S15" s="62">
        <f t="shared" si="3"/>
        <v>40</v>
      </c>
      <c r="T15" s="66" t="s">
        <v>34</v>
      </c>
      <c r="U15" s="67" t="s">
        <v>193</v>
      </c>
    </row>
    <row r="16" spans="1:21" ht="13" x14ac:dyDescent="0.3">
      <c r="A16" s="13" t="s">
        <v>17</v>
      </c>
      <c r="B16" s="12"/>
      <c r="C16" s="10"/>
      <c r="D16" s="10"/>
      <c r="E16" s="11"/>
      <c r="G16" s="3"/>
      <c r="I16" s="44">
        <f t="shared" si="5"/>
        <v>10</v>
      </c>
      <c r="J16" s="44">
        <v>0.5</v>
      </c>
      <c r="K16" s="44">
        <v>-0.86599999999999999</v>
      </c>
      <c r="L16" s="44">
        <v>0</v>
      </c>
      <c r="M16" s="50">
        <v>0</v>
      </c>
      <c r="O16" s="40">
        <f t="shared" si="4"/>
        <v>11</v>
      </c>
      <c r="P16" s="34">
        <f t="shared" si="0"/>
        <v>2150</v>
      </c>
      <c r="Q16" s="36">
        <f t="shared" si="1"/>
        <v>2744.25</v>
      </c>
      <c r="R16" s="34">
        <f t="shared" si="2"/>
        <v>41.84</v>
      </c>
      <c r="S16" s="62">
        <f t="shared" si="3"/>
        <v>40</v>
      </c>
      <c r="T16" s="66" t="s">
        <v>225</v>
      </c>
    </row>
    <row r="17" spans="1:20" ht="13" x14ac:dyDescent="0.3">
      <c r="A17" s="14" t="s">
        <v>18</v>
      </c>
      <c r="B17" s="10"/>
      <c r="C17" s="10"/>
      <c r="D17" s="10"/>
      <c r="E17" s="15"/>
      <c r="G17" s="3"/>
      <c r="I17" s="44">
        <f t="shared" si="5"/>
        <v>11</v>
      </c>
      <c r="J17" s="47">
        <v>0.5</v>
      </c>
      <c r="K17" s="44">
        <v>-0.28899999999999998</v>
      </c>
      <c r="L17" s="44">
        <v>-0.81599999999999995</v>
      </c>
      <c r="M17" s="50">
        <f>M12*-1</f>
        <v>0</v>
      </c>
      <c r="O17" s="40">
        <f t="shared" si="4"/>
        <v>12</v>
      </c>
      <c r="P17" s="34">
        <f t="shared" si="0"/>
        <v>2150</v>
      </c>
      <c r="Q17" s="36">
        <f t="shared" si="1"/>
        <v>2744.25</v>
      </c>
      <c r="R17" s="34">
        <f t="shared" si="2"/>
        <v>47.96</v>
      </c>
      <c r="S17" s="62">
        <f t="shared" si="3"/>
        <v>32.090000000000003</v>
      </c>
      <c r="T17" s="63"/>
    </row>
    <row r="18" spans="1:20" x14ac:dyDescent="0.25">
      <c r="A18" s="14" t="s">
        <v>19</v>
      </c>
      <c r="B18" s="10"/>
      <c r="C18" s="10"/>
      <c r="D18" s="10"/>
      <c r="E18" s="11"/>
      <c r="I18" s="44">
        <f t="shared" si="5"/>
        <v>12</v>
      </c>
      <c r="J18" s="47">
        <v>0.5</v>
      </c>
      <c r="K18" s="44">
        <v>-0.28899999999999998</v>
      </c>
      <c r="L18" s="44">
        <v>-0.20399999999999999</v>
      </c>
      <c r="M18" s="50">
        <v>-0.79100000000000004</v>
      </c>
      <c r="O18" s="40">
        <f t="shared" si="4"/>
        <v>13</v>
      </c>
      <c r="P18" s="34">
        <f t="shared" si="0"/>
        <v>1450</v>
      </c>
      <c r="Q18" s="36">
        <f t="shared" si="1"/>
        <v>4765.5</v>
      </c>
      <c r="R18" s="34">
        <f t="shared" si="2"/>
        <v>50</v>
      </c>
      <c r="S18" s="62">
        <f t="shared" si="3"/>
        <v>40</v>
      </c>
      <c r="T18" s="63"/>
    </row>
    <row r="19" spans="1:20" x14ac:dyDescent="0.25">
      <c r="A19" s="14" t="s">
        <v>20</v>
      </c>
      <c r="B19" s="10"/>
      <c r="C19" s="10"/>
      <c r="D19" s="10"/>
      <c r="E19" s="11"/>
      <c r="I19" s="44">
        <f t="shared" si="5"/>
        <v>13</v>
      </c>
      <c r="J19" s="47">
        <v>-0.5</v>
      </c>
      <c r="K19" s="44">
        <v>0.86599999999999999</v>
      </c>
      <c r="L19" s="44">
        <v>0</v>
      </c>
      <c r="M19" s="50">
        <v>0</v>
      </c>
      <c r="O19" s="40">
        <f t="shared" si="4"/>
        <v>14</v>
      </c>
      <c r="P19" s="34">
        <f t="shared" si="0"/>
        <v>1800</v>
      </c>
      <c r="Q19" s="36">
        <f t="shared" si="1"/>
        <v>4259.75</v>
      </c>
      <c r="R19" s="34">
        <f t="shared" si="2"/>
        <v>41.84</v>
      </c>
      <c r="S19" s="62">
        <f t="shared" si="3"/>
        <v>40</v>
      </c>
      <c r="T19" s="63"/>
    </row>
    <row r="20" spans="1:20" x14ac:dyDescent="0.25">
      <c r="A20" s="14" t="s">
        <v>21</v>
      </c>
      <c r="B20" s="10"/>
      <c r="C20" s="10"/>
      <c r="D20" s="10"/>
      <c r="E20" s="11"/>
      <c r="I20" s="44">
        <f t="shared" si="5"/>
        <v>14</v>
      </c>
      <c r="J20" s="47">
        <v>0</v>
      </c>
      <c r="K20" s="44">
        <v>0.57699999999999996</v>
      </c>
      <c r="L20" s="44">
        <v>-0.81599999999999995</v>
      </c>
      <c r="M20" s="50">
        <v>0</v>
      </c>
      <c r="O20" s="40">
        <f t="shared" si="4"/>
        <v>15</v>
      </c>
      <c r="P20" s="34">
        <f t="shared" si="0"/>
        <v>1800</v>
      </c>
      <c r="Q20" s="36">
        <f t="shared" si="1"/>
        <v>4259.75</v>
      </c>
      <c r="R20" s="34">
        <f t="shared" si="2"/>
        <v>47.96</v>
      </c>
      <c r="S20" s="62">
        <f t="shared" si="3"/>
        <v>32.090000000000003</v>
      </c>
      <c r="T20" s="63"/>
    </row>
    <row r="21" spans="1:20" ht="13" thickBot="1" x14ac:dyDescent="0.3">
      <c r="A21" s="16" t="s">
        <v>22</v>
      </c>
      <c r="B21" s="17"/>
      <c r="C21" s="17"/>
      <c r="D21" s="17"/>
      <c r="E21" s="18"/>
      <c r="I21" s="44">
        <f t="shared" si="5"/>
        <v>15</v>
      </c>
      <c r="J21" s="47">
        <v>0</v>
      </c>
      <c r="K21" s="44">
        <v>0.57699999999999996</v>
      </c>
      <c r="L21" s="44">
        <v>-0.20399999999999999</v>
      </c>
      <c r="M21" s="50">
        <v>-0.79100000000000004</v>
      </c>
      <c r="O21" s="40">
        <f t="shared" si="4"/>
        <v>16</v>
      </c>
      <c r="P21" s="34">
        <f t="shared" si="0"/>
        <v>1450</v>
      </c>
      <c r="Q21" s="36">
        <f t="shared" si="1"/>
        <v>3755.75</v>
      </c>
      <c r="R21" s="34">
        <f t="shared" si="2"/>
        <v>58.16</v>
      </c>
      <c r="S21" s="62">
        <f t="shared" si="3"/>
        <v>40</v>
      </c>
      <c r="T21" s="63"/>
    </row>
    <row r="22" spans="1:20" ht="13" thickBot="1" x14ac:dyDescent="0.3">
      <c r="I22" s="44">
        <f t="shared" si="5"/>
        <v>16</v>
      </c>
      <c r="J22" s="47">
        <v>-0.5</v>
      </c>
      <c r="K22" s="44">
        <v>0.28899999999999998</v>
      </c>
      <c r="L22" s="44">
        <v>0.81599999999999995</v>
      </c>
      <c r="M22" s="50">
        <v>0</v>
      </c>
      <c r="O22" s="40">
        <f t="shared" si="4"/>
        <v>17</v>
      </c>
      <c r="P22" s="34">
        <f t="shared" si="0"/>
        <v>1800</v>
      </c>
      <c r="Q22" s="36">
        <f t="shared" si="1"/>
        <v>2240.25</v>
      </c>
      <c r="R22" s="34">
        <f t="shared" si="2"/>
        <v>58.16</v>
      </c>
      <c r="S22" s="62">
        <f t="shared" si="3"/>
        <v>40</v>
      </c>
      <c r="T22" s="63"/>
    </row>
    <row r="23" spans="1:20" ht="13.5" thickBot="1" x14ac:dyDescent="0.35">
      <c r="A23" s="136" t="s">
        <v>31</v>
      </c>
      <c r="B23" s="137"/>
      <c r="C23" s="138"/>
      <c r="I23" s="44">
        <f t="shared" si="5"/>
        <v>17</v>
      </c>
      <c r="J23" s="47">
        <v>0</v>
      </c>
      <c r="K23" s="44">
        <v>-0.57699999999999996</v>
      </c>
      <c r="L23" s="44">
        <v>0.81599999999999995</v>
      </c>
      <c r="M23" s="50">
        <f>M19</f>
        <v>0</v>
      </c>
      <c r="O23" s="40">
        <f t="shared" si="4"/>
        <v>18</v>
      </c>
      <c r="P23" s="34">
        <f t="shared" si="0"/>
        <v>1800</v>
      </c>
      <c r="Q23" s="36">
        <f t="shared" si="1"/>
        <v>3250</v>
      </c>
      <c r="R23" s="34">
        <f t="shared" si="2"/>
        <v>56.12</v>
      </c>
      <c r="S23" s="62">
        <f t="shared" si="3"/>
        <v>32.090000000000003</v>
      </c>
      <c r="T23" s="63"/>
    </row>
    <row r="24" spans="1:20" x14ac:dyDescent="0.25">
      <c r="A24" s="52" t="s">
        <v>32</v>
      </c>
      <c r="B24" s="53"/>
      <c r="C24" s="54"/>
      <c r="I24" s="44">
        <f t="shared" si="5"/>
        <v>18</v>
      </c>
      <c r="J24" s="47">
        <v>0</v>
      </c>
      <c r="K24" s="44">
        <v>0</v>
      </c>
      <c r="L24" s="44">
        <v>0.61199999999999999</v>
      </c>
      <c r="M24" s="50">
        <v>-0.79100000000000004</v>
      </c>
      <c r="O24" s="40">
        <f t="shared" si="4"/>
        <v>19</v>
      </c>
      <c r="P24" s="34">
        <f t="shared" si="0"/>
        <v>1450</v>
      </c>
      <c r="Q24" s="36">
        <f t="shared" si="1"/>
        <v>3755.75</v>
      </c>
      <c r="R24" s="34">
        <f t="shared" si="2"/>
        <v>52.04</v>
      </c>
      <c r="S24" s="62">
        <f t="shared" si="3"/>
        <v>47.91</v>
      </c>
      <c r="T24" s="63"/>
    </row>
    <row r="25" spans="1:20" x14ac:dyDescent="0.25">
      <c r="A25" s="52" t="s">
        <v>96</v>
      </c>
      <c r="B25" s="55"/>
      <c r="C25" s="54"/>
      <c r="I25" s="44">
        <f t="shared" si="5"/>
        <v>19</v>
      </c>
      <c r="J25" s="47">
        <v>-0.5</v>
      </c>
      <c r="K25" s="44">
        <v>0.28899999999999998</v>
      </c>
      <c r="L25" s="44">
        <v>0.20399999999999999</v>
      </c>
      <c r="M25" s="50">
        <v>0.79100000000000004</v>
      </c>
      <c r="O25" s="40">
        <f t="shared" si="4"/>
        <v>20</v>
      </c>
      <c r="P25" s="34">
        <f t="shared" si="0"/>
        <v>1800</v>
      </c>
      <c r="Q25" s="36">
        <f t="shared" si="1"/>
        <v>2240.25</v>
      </c>
      <c r="R25" s="34">
        <f t="shared" si="2"/>
        <v>52.04</v>
      </c>
      <c r="S25" s="62">
        <f t="shared" si="3"/>
        <v>47.91</v>
      </c>
      <c r="T25" s="63"/>
    </row>
    <row r="26" spans="1:20" x14ac:dyDescent="0.25">
      <c r="A26" s="52" t="s">
        <v>97</v>
      </c>
      <c r="B26" s="55"/>
      <c r="C26" s="54"/>
      <c r="I26" s="44">
        <f t="shared" si="5"/>
        <v>20</v>
      </c>
      <c r="J26" s="47">
        <v>0</v>
      </c>
      <c r="K26" s="44">
        <v>-0.57699999999999996</v>
      </c>
      <c r="L26" s="44">
        <v>0.20399999999999999</v>
      </c>
      <c r="M26" s="50">
        <v>0.79100000000000004</v>
      </c>
      <c r="O26" s="40">
        <f t="shared" si="4"/>
        <v>21</v>
      </c>
      <c r="P26" s="34">
        <f t="shared" si="0"/>
        <v>1800</v>
      </c>
      <c r="Q26" s="36">
        <f t="shared" si="1"/>
        <v>3250</v>
      </c>
      <c r="R26" s="34">
        <f t="shared" si="2"/>
        <v>43.88</v>
      </c>
      <c r="S26" s="62">
        <f t="shared" si="3"/>
        <v>47.91</v>
      </c>
      <c r="T26" s="63"/>
    </row>
    <row r="27" spans="1:20" ht="13.5" thickBot="1" x14ac:dyDescent="0.35">
      <c r="A27" s="56" t="s">
        <v>98</v>
      </c>
      <c r="B27" s="57"/>
      <c r="C27" s="58"/>
      <c r="I27" s="44">
        <f t="shared" si="5"/>
        <v>21</v>
      </c>
      <c r="J27" s="47">
        <v>0</v>
      </c>
      <c r="K27" s="44">
        <v>0</v>
      </c>
      <c r="L27" s="44">
        <v>-0.61199999999999999</v>
      </c>
      <c r="M27" s="50">
        <v>0.79100000000000004</v>
      </c>
      <c r="O27" s="28" t="s">
        <v>29</v>
      </c>
      <c r="P27" s="35">
        <v>1800</v>
      </c>
      <c r="Q27" s="32">
        <v>3250</v>
      </c>
      <c r="R27" s="35">
        <v>50</v>
      </c>
      <c r="S27" s="32">
        <v>40</v>
      </c>
      <c r="T27" s="64"/>
    </row>
    <row r="28" spans="1:20" ht="13.5" thickBot="1" x14ac:dyDescent="0.35">
      <c r="I28" s="45" t="s">
        <v>29</v>
      </c>
      <c r="J28" s="48">
        <v>0</v>
      </c>
      <c r="K28" s="45">
        <v>0</v>
      </c>
      <c r="L28" s="45">
        <v>0</v>
      </c>
      <c r="M28" s="51">
        <v>0</v>
      </c>
    </row>
    <row r="29" spans="1:20" ht="13.5" thickBot="1" x14ac:dyDescent="0.35">
      <c r="A29" s="131" t="s">
        <v>89</v>
      </c>
      <c r="B29" s="132"/>
      <c r="C29" s="132"/>
      <c r="D29" s="133"/>
      <c r="H29" s="134" t="s">
        <v>11</v>
      </c>
      <c r="I29" s="134"/>
      <c r="J29" s="2">
        <v>5</v>
      </c>
      <c r="K29" s="2">
        <v>7</v>
      </c>
      <c r="L29" s="2">
        <v>7</v>
      </c>
      <c r="M29" s="2">
        <v>3</v>
      </c>
    </row>
    <row r="30" spans="1:20" ht="13.5" thickBot="1" x14ac:dyDescent="0.35">
      <c r="A30" s="76" t="s">
        <v>55</v>
      </c>
      <c r="B30" s="77" t="s">
        <v>56</v>
      </c>
      <c r="C30" s="77" t="s">
        <v>78</v>
      </c>
      <c r="D30" s="78" t="s">
        <v>79</v>
      </c>
      <c r="H30" s="135" t="s">
        <v>30</v>
      </c>
      <c r="I30" s="135"/>
      <c r="J30" s="2">
        <v>3</v>
      </c>
      <c r="K30" s="2">
        <v>1</v>
      </c>
      <c r="L30" s="2">
        <v>2</v>
      </c>
      <c r="M30" s="2">
        <v>4</v>
      </c>
    </row>
    <row r="31" spans="1:20" x14ac:dyDescent="0.25">
      <c r="A31" s="68" t="s">
        <v>57</v>
      </c>
      <c r="B31" s="72" t="s">
        <v>77</v>
      </c>
      <c r="C31" s="72">
        <v>10</v>
      </c>
      <c r="D31" s="69" t="s">
        <v>80</v>
      </c>
    </row>
    <row r="32" spans="1:20" x14ac:dyDescent="0.25">
      <c r="A32" s="68" t="s">
        <v>60</v>
      </c>
      <c r="B32" s="72" t="s">
        <v>77</v>
      </c>
      <c r="C32" s="74">
        <v>10</v>
      </c>
      <c r="D32" s="69" t="s">
        <v>80</v>
      </c>
    </row>
    <row r="33" spans="1:4" x14ac:dyDescent="0.25">
      <c r="A33" s="68" t="s">
        <v>81</v>
      </c>
      <c r="B33" s="72" t="s">
        <v>77</v>
      </c>
      <c r="C33" s="74">
        <v>2</v>
      </c>
      <c r="D33" s="69" t="s">
        <v>84</v>
      </c>
    </row>
    <row r="34" spans="1:4" x14ac:dyDescent="0.25">
      <c r="A34" s="68" t="s">
        <v>82</v>
      </c>
      <c r="B34" s="72" t="s">
        <v>77</v>
      </c>
      <c r="C34" s="74">
        <v>2</v>
      </c>
      <c r="D34" s="69" t="s">
        <v>84</v>
      </c>
    </row>
    <row r="35" spans="1:4" x14ac:dyDescent="0.25">
      <c r="A35" s="68" t="s">
        <v>83</v>
      </c>
      <c r="B35" s="72" t="s">
        <v>77</v>
      </c>
      <c r="C35" s="74">
        <v>2</v>
      </c>
      <c r="D35" s="69" t="s">
        <v>84</v>
      </c>
    </row>
    <row r="36" spans="1:4" x14ac:dyDescent="0.25">
      <c r="A36" s="68" t="s">
        <v>85</v>
      </c>
      <c r="B36" s="72" t="s">
        <v>88</v>
      </c>
      <c r="C36" s="74">
        <v>5</v>
      </c>
      <c r="D36" s="69" t="s">
        <v>84</v>
      </c>
    </row>
    <row r="37" spans="1:4" x14ac:dyDescent="0.25">
      <c r="A37" s="68" t="s">
        <v>86</v>
      </c>
      <c r="B37" s="72" t="s">
        <v>88</v>
      </c>
      <c r="C37" s="74">
        <v>5</v>
      </c>
      <c r="D37" s="69" t="s">
        <v>84</v>
      </c>
    </row>
    <row r="38" spans="1:4" ht="13" thickBot="1" x14ac:dyDescent="0.3">
      <c r="A38" s="70" t="s">
        <v>87</v>
      </c>
      <c r="B38" s="73" t="s">
        <v>88</v>
      </c>
      <c r="C38" s="75">
        <v>5</v>
      </c>
      <c r="D38" s="71" t="s">
        <v>84</v>
      </c>
    </row>
    <row r="39" spans="1:4" ht="13.5" thickBot="1" x14ac:dyDescent="0.35">
      <c r="A39" s="131" t="s">
        <v>106</v>
      </c>
      <c r="B39" s="132"/>
      <c r="C39" s="132"/>
      <c r="D39" s="133"/>
    </row>
  </sheetData>
  <mergeCells count="13">
    <mergeCell ref="T4:T5"/>
    <mergeCell ref="A29:D29"/>
    <mergeCell ref="J5:M5"/>
    <mergeCell ref="I4:M4"/>
    <mergeCell ref="I5:I6"/>
    <mergeCell ref="P4:S4"/>
    <mergeCell ref="O4:O5"/>
    <mergeCell ref="A39:D39"/>
    <mergeCell ref="H29:I29"/>
    <mergeCell ref="H30:I30"/>
    <mergeCell ref="A23:C23"/>
    <mergeCell ref="A4:G4"/>
    <mergeCell ref="A11:E11"/>
  </mergeCells>
  <pageMargins left="0.75" right="0.75" top="1" bottom="1" header="0.4921259845" footer="0.4921259845"/>
  <pageSetup orientation="landscape" horizontalDpi="4294967295" vertic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7D49-85DC-49B1-95B9-09FB609D3101}">
  <dimension ref="B1:Q57"/>
  <sheetViews>
    <sheetView topLeftCell="B31" workbookViewId="0">
      <selection activeCell="J43" sqref="J43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>
        <v>9</v>
      </c>
    </row>
    <row r="3" spans="2:17" ht="13.5" thickBot="1" x14ac:dyDescent="0.35">
      <c r="B3" s="85" t="s">
        <v>37</v>
      </c>
      <c r="C3" s="100" t="s">
        <v>179</v>
      </c>
    </row>
    <row r="4" spans="2:17" ht="13.5" thickBot="1" x14ac:dyDescent="0.35">
      <c r="B4" s="104" t="s">
        <v>35</v>
      </c>
      <c r="C4" s="60" t="s">
        <v>118</v>
      </c>
    </row>
    <row r="5" spans="2:17" ht="13.5" thickBot="1" x14ac:dyDescent="0.35">
      <c r="B5" s="104" t="s">
        <v>36</v>
      </c>
      <c r="C5" s="60" t="s">
        <v>180</v>
      </c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>
        <v>1500</v>
      </c>
      <c r="D9" s="163">
        <v>1</v>
      </c>
      <c r="E9" s="90">
        <v>0</v>
      </c>
      <c r="F9">
        <v>1.7</v>
      </c>
      <c r="G9" s="90">
        <v>39.1</v>
      </c>
      <c r="H9" s="88">
        <v>0</v>
      </c>
      <c r="I9" s="61">
        <v>66.7</v>
      </c>
      <c r="J9" s="61">
        <v>2571</v>
      </c>
      <c r="K9" s="61">
        <v>48</v>
      </c>
      <c r="L9" s="61">
        <v>1400</v>
      </c>
      <c r="M9" s="61">
        <v>42</v>
      </c>
      <c r="N9" s="61">
        <v>100</v>
      </c>
      <c r="O9" s="61">
        <v>43.1</v>
      </c>
      <c r="P9" s="61">
        <v>41</v>
      </c>
      <c r="Q9" s="162">
        <v>90</v>
      </c>
    </row>
    <row r="10" spans="2:17" x14ac:dyDescent="0.25">
      <c r="B10" s="154"/>
      <c r="C10" s="160"/>
      <c r="D10" s="164"/>
      <c r="E10" s="61">
        <v>15</v>
      </c>
      <c r="F10">
        <v>2</v>
      </c>
      <c r="G10" s="61">
        <v>48.7</v>
      </c>
      <c r="H10" s="61">
        <v>5070</v>
      </c>
      <c r="I10" s="61">
        <v>64.5</v>
      </c>
      <c r="J10" s="61">
        <v>2744</v>
      </c>
      <c r="K10" s="61">
        <v>48</v>
      </c>
      <c r="L10" s="61">
        <v>1450</v>
      </c>
      <c r="M10" s="61">
        <v>37.299999999999997</v>
      </c>
      <c r="N10" s="61">
        <v>160</v>
      </c>
      <c r="O10" s="61">
        <v>37.1</v>
      </c>
      <c r="P10" s="61">
        <v>39.5</v>
      </c>
      <c r="Q10" s="160"/>
    </row>
    <row r="11" spans="2:17" x14ac:dyDescent="0.25">
      <c r="B11" s="154"/>
      <c r="C11" s="160"/>
      <c r="D11" s="164"/>
      <c r="E11" s="61">
        <v>30</v>
      </c>
      <c r="F11">
        <v>2</v>
      </c>
      <c r="G11" s="61">
        <v>50.1</v>
      </c>
      <c r="H11" s="61">
        <v>5030</v>
      </c>
      <c r="I11" s="61">
        <v>65.3</v>
      </c>
      <c r="J11" s="61">
        <v>2741</v>
      </c>
      <c r="K11" s="61">
        <v>48</v>
      </c>
      <c r="L11" s="61">
        <v>1450</v>
      </c>
      <c r="M11" s="61">
        <v>35</v>
      </c>
      <c r="N11" s="61">
        <v>30.4</v>
      </c>
      <c r="O11" s="61">
        <v>39.6</v>
      </c>
      <c r="P11" s="61">
        <v>40.200000000000003</v>
      </c>
      <c r="Q11" s="160"/>
    </row>
    <row r="12" spans="2:17" x14ac:dyDescent="0.25">
      <c r="B12" s="154"/>
      <c r="C12" s="160"/>
      <c r="D12" s="164"/>
      <c r="E12" s="61">
        <v>45</v>
      </c>
      <c r="F12">
        <v>2</v>
      </c>
      <c r="G12" s="61">
        <v>50.5</v>
      </c>
      <c r="H12" s="61">
        <v>5035</v>
      </c>
      <c r="I12" s="61">
        <v>66.400000000000006</v>
      </c>
      <c r="J12" s="61">
        <v>2745</v>
      </c>
      <c r="K12" s="61">
        <v>48</v>
      </c>
      <c r="L12" s="61">
        <v>1450</v>
      </c>
      <c r="M12" s="61">
        <v>34.299999999999997</v>
      </c>
      <c r="N12" s="61">
        <v>161</v>
      </c>
      <c r="O12" s="61">
        <v>29.3</v>
      </c>
      <c r="P12" s="61">
        <v>39.6</v>
      </c>
      <c r="Q12" s="160"/>
    </row>
    <row r="13" spans="2:17" x14ac:dyDescent="0.25">
      <c r="B13" s="154"/>
      <c r="C13" s="160"/>
      <c r="D13" s="164"/>
      <c r="E13" s="61">
        <v>60</v>
      </c>
      <c r="F13">
        <v>2</v>
      </c>
      <c r="G13" s="61">
        <v>52.9</v>
      </c>
      <c r="H13" s="61">
        <v>5030</v>
      </c>
      <c r="I13" s="61">
        <v>70.5</v>
      </c>
      <c r="J13" s="61">
        <v>48.1</v>
      </c>
      <c r="K13" s="61">
        <v>48</v>
      </c>
      <c r="L13" s="61">
        <v>1450</v>
      </c>
      <c r="M13" s="61">
        <v>33.9</v>
      </c>
      <c r="N13" s="61">
        <v>160</v>
      </c>
      <c r="O13" s="61">
        <v>13</v>
      </c>
      <c r="P13" s="61">
        <v>39.9</v>
      </c>
      <c r="Q13" s="160"/>
    </row>
    <row r="14" spans="2:17" x14ac:dyDescent="0.25">
      <c r="B14" s="154"/>
      <c r="C14" s="160"/>
      <c r="D14" s="164"/>
      <c r="E14" s="61">
        <v>75</v>
      </c>
      <c r="F14">
        <v>2</v>
      </c>
      <c r="G14" s="61">
        <v>55.2</v>
      </c>
      <c r="H14" s="61">
        <v>5030</v>
      </c>
      <c r="I14" s="61">
        <v>75.599999999999994</v>
      </c>
      <c r="J14" s="61">
        <v>2741</v>
      </c>
      <c r="K14" s="61">
        <v>48</v>
      </c>
      <c r="L14" s="61">
        <v>1450</v>
      </c>
      <c r="M14" s="61">
        <v>33.4</v>
      </c>
      <c r="N14" s="61">
        <v>151</v>
      </c>
      <c r="O14" s="61">
        <v>14.6</v>
      </c>
      <c r="P14" s="61">
        <v>40.1</v>
      </c>
      <c r="Q14" s="160"/>
    </row>
    <row r="15" spans="2:17" x14ac:dyDescent="0.25">
      <c r="B15" s="154"/>
      <c r="C15" s="160"/>
      <c r="D15" s="164"/>
      <c r="E15" s="61">
        <v>90</v>
      </c>
      <c r="F15">
        <v>2</v>
      </c>
      <c r="G15" s="61">
        <v>56.8</v>
      </c>
      <c r="H15" s="61">
        <v>5015</v>
      </c>
      <c r="I15" s="61">
        <v>78.8</v>
      </c>
      <c r="J15" s="61">
        <v>3740</v>
      </c>
      <c r="K15" s="61">
        <v>48</v>
      </c>
      <c r="L15" s="61">
        <v>1450</v>
      </c>
      <c r="M15" s="61">
        <v>33.1</v>
      </c>
      <c r="N15" s="61">
        <v>152</v>
      </c>
      <c r="O15" s="61">
        <v>14.3</v>
      </c>
      <c r="P15" s="61">
        <v>40</v>
      </c>
      <c r="Q15" s="160"/>
    </row>
    <row r="16" spans="2:17" ht="13" thickBot="1" x14ac:dyDescent="0.3">
      <c r="B16" s="156"/>
      <c r="C16" s="161"/>
      <c r="D16" s="165"/>
      <c r="E16" s="107" t="s">
        <v>54</v>
      </c>
      <c r="F16" s="81">
        <v>2</v>
      </c>
      <c r="G16" s="107">
        <v>56.8</v>
      </c>
      <c r="H16" s="81">
        <v>5015</v>
      </c>
      <c r="I16" s="60">
        <v>78.8</v>
      </c>
      <c r="J16" s="81">
        <v>3740</v>
      </c>
      <c r="K16" s="60">
        <v>48</v>
      </c>
      <c r="L16" s="81">
        <v>1450</v>
      </c>
      <c r="M16" s="60">
        <v>33.1</v>
      </c>
      <c r="N16" s="81">
        <v>152</v>
      </c>
      <c r="O16" s="60">
        <v>14.3</v>
      </c>
      <c r="P16" s="81">
        <v>40</v>
      </c>
      <c r="Q16" s="161"/>
    </row>
    <row r="17" spans="2:17" x14ac:dyDescent="0.25">
      <c r="B17" s="154">
        <v>2</v>
      </c>
      <c r="C17" s="160">
        <v>1500</v>
      </c>
      <c r="D17" s="166">
        <v>2</v>
      </c>
      <c r="E17" s="88">
        <v>0</v>
      </c>
      <c r="F17">
        <v>2</v>
      </c>
      <c r="G17" s="88">
        <v>38.4</v>
      </c>
      <c r="H17" s="88">
        <v>0</v>
      </c>
      <c r="I17" s="61">
        <v>64.400000000000006</v>
      </c>
      <c r="J17" s="61">
        <v>2574</v>
      </c>
      <c r="K17" s="61">
        <v>47.4</v>
      </c>
      <c r="L17" s="61">
        <v>1400</v>
      </c>
      <c r="M17" s="61">
        <v>32.799999999999997</v>
      </c>
      <c r="N17" s="61">
        <v>79</v>
      </c>
      <c r="O17" s="61">
        <v>11.6</v>
      </c>
      <c r="P17" s="61">
        <v>47.2</v>
      </c>
      <c r="Q17" s="162">
        <v>85</v>
      </c>
    </row>
    <row r="18" spans="2:17" x14ac:dyDescent="0.25">
      <c r="B18" s="154"/>
      <c r="C18" s="160"/>
      <c r="D18" s="167"/>
      <c r="E18" s="61">
        <v>15</v>
      </c>
      <c r="F18">
        <v>2</v>
      </c>
      <c r="G18" s="61">
        <v>49.5</v>
      </c>
      <c r="H18" s="88">
        <v>5035</v>
      </c>
      <c r="I18" s="61">
        <v>65</v>
      </c>
      <c r="J18" s="61">
        <v>2742</v>
      </c>
      <c r="K18" s="61">
        <v>48</v>
      </c>
      <c r="L18" s="61">
        <v>1450</v>
      </c>
      <c r="M18" s="61">
        <v>32.6</v>
      </c>
      <c r="N18" s="61">
        <v>165</v>
      </c>
      <c r="O18" s="61">
        <v>20.3</v>
      </c>
      <c r="P18" s="61">
        <v>39.799999999999997</v>
      </c>
      <c r="Q18" s="160"/>
    </row>
    <row r="19" spans="2:17" x14ac:dyDescent="0.25">
      <c r="B19" s="154"/>
      <c r="C19" s="160"/>
      <c r="D19" s="167"/>
      <c r="E19" s="61">
        <v>30</v>
      </c>
      <c r="F19">
        <v>2</v>
      </c>
      <c r="G19" s="61">
        <v>50.5</v>
      </c>
      <c r="H19" s="88">
        <v>5020</v>
      </c>
      <c r="I19" s="61">
        <v>65.599999999999994</v>
      </c>
      <c r="J19" s="61">
        <v>2744</v>
      </c>
      <c r="K19" s="61">
        <v>48</v>
      </c>
      <c r="L19" s="61">
        <v>1450</v>
      </c>
      <c r="M19" s="61">
        <v>32.200000000000003</v>
      </c>
      <c r="N19" s="61">
        <v>150</v>
      </c>
      <c r="O19" s="61">
        <v>9.6</v>
      </c>
      <c r="P19" s="61">
        <v>39.700000000000003</v>
      </c>
      <c r="Q19" s="160"/>
    </row>
    <row r="20" spans="2:17" x14ac:dyDescent="0.25">
      <c r="B20" s="154"/>
      <c r="C20" s="160"/>
      <c r="D20" s="167"/>
      <c r="E20" s="61">
        <v>45</v>
      </c>
      <c r="F20">
        <v>2</v>
      </c>
      <c r="G20" s="61">
        <v>51.8</v>
      </c>
      <c r="H20" s="88">
        <v>5025</v>
      </c>
      <c r="I20" s="61">
        <v>69.400000000000006</v>
      </c>
      <c r="J20" s="61">
        <v>2748</v>
      </c>
      <c r="K20" s="61">
        <v>48</v>
      </c>
      <c r="L20" s="61">
        <v>1450</v>
      </c>
      <c r="M20" s="61">
        <v>31.9</v>
      </c>
      <c r="N20" s="61">
        <v>155</v>
      </c>
      <c r="O20" s="61">
        <v>0.5</v>
      </c>
      <c r="P20" s="61">
        <v>39.9</v>
      </c>
      <c r="Q20" s="160"/>
    </row>
    <row r="21" spans="2:17" x14ac:dyDescent="0.25">
      <c r="B21" s="154"/>
      <c r="C21" s="160"/>
      <c r="D21" s="167"/>
      <c r="E21" s="61">
        <v>60</v>
      </c>
      <c r="F21">
        <v>2</v>
      </c>
      <c r="G21" s="61">
        <v>53.3</v>
      </c>
      <c r="H21" s="88">
        <v>5020</v>
      </c>
      <c r="I21" s="61">
        <v>74</v>
      </c>
      <c r="J21" s="61">
        <v>2748</v>
      </c>
      <c r="K21" s="61">
        <v>48.1</v>
      </c>
      <c r="L21" s="61">
        <v>1450</v>
      </c>
      <c r="M21" s="61">
        <v>32</v>
      </c>
      <c r="N21" s="61">
        <v>157</v>
      </c>
      <c r="O21" s="61">
        <v>0.1</v>
      </c>
      <c r="P21" s="61">
        <v>40.1</v>
      </c>
      <c r="Q21" s="160"/>
    </row>
    <row r="22" spans="2:17" x14ac:dyDescent="0.25">
      <c r="B22" s="154"/>
      <c r="C22" s="160"/>
      <c r="D22" s="167"/>
      <c r="E22" s="61">
        <v>75</v>
      </c>
      <c r="F22">
        <v>2</v>
      </c>
      <c r="G22" s="61">
        <v>46.1</v>
      </c>
      <c r="H22" s="88">
        <v>5020</v>
      </c>
      <c r="I22" s="61">
        <v>78.3</v>
      </c>
      <c r="J22" s="61">
        <v>2739</v>
      </c>
      <c r="K22" s="61">
        <v>48.1</v>
      </c>
      <c r="L22" s="61">
        <v>1450</v>
      </c>
      <c r="M22" s="61">
        <v>32</v>
      </c>
      <c r="N22" s="61">
        <v>160</v>
      </c>
      <c r="O22" s="61">
        <v>0.6</v>
      </c>
      <c r="P22" s="61">
        <v>40</v>
      </c>
      <c r="Q22" s="160"/>
    </row>
    <row r="23" spans="2:17" x14ac:dyDescent="0.25">
      <c r="B23" s="154"/>
      <c r="C23" s="160"/>
      <c r="D23" s="167"/>
      <c r="E23" s="61">
        <v>90</v>
      </c>
      <c r="F23">
        <v>2</v>
      </c>
      <c r="G23" s="61">
        <v>49.8</v>
      </c>
      <c r="H23" s="88">
        <v>5030</v>
      </c>
      <c r="I23" s="61">
        <v>80.3</v>
      </c>
      <c r="J23" s="61">
        <v>2742</v>
      </c>
      <c r="K23" s="61">
        <v>47.9</v>
      </c>
      <c r="L23" s="61">
        <v>1450</v>
      </c>
      <c r="M23" s="61">
        <v>32</v>
      </c>
      <c r="N23" s="61">
        <v>160</v>
      </c>
      <c r="O23" s="61">
        <v>10.4</v>
      </c>
      <c r="P23" s="61">
        <v>19.7</v>
      </c>
      <c r="Q23" s="160"/>
    </row>
    <row r="24" spans="2:17" ht="13" thickBot="1" x14ac:dyDescent="0.3">
      <c r="B24" s="156"/>
      <c r="C24" s="161"/>
      <c r="D24" s="168"/>
      <c r="E24" s="107" t="s">
        <v>54</v>
      </c>
      <c r="F24" s="81">
        <v>2</v>
      </c>
      <c r="G24" s="107">
        <v>49.8</v>
      </c>
      <c r="H24" s="81">
        <v>5030</v>
      </c>
      <c r="I24" s="60">
        <v>80.3</v>
      </c>
      <c r="J24" s="81">
        <v>2742</v>
      </c>
      <c r="K24" s="60">
        <v>47.9</v>
      </c>
      <c r="L24" s="81">
        <v>1450</v>
      </c>
      <c r="M24" s="60">
        <v>32</v>
      </c>
      <c r="N24" s="81">
        <v>160</v>
      </c>
      <c r="O24" s="60">
        <v>10.4</v>
      </c>
      <c r="P24" s="81">
        <v>19.7</v>
      </c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114">
        <v>15.34</v>
      </c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 t="s">
        <v>153</v>
      </c>
      <c r="L29" s="102"/>
    </row>
    <row r="30" spans="2:17" ht="13" thickBot="1" x14ac:dyDescent="0.3">
      <c r="B30" s="154"/>
      <c r="C30" s="88" t="s">
        <v>59</v>
      </c>
      <c r="D30" s="80">
        <v>0.92</v>
      </c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K30" s="61" t="s">
        <v>184</v>
      </c>
      <c r="L30" s="80"/>
    </row>
    <row r="31" spans="2:17" x14ac:dyDescent="0.25">
      <c r="B31" s="155" t="s">
        <v>60</v>
      </c>
      <c r="C31" s="90" t="s">
        <v>75</v>
      </c>
      <c r="D31" s="91">
        <v>1260.5</v>
      </c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 t="s">
        <v>186</v>
      </c>
      <c r="L31" s="91"/>
    </row>
    <row r="32" spans="2:17" x14ac:dyDescent="0.25">
      <c r="B32" s="154"/>
      <c r="C32" s="88" t="s">
        <v>62</v>
      </c>
      <c r="D32" s="80">
        <v>3.657</v>
      </c>
      <c r="E32" s="79" t="s">
        <v>114</v>
      </c>
      <c r="G32" s="178"/>
      <c r="H32" s="67" t="s">
        <v>67</v>
      </c>
      <c r="I32" s="88" t="s">
        <v>77</v>
      </c>
      <c r="J32" s="61">
        <v>2</v>
      </c>
      <c r="K32" t="s">
        <v>187</v>
      </c>
      <c r="L32" s="80"/>
    </row>
    <row r="33" spans="2:12" ht="13" thickBot="1" x14ac:dyDescent="0.3">
      <c r="B33" s="154"/>
      <c r="C33" s="88" t="s">
        <v>64</v>
      </c>
      <c r="D33" s="80">
        <v>0.09</v>
      </c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 t="s">
        <v>188</v>
      </c>
      <c r="L33" s="82"/>
    </row>
    <row r="34" spans="2:12" x14ac:dyDescent="0.25">
      <c r="B34" s="154"/>
      <c r="C34" s="88" t="s">
        <v>76</v>
      </c>
      <c r="D34" s="80">
        <v>1279</v>
      </c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K34" t="s">
        <v>214</v>
      </c>
      <c r="L34" s="80"/>
    </row>
    <row r="35" spans="2:12" x14ac:dyDescent="0.25">
      <c r="B35" s="154"/>
      <c r="C35" s="88" t="s">
        <v>65</v>
      </c>
      <c r="D35" s="80">
        <v>2.9940000000000002</v>
      </c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 t="s">
        <v>213</v>
      </c>
      <c r="L35" s="79"/>
    </row>
    <row r="36" spans="2:12" ht="13" thickBot="1" x14ac:dyDescent="0.3">
      <c r="B36" s="156"/>
      <c r="C36" s="89" t="s">
        <v>63</v>
      </c>
      <c r="D36" s="82">
        <v>0.19</v>
      </c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97" t="s">
        <v>212</v>
      </c>
      <c r="L36" s="82"/>
    </row>
    <row r="37" spans="2:12" ht="13" thickBot="1" x14ac:dyDescent="0.3">
      <c r="B37" s="154" t="s">
        <v>61</v>
      </c>
      <c r="C37" s="88" t="s">
        <v>90</v>
      </c>
      <c r="D37" s="80">
        <v>115.5</v>
      </c>
      <c r="E37" s="79" t="s">
        <v>99</v>
      </c>
    </row>
    <row r="38" spans="2:12" ht="13.5" thickBot="1" x14ac:dyDescent="0.35">
      <c r="B38" s="154"/>
      <c r="C38" s="88" t="s">
        <v>91</v>
      </c>
      <c r="D38" s="80">
        <v>96</v>
      </c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>
        <v>152.5</v>
      </c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>
        <v>69.962000000000003</v>
      </c>
      <c r="E40" s="79" t="s">
        <v>114</v>
      </c>
      <c r="F40" s="61"/>
      <c r="G40" s="163" t="s">
        <v>105</v>
      </c>
      <c r="H40" s="88" t="s">
        <v>66</v>
      </c>
      <c r="I40" s="88" t="s">
        <v>231</v>
      </c>
      <c r="J40" s="79" t="s">
        <v>204</v>
      </c>
    </row>
    <row r="41" spans="2:12" x14ac:dyDescent="0.25">
      <c r="B41" s="154"/>
      <c r="C41" s="88" t="s">
        <v>70</v>
      </c>
      <c r="D41" s="80">
        <v>78.808000000000007</v>
      </c>
      <c r="E41" s="79" t="s">
        <v>114</v>
      </c>
      <c r="F41" s="61"/>
      <c r="G41" s="164"/>
      <c r="H41" s="88" t="s">
        <v>67</v>
      </c>
      <c r="I41" s="88" t="s">
        <v>231</v>
      </c>
      <c r="J41" s="79" t="s">
        <v>204</v>
      </c>
    </row>
    <row r="42" spans="2:12" ht="13" thickBot="1" x14ac:dyDescent="0.3">
      <c r="B42" s="154"/>
      <c r="C42" s="88" t="s">
        <v>71</v>
      </c>
      <c r="D42" s="80">
        <v>65.641000000000005</v>
      </c>
      <c r="E42" s="79" t="s">
        <v>114</v>
      </c>
      <c r="F42" s="61"/>
      <c r="G42" s="165"/>
      <c r="H42" s="89" t="s">
        <v>68</v>
      </c>
      <c r="I42" s="89" t="s">
        <v>231</v>
      </c>
      <c r="J42" s="87" t="s">
        <v>204</v>
      </c>
    </row>
    <row r="43" spans="2:12" x14ac:dyDescent="0.25">
      <c r="B43" s="154"/>
      <c r="C43" s="88" t="s">
        <v>72</v>
      </c>
      <c r="D43" s="79" t="s">
        <v>121</v>
      </c>
      <c r="E43" s="79" t="s">
        <v>100</v>
      </c>
    </row>
    <row r="44" spans="2:12" ht="13" x14ac:dyDescent="0.3">
      <c r="B44" s="154"/>
      <c r="C44" s="88" t="s">
        <v>73</v>
      </c>
      <c r="D44" s="79" t="s">
        <v>121</v>
      </c>
      <c r="E44" s="79" t="s">
        <v>100</v>
      </c>
      <c r="G44" s="3"/>
      <c r="J44" s="106" t="s">
        <v>226</v>
      </c>
      <c r="K44" s="4"/>
    </row>
    <row r="45" spans="2:12" ht="13" thickBot="1" x14ac:dyDescent="0.3">
      <c r="B45" s="154"/>
      <c r="C45" s="88" t="s">
        <v>74</v>
      </c>
      <c r="D45" s="79" t="s">
        <v>121</v>
      </c>
      <c r="E45" s="79" t="s">
        <v>100</v>
      </c>
    </row>
    <row r="46" spans="2:12" ht="13.5" thickBot="1" x14ac:dyDescent="0.35">
      <c r="B46" s="155" t="s">
        <v>101</v>
      </c>
      <c r="C46" s="90" t="s">
        <v>102</v>
      </c>
      <c r="D46" s="91">
        <v>8.5</v>
      </c>
      <c r="E46" s="92" t="s">
        <v>99</v>
      </c>
      <c r="G46" s="169" t="s">
        <v>227</v>
      </c>
      <c r="H46" s="170"/>
      <c r="I46" s="170"/>
      <c r="J46" s="170"/>
      <c r="K46" s="171"/>
    </row>
    <row r="47" spans="2:12" ht="13.5" thickBot="1" x14ac:dyDescent="0.35">
      <c r="B47" s="154"/>
      <c r="C47" s="88" t="s">
        <v>103</v>
      </c>
      <c r="D47" s="80">
        <v>7.5</v>
      </c>
      <c r="E47" s="79" t="s">
        <v>99</v>
      </c>
      <c r="G47" s="104" t="s">
        <v>55</v>
      </c>
      <c r="H47" s="95" t="s">
        <v>109</v>
      </c>
      <c r="I47" s="120" t="s">
        <v>228</v>
      </c>
      <c r="J47" s="172" t="s">
        <v>24</v>
      </c>
      <c r="K47" s="173"/>
    </row>
    <row r="48" spans="2:12" ht="13" thickBot="1" x14ac:dyDescent="0.3">
      <c r="B48" s="156"/>
      <c r="C48" s="89" t="s">
        <v>104</v>
      </c>
      <c r="D48" s="82">
        <v>4.5</v>
      </c>
      <c r="E48" s="87" t="s">
        <v>99</v>
      </c>
      <c r="G48" s="83" t="s">
        <v>57</v>
      </c>
      <c r="H48" s="99" t="s">
        <v>175</v>
      </c>
      <c r="I48" s="83" t="s">
        <v>231</v>
      </c>
      <c r="J48" s="99" t="s">
        <v>114</v>
      </c>
      <c r="K48" s="102"/>
    </row>
    <row r="49" spans="2:11" ht="13" thickBot="1" x14ac:dyDescent="0.3">
      <c r="B49" s="154" t="s">
        <v>105</v>
      </c>
      <c r="C49" s="88" t="s">
        <v>90</v>
      </c>
      <c r="D49" s="80">
        <v>113.5</v>
      </c>
      <c r="E49" s="79" t="s">
        <v>99</v>
      </c>
      <c r="G49" s="88" t="s">
        <v>111</v>
      </c>
      <c r="H49" s="88" t="s">
        <v>184</v>
      </c>
      <c r="I49" s="83" t="s">
        <v>231</v>
      </c>
      <c r="J49" s="121" t="s">
        <v>114</v>
      </c>
      <c r="K49" s="102"/>
    </row>
    <row r="50" spans="2:11" x14ac:dyDescent="0.25">
      <c r="B50" s="154"/>
      <c r="C50" s="88" t="s">
        <v>91</v>
      </c>
      <c r="D50" s="80">
        <v>105</v>
      </c>
      <c r="E50" s="79" t="s">
        <v>99</v>
      </c>
      <c r="G50" s="174" t="s">
        <v>61</v>
      </c>
      <c r="H50" s="103" t="s">
        <v>66</v>
      </c>
      <c r="I50" s="90" t="s">
        <v>231</v>
      </c>
      <c r="J50" s="103" t="s">
        <v>233</v>
      </c>
      <c r="K50" s="91"/>
    </row>
    <row r="51" spans="2:11" x14ac:dyDescent="0.25">
      <c r="B51" s="154"/>
      <c r="C51" s="88" t="s">
        <v>92</v>
      </c>
      <c r="D51" s="80">
        <v>127</v>
      </c>
      <c r="E51" s="79" t="s">
        <v>99</v>
      </c>
      <c r="G51" s="175"/>
      <c r="H51" s="67" t="s">
        <v>67</v>
      </c>
      <c r="I51" s="88" t="s">
        <v>231</v>
      </c>
      <c r="J51" s="67" t="s">
        <v>114</v>
      </c>
      <c r="K51" s="80"/>
    </row>
    <row r="52" spans="2:11" ht="13" thickBot="1" x14ac:dyDescent="0.3">
      <c r="B52" s="154"/>
      <c r="C52" s="88" t="s">
        <v>69</v>
      </c>
      <c r="D52" s="80">
        <v>73.164000000000001</v>
      </c>
      <c r="E52" s="79" t="s">
        <v>114</v>
      </c>
      <c r="G52" s="176"/>
      <c r="H52" s="97" t="s">
        <v>68</v>
      </c>
      <c r="I52" s="89" t="s">
        <v>231</v>
      </c>
      <c r="J52" s="97" t="s">
        <v>114</v>
      </c>
      <c r="K52" s="82"/>
    </row>
    <row r="53" spans="2:11" x14ac:dyDescent="0.25">
      <c r="B53" s="154"/>
      <c r="C53" s="88" t="s">
        <v>70</v>
      </c>
      <c r="D53" s="80">
        <v>73.748999999999995</v>
      </c>
      <c r="E53" s="79" t="s">
        <v>114</v>
      </c>
      <c r="G53" s="174" t="s">
        <v>105</v>
      </c>
      <c r="H53" s="67" t="s">
        <v>66</v>
      </c>
      <c r="I53" s="90" t="s">
        <v>231</v>
      </c>
      <c r="J53" s="67" t="s">
        <v>114</v>
      </c>
      <c r="K53" s="80"/>
    </row>
    <row r="54" spans="2:11" x14ac:dyDescent="0.25">
      <c r="B54" s="154"/>
      <c r="C54" s="88" t="s">
        <v>71</v>
      </c>
      <c r="D54" s="80">
        <v>67.135000000000005</v>
      </c>
      <c r="E54" s="79" t="s">
        <v>114</v>
      </c>
      <c r="G54" s="175"/>
      <c r="H54" s="67" t="s">
        <v>67</v>
      </c>
      <c r="I54" s="88" t="s">
        <v>231</v>
      </c>
      <c r="J54" s="67" t="s">
        <v>114</v>
      </c>
      <c r="K54" s="79"/>
    </row>
    <row r="55" spans="2:11" ht="13" thickBot="1" x14ac:dyDescent="0.3">
      <c r="B55" s="154"/>
      <c r="C55" s="88" t="s">
        <v>72</v>
      </c>
      <c r="D55" s="80" t="s">
        <v>121</v>
      </c>
      <c r="E55" s="79" t="s">
        <v>100</v>
      </c>
      <c r="G55" s="176"/>
      <c r="H55" s="97" t="s">
        <v>68</v>
      </c>
      <c r="I55" s="89" t="s">
        <v>231</v>
      </c>
      <c r="J55" s="97" t="s">
        <v>114</v>
      </c>
      <c r="K55" s="82"/>
    </row>
    <row r="56" spans="2:11" x14ac:dyDescent="0.25">
      <c r="B56" s="154"/>
      <c r="C56" s="88" t="s">
        <v>73</v>
      </c>
      <c r="D56" s="80" t="s">
        <v>121</v>
      </c>
      <c r="E56" s="79" t="s">
        <v>100</v>
      </c>
    </row>
    <row r="57" spans="2:11" ht="13" thickBot="1" x14ac:dyDescent="0.3">
      <c r="B57" s="156"/>
      <c r="C57" s="89" t="s">
        <v>74</v>
      </c>
      <c r="D57" s="87" t="s">
        <v>121</v>
      </c>
      <c r="E57" s="87" t="s">
        <v>100</v>
      </c>
    </row>
  </sheetData>
  <mergeCells count="25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  <mergeCell ref="G46:K46"/>
    <mergeCell ref="J47:K47"/>
    <mergeCell ref="G50:G52"/>
    <mergeCell ref="G53:G5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94AA-90F8-4A73-BC3E-CF68B0737BAA}">
  <dimension ref="B1:Q57"/>
  <sheetViews>
    <sheetView topLeftCell="A30" workbookViewId="0">
      <selection activeCell="D40" sqref="D40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>
        <v>10</v>
      </c>
    </row>
    <row r="3" spans="2:17" ht="13.5" thickBot="1" x14ac:dyDescent="0.35">
      <c r="B3" s="85" t="s">
        <v>37</v>
      </c>
      <c r="C3" s="83" t="s">
        <v>192</v>
      </c>
    </row>
    <row r="4" spans="2:17" ht="13.5" thickBot="1" x14ac:dyDescent="0.35">
      <c r="B4" s="104" t="s">
        <v>35</v>
      </c>
      <c r="C4" s="89" t="s">
        <v>118</v>
      </c>
    </row>
    <row r="5" spans="2:17" ht="13.5" thickBot="1" x14ac:dyDescent="0.35">
      <c r="B5" s="104" t="s">
        <v>36</v>
      </c>
      <c r="C5" s="89" t="s">
        <v>180</v>
      </c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>
        <v>1500</v>
      </c>
      <c r="D9" s="163">
        <v>1</v>
      </c>
      <c r="E9" s="90">
        <v>0</v>
      </c>
      <c r="F9">
        <v>2.2999999999999998</v>
      </c>
      <c r="G9" s="90">
        <v>34.9</v>
      </c>
      <c r="H9" s="88">
        <v>0</v>
      </c>
      <c r="I9" s="61">
        <v>45.4</v>
      </c>
      <c r="J9" s="61">
        <v>1663</v>
      </c>
      <c r="K9" s="61">
        <v>42</v>
      </c>
      <c r="L9" s="61">
        <v>1680</v>
      </c>
      <c r="M9" s="61">
        <v>35.6</v>
      </c>
      <c r="N9" s="61">
        <v>0</v>
      </c>
      <c r="O9" s="61">
        <v>35.200000000000003</v>
      </c>
      <c r="P9" s="61">
        <v>40</v>
      </c>
      <c r="Q9" s="162">
        <v>93</v>
      </c>
    </row>
    <row r="10" spans="2:17" x14ac:dyDescent="0.25">
      <c r="B10" s="154"/>
      <c r="C10" s="160"/>
      <c r="D10" s="164"/>
      <c r="E10" s="61">
        <v>15</v>
      </c>
      <c r="F10">
        <v>2</v>
      </c>
      <c r="G10" s="61">
        <v>49.9</v>
      </c>
      <c r="H10" s="61">
        <v>5010</v>
      </c>
      <c r="I10" s="61">
        <v>67.2</v>
      </c>
      <c r="J10" s="61">
        <v>1738</v>
      </c>
      <c r="K10" s="61">
        <v>50.4</v>
      </c>
      <c r="L10" s="61">
        <v>1738</v>
      </c>
      <c r="M10" s="61">
        <v>40.5</v>
      </c>
      <c r="N10" s="61">
        <v>160</v>
      </c>
      <c r="O10" s="61">
        <v>38.5</v>
      </c>
      <c r="P10" s="61">
        <v>39.299999999999997</v>
      </c>
      <c r="Q10" s="160"/>
    </row>
    <row r="11" spans="2:17" x14ac:dyDescent="0.25">
      <c r="B11" s="154"/>
      <c r="C11" s="160"/>
      <c r="D11" s="164"/>
      <c r="E11" s="61">
        <v>30</v>
      </c>
      <c r="F11">
        <v>2</v>
      </c>
      <c r="G11" s="61">
        <v>52.4</v>
      </c>
      <c r="H11" s="61">
        <v>5015</v>
      </c>
      <c r="I11" s="61">
        <v>65.5</v>
      </c>
      <c r="J11" s="61">
        <v>1741</v>
      </c>
      <c r="K11" s="61">
        <v>50.1</v>
      </c>
      <c r="L11" s="61">
        <v>1741</v>
      </c>
      <c r="M11" s="61">
        <v>40.200000000000003</v>
      </c>
      <c r="N11" s="61">
        <v>155</v>
      </c>
      <c r="O11" s="61">
        <v>37.1</v>
      </c>
      <c r="P11" s="61">
        <v>40</v>
      </c>
      <c r="Q11" s="160"/>
    </row>
    <row r="12" spans="2:17" x14ac:dyDescent="0.25">
      <c r="B12" s="154"/>
      <c r="C12" s="160"/>
      <c r="D12" s="164"/>
      <c r="E12" s="61">
        <v>45</v>
      </c>
      <c r="F12">
        <v>2</v>
      </c>
      <c r="G12" s="61">
        <v>55.4</v>
      </c>
      <c r="H12" s="61">
        <v>5025</v>
      </c>
      <c r="I12" s="61">
        <v>67.099999999999994</v>
      </c>
      <c r="J12" s="61">
        <v>1738</v>
      </c>
      <c r="K12" s="61">
        <v>50.1</v>
      </c>
      <c r="L12" s="61">
        <v>1739</v>
      </c>
      <c r="M12" s="61">
        <v>40.1</v>
      </c>
      <c r="N12" s="61">
        <v>151</v>
      </c>
      <c r="O12" s="61">
        <v>36.1</v>
      </c>
      <c r="P12" s="61">
        <v>40</v>
      </c>
      <c r="Q12" s="160"/>
    </row>
    <row r="13" spans="2:17" x14ac:dyDescent="0.25">
      <c r="B13" s="154"/>
      <c r="C13" s="160"/>
      <c r="D13" s="164"/>
      <c r="E13" s="61">
        <v>60</v>
      </c>
      <c r="F13">
        <v>2</v>
      </c>
      <c r="G13" s="61">
        <v>57.3</v>
      </c>
      <c r="H13" s="61">
        <v>5010</v>
      </c>
      <c r="I13" s="61">
        <v>71.5</v>
      </c>
      <c r="J13" s="61">
        <v>1744</v>
      </c>
      <c r="K13" s="61">
        <v>50.1</v>
      </c>
      <c r="L13" s="61">
        <v>1744</v>
      </c>
      <c r="M13" s="61">
        <v>40.1</v>
      </c>
      <c r="N13" s="61">
        <v>160</v>
      </c>
      <c r="O13" s="61">
        <v>34.6</v>
      </c>
      <c r="P13" s="61">
        <v>39.5</v>
      </c>
      <c r="Q13" s="160"/>
    </row>
    <row r="14" spans="2:17" x14ac:dyDescent="0.25">
      <c r="B14" s="154"/>
      <c r="C14" s="160"/>
      <c r="D14" s="164"/>
      <c r="E14" s="61">
        <v>75</v>
      </c>
      <c r="F14">
        <v>2</v>
      </c>
      <c r="G14" s="61">
        <v>50.9</v>
      </c>
      <c r="H14" s="61">
        <v>5030</v>
      </c>
      <c r="I14" s="61">
        <v>76.7</v>
      </c>
      <c r="J14" s="61">
        <v>1742</v>
      </c>
      <c r="K14" s="61">
        <v>50</v>
      </c>
      <c r="L14" s="61">
        <v>1742</v>
      </c>
      <c r="M14" s="61">
        <v>40</v>
      </c>
      <c r="N14" s="61">
        <v>157</v>
      </c>
      <c r="O14" s="61">
        <v>14.4</v>
      </c>
      <c r="P14" s="61">
        <v>40.1</v>
      </c>
      <c r="Q14" s="160"/>
    </row>
    <row r="15" spans="2:17" x14ac:dyDescent="0.25">
      <c r="B15" s="154"/>
      <c r="C15" s="160"/>
      <c r="D15" s="164"/>
      <c r="E15" s="61">
        <v>90</v>
      </c>
      <c r="F15">
        <v>2</v>
      </c>
      <c r="G15" s="61">
        <v>52.8</v>
      </c>
      <c r="H15" s="61">
        <v>5030</v>
      </c>
      <c r="I15" s="61">
        <v>80</v>
      </c>
      <c r="J15" s="61">
        <v>1738</v>
      </c>
      <c r="K15" s="61">
        <v>50</v>
      </c>
      <c r="L15" s="61">
        <v>1738</v>
      </c>
      <c r="M15" s="61">
        <v>40</v>
      </c>
      <c r="N15" s="61">
        <v>154</v>
      </c>
      <c r="O15" s="61">
        <v>8.4</v>
      </c>
      <c r="P15" s="61">
        <v>40</v>
      </c>
      <c r="Q15" s="160"/>
    </row>
    <row r="16" spans="2:17" ht="13" thickBot="1" x14ac:dyDescent="0.3">
      <c r="B16" s="156"/>
      <c r="C16" s="161"/>
      <c r="D16" s="165"/>
      <c r="E16" s="107" t="s">
        <v>54</v>
      </c>
      <c r="F16" s="81">
        <v>2</v>
      </c>
      <c r="G16" s="107">
        <v>52</v>
      </c>
      <c r="H16" s="81">
        <v>5035</v>
      </c>
      <c r="I16" s="60">
        <v>80.2</v>
      </c>
      <c r="J16" s="81">
        <v>1738</v>
      </c>
      <c r="K16" s="60">
        <v>50</v>
      </c>
      <c r="L16" s="81">
        <v>1738</v>
      </c>
      <c r="M16" s="60">
        <v>40</v>
      </c>
      <c r="N16" s="81">
        <v>155</v>
      </c>
      <c r="O16" s="60">
        <v>8.1</v>
      </c>
      <c r="P16" s="81">
        <v>40</v>
      </c>
      <c r="Q16" s="161"/>
    </row>
    <row r="17" spans="2:17" x14ac:dyDescent="0.25">
      <c r="B17" s="154">
        <v>2</v>
      </c>
      <c r="C17" s="160">
        <v>1500</v>
      </c>
      <c r="D17" s="166">
        <v>2</v>
      </c>
      <c r="E17" s="88">
        <v>0</v>
      </c>
      <c r="F17">
        <v>2</v>
      </c>
      <c r="G17" s="88">
        <v>42.8</v>
      </c>
      <c r="H17" s="88">
        <v>0</v>
      </c>
      <c r="I17" s="61">
        <v>64.400000000000006</v>
      </c>
      <c r="J17" s="61">
        <v>1648</v>
      </c>
      <c r="K17" s="61">
        <v>48.4</v>
      </c>
      <c r="L17" s="61">
        <v>1646</v>
      </c>
      <c r="M17" s="61">
        <v>39.5</v>
      </c>
      <c r="N17" s="61">
        <v>88</v>
      </c>
      <c r="O17" s="61">
        <v>-4.4000000000000004</v>
      </c>
      <c r="P17" s="61">
        <v>36</v>
      </c>
      <c r="Q17" s="162">
        <v>92</v>
      </c>
    </row>
    <row r="18" spans="2:17" x14ac:dyDescent="0.25">
      <c r="B18" s="154"/>
      <c r="C18" s="160"/>
      <c r="D18" s="167"/>
      <c r="E18" s="61">
        <v>15</v>
      </c>
      <c r="F18">
        <v>2</v>
      </c>
      <c r="G18" s="61">
        <v>52</v>
      </c>
      <c r="H18" s="88">
        <v>5020</v>
      </c>
      <c r="I18" s="61">
        <v>64.5</v>
      </c>
      <c r="J18" s="61">
        <v>1747</v>
      </c>
      <c r="K18" s="61">
        <v>50</v>
      </c>
      <c r="L18" s="61">
        <v>1747</v>
      </c>
      <c r="M18" s="61">
        <v>40</v>
      </c>
      <c r="N18" s="61">
        <v>145</v>
      </c>
      <c r="O18" s="61">
        <v>12.9</v>
      </c>
      <c r="P18" s="61">
        <v>39</v>
      </c>
      <c r="Q18" s="160"/>
    </row>
    <row r="19" spans="2:17" x14ac:dyDescent="0.25">
      <c r="B19" s="154"/>
      <c r="C19" s="160"/>
      <c r="D19" s="167"/>
      <c r="E19" s="61">
        <v>30</v>
      </c>
      <c r="F19">
        <v>2</v>
      </c>
      <c r="G19" s="61">
        <v>55.3</v>
      </c>
      <c r="H19" s="88">
        <v>5020</v>
      </c>
      <c r="I19" s="61">
        <v>71.3</v>
      </c>
      <c r="J19" s="61">
        <v>1735</v>
      </c>
      <c r="K19" s="61">
        <v>50</v>
      </c>
      <c r="L19" s="61">
        <v>1735</v>
      </c>
      <c r="M19" s="61">
        <v>40</v>
      </c>
      <c r="N19" s="61">
        <v>152</v>
      </c>
      <c r="O19" s="61">
        <v>12.6</v>
      </c>
      <c r="P19" s="61">
        <v>40</v>
      </c>
      <c r="Q19" s="160"/>
    </row>
    <row r="20" spans="2:17" x14ac:dyDescent="0.25">
      <c r="B20" s="154"/>
      <c r="C20" s="160"/>
      <c r="D20" s="167"/>
      <c r="E20" s="61">
        <v>45</v>
      </c>
      <c r="F20">
        <v>2</v>
      </c>
      <c r="G20" s="61">
        <v>58.5</v>
      </c>
      <c r="H20" s="88">
        <v>5040</v>
      </c>
      <c r="I20" s="61">
        <v>71.2</v>
      </c>
      <c r="J20" s="61">
        <v>1739</v>
      </c>
      <c r="K20" s="61">
        <v>50</v>
      </c>
      <c r="L20" s="61">
        <v>1739</v>
      </c>
      <c r="M20" s="61">
        <v>40</v>
      </c>
      <c r="N20" s="61">
        <v>157</v>
      </c>
      <c r="O20" s="61">
        <v>8.6999999999999993</v>
      </c>
      <c r="P20" s="61">
        <v>39.799999999999997</v>
      </c>
      <c r="Q20" s="160"/>
    </row>
    <row r="21" spans="2:17" x14ac:dyDescent="0.25">
      <c r="B21" s="154"/>
      <c r="C21" s="160"/>
      <c r="D21" s="167"/>
      <c r="E21" s="61">
        <v>60</v>
      </c>
      <c r="F21">
        <v>2</v>
      </c>
      <c r="G21" s="61">
        <v>50.7</v>
      </c>
      <c r="H21" s="88">
        <v>5030</v>
      </c>
      <c r="I21" s="61">
        <v>76.2</v>
      </c>
      <c r="J21" s="61">
        <v>1742</v>
      </c>
      <c r="K21" s="61">
        <v>50</v>
      </c>
      <c r="L21" s="61">
        <v>1742</v>
      </c>
      <c r="M21" s="61">
        <v>40</v>
      </c>
      <c r="N21" s="61">
        <v>157</v>
      </c>
      <c r="O21" s="61">
        <v>8.8000000000000007</v>
      </c>
      <c r="P21" s="61">
        <v>40</v>
      </c>
      <c r="Q21" s="160"/>
    </row>
    <row r="22" spans="2:17" x14ac:dyDescent="0.25">
      <c r="B22" s="154"/>
      <c r="C22" s="160"/>
      <c r="D22" s="167"/>
      <c r="E22" s="61">
        <v>75</v>
      </c>
      <c r="F22">
        <v>2</v>
      </c>
      <c r="G22" s="61">
        <v>54.1</v>
      </c>
      <c r="H22" s="88">
        <v>5020</v>
      </c>
      <c r="I22" s="61">
        <v>79.599999999999994</v>
      </c>
      <c r="J22" s="61">
        <v>1742</v>
      </c>
      <c r="K22" s="61">
        <v>50</v>
      </c>
      <c r="L22" s="61">
        <v>1742</v>
      </c>
      <c r="M22" s="61">
        <v>40</v>
      </c>
      <c r="N22" s="61">
        <v>155</v>
      </c>
      <c r="O22" s="61">
        <v>8</v>
      </c>
      <c r="P22" s="61">
        <v>39.9</v>
      </c>
      <c r="Q22" s="160"/>
    </row>
    <row r="23" spans="2:17" x14ac:dyDescent="0.25">
      <c r="B23" s="154"/>
      <c r="C23" s="160"/>
      <c r="D23" s="167"/>
      <c r="E23" s="61">
        <v>90</v>
      </c>
      <c r="F23">
        <v>2</v>
      </c>
      <c r="G23" s="61">
        <v>54.3</v>
      </c>
      <c r="H23" s="88">
        <v>5050</v>
      </c>
      <c r="I23" s="61">
        <v>81.900000000000006</v>
      </c>
      <c r="J23" s="61">
        <v>1741</v>
      </c>
      <c r="K23" s="61">
        <v>50</v>
      </c>
      <c r="L23" s="61">
        <v>1741</v>
      </c>
      <c r="M23" s="61">
        <v>40</v>
      </c>
      <c r="N23" s="61">
        <v>151</v>
      </c>
      <c r="O23" s="61">
        <v>6</v>
      </c>
      <c r="P23" s="61">
        <v>40</v>
      </c>
      <c r="Q23" s="160"/>
    </row>
    <row r="24" spans="2:17" ht="13" thickBot="1" x14ac:dyDescent="0.3">
      <c r="B24" s="156"/>
      <c r="C24" s="161"/>
      <c r="D24" s="168"/>
      <c r="E24" s="107" t="s">
        <v>54</v>
      </c>
      <c r="F24" s="81">
        <v>2</v>
      </c>
      <c r="G24" s="107">
        <v>54.5</v>
      </c>
      <c r="H24" s="81">
        <v>5050</v>
      </c>
      <c r="I24" s="60">
        <v>82.2</v>
      </c>
      <c r="J24" s="81">
        <v>1739</v>
      </c>
      <c r="K24" s="60">
        <v>50.1</v>
      </c>
      <c r="L24" s="81">
        <v>1739</v>
      </c>
      <c r="M24" s="60">
        <v>40</v>
      </c>
      <c r="N24" s="81">
        <v>151</v>
      </c>
      <c r="O24" s="60">
        <v>5.8</v>
      </c>
      <c r="P24" s="81">
        <v>40.1</v>
      </c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114">
        <v>15.34</v>
      </c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 t="s">
        <v>205</v>
      </c>
      <c r="L29" s="102"/>
    </row>
    <row r="30" spans="2:17" ht="13" thickBot="1" x14ac:dyDescent="0.3">
      <c r="B30" s="154"/>
      <c r="C30" s="88" t="s">
        <v>59</v>
      </c>
      <c r="D30" s="80">
        <v>0.92</v>
      </c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K30" s="61" t="s">
        <v>215</v>
      </c>
      <c r="L30" s="80"/>
    </row>
    <row r="31" spans="2:17" x14ac:dyDescent="0.25">
      <c r="B31" s="155" t="s">
        <v>60</v>
      </c>
      <c r="C31" s="90" t="s">
        <v>75</v>
      </c>
      <c r="D31" s="91">
        <v>1271.5</v>
      </c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 t="s">
        <v>206</v>
      </c>
      <c r="L31" s="91"/>
    </row>
    <row r="32" spans="2:17" x14ac:dyDescent="0.25">
      <c r="B32" s="154"/>
      <c r="C32" s="88" t="s">
        <v>62</v>
      </c>
      <c r="D32" s="80">
        <v>2.258</v>
      </c>
      <c r="E32" s="79" t="s">
        <v>114</v>
      </c>
      <c r="G32" s="178"/>
      <c r="H32" s="67" t="s">
        <v>67</v>
      </c>
      <c r="I32" s="88" t="s">
        <v>77</v>
      </c>
      <c r="J32" s="61">
        <v>2</v>
      </c>
      <c r="K32" t="s">
        <v>207</v>
      </c>
      <c r="L32" s="80"/>
    </row>
    <row r="33" spans="2:12" ht="13" thickBot="1" x14ac:dyDescent="0.3">
      <c r="B33" s="154"/>
      <c r="C33" s="88" t="s">
        <v>64</v>
      </c>
      <c r="D33" s="80">
        <v>0.33</v>
      </c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 t="s">
        <v>208</v>
      </c>
      <c r="L33" s="82"/>
    </row>
    <row r="34" spans="2:12" x14ac:dyDescent="0.25">
      <c r="B34" s="154"/>
      <c r="C34" s="88" t="s">
        <v>76</v>
      </c>
      <c r="D34" s="80">
        <v>1304</v>
      </c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K34" t="s">
        <v>220</v>
      </c>
      <c r="L34" s="80"/>
    </row>
    <row r="35" spans="2:12" x14ac:dyDescent="0.25">
      <c r="B35" s="154"/>
      <c r="C35" s="88" t="s">
        <v>65</v>
      </c>
      <c r="D35" s="80">
        <v>4.5890000000000004</v>
      </c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t="s">
        <v>221</v>
      </c>
      <c r="L35" s="79"/>
    </row>
    <row r="36" spans="2:12" ht="13" thickBot="1" x14ac:dyDescent="0.3">
      <c r="B36" s="156"/>
      <c r="C36" s="89" t="s">
        <v>63</v>
      </c>
      <c r="D36" s="82">
        <v>0.04</v>
      </c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 t="s">
        <v>222</v>
      </c>
      <c r="L36" s="82"/>
    </row>
    <row r="37" spans="2:12" ht="13" thickBot="1" x14ac:dyDescent="0.3">
      <c r="B37" s="154" t="s">
        <v>61</v>
      </c>
      <c r="C37" s="88" t="s">
        <v>90</v>
      </c>
      <c r="D37" s="80">
        <v>258</v>
      </c>
      <c r="E37" s="79" t="s">
        <v>99</v>
      </c>
    </row>
    <row r="38" spans="2:12" ht="13.5" thickBot="1" x14ac:dyDescent="0.35">
      <c r="B38" s="154"/>
      <c r="C38" s="88" t="s">
        <v>91</v>
      </c>
      <c r="D38" s="80">
        <v>40.5</v>
      </c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>
        <v>156</v>
      </c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>
        <v>73.406000000000006</v>
      </c>
      <c r="E40" s="79" t="s">
        <v>114</v>
      </c>
      <c r="F40" s="61"/>
      <c r="G40" s="163" t="s">
        <v>105</v>
      </c>
      <c r="H40" s="88" t="s">
        <v>66</v>
      </c>
      <c r="I40" s="88" t="s">
        <v>231</v>
      </c>
      <c r="J40" s="79" t="s">
        <v>204</v>
      </c>
    </row>
    <row r="41" spans="2:12" x14ac:dyDescent="0.25">
      <c r="B41" s="154"/>
      <c r="C41" s="88" t="s">
        <v>70</v>
      </c>
      <c r="D41" s="80">
        <v>65.248999999999995</v>
      </c>
      <c r="E41" s="79" t="s">
        <v>114</v>
      </c>
      <c r="F41" s="61"/>
      <c r="G41" s="164"/>
      <c r="H41" s="88" t="s">
        <v>67</v>
      </c>
      <c r="I41" s="88" t="s">
        <v>231</v>
      </c>
      <c r="J41" s="79" t="s">
        <v>204</v>
      </c>
    </row>
    <row r="42" spans="2:12" ht="13" thickBot="1" x14ac:dyDescent="0.3">
      <c r="B42" s="154"/>
      <c r="C42" s="88" t="s">
        <v>71</v>
      </c>
      <c r="D42" s="80">
        <v>59.173999999999999</v>
      </c>
      <c r="E42" s="79" t="s">
        <v>114</v>
      </c>
      <c r="F42" s="61"/>
      <c r="G42" s="165"/>
      <c r="H42" s="89" t="s">
        <v>68</v>
      </c>
      <c r="I42" s="89" t="s">
        <v>231</v>
      </c>
      <c r="J42" s="87" t="s">
        <v>204</v>
      </c>
    </row>
    <row r="43" spans="2:12" x14ac:dyDescent="0.25">
      <c r="B43" s="154"/>
      <c r="C43" s="88" t="s">
        <v>72</v>
      </c>
      <c r="D43" s="79" t="s">
        <v>121</v>
      </c>
      <c r="E43" s="79" t="s">
        <v>100</v>
      </c>
    </row>
    <row r="44" spans="2:12" ht="13" x14ac:dyDescent="0.3">
      <c r="B44" s="154"/>
      <c r="C44" s="88" t="s">
        <v>73</v>
      </c>
      <c r="D44" s="79" t="s">
        <v>121</v>
      </c>
      <c r="E44" s="79" t="s">
        <v>100</v>
      </c>
      <c r="G44" s="3"/>
      <c r="J44" s="106" t="s">
        <v>226</v>
      </c>
      <c r="K44" s="4"/>
    </row>
    <row r="45" spans="2:12" ht="13" thickBot="1" x14ac:dyDescent="0.3">
      <c r="B45" s="154"/>
      <c r="C45" s="88" t="s">
        <v>74</v>
      </c>
      <c r="D45" s="79" t="s">
        <v>121</v>
      </c>
      <c r="E45" s="79" t="s">
        <v>100</v>
      </c>
    </row>
    <row r="46" spans="2:12" ht="13.5" thickBot="1" x14ac:dyDescent="0.35">
      <c r="B46" s="155" t="s">
        <v>101</v>
      </c>
      <c r="C46" s="90" t="s">
        <v>102</v>
      </c>
      <c r="D46" s="91">
        <v>26</v>
      </c>
      <c r="E46" s="92" t="s">
        <v>99</v>
      </c>
      <c r="G46" s="169" t="s">
        <v>227</v>
      </c>
      <c r="H46" s="170"/>
      <c r="I46" s="170"/>
      <c r="J46" s="170"/>
      <c r="K46" s="171"/>
    </row>
    <row r="47" spans="2:12" ht="13.5" thickBot="1" x14ac:dyDescent="0.35">
      <c r="B47" s="154"/>
      <c r="C47" s="88" t="s">
        <v>103</v>
      </c>
      <c r="D47" s="80">
        <v>2.5</v>
      </c>
      <c r="E47" s="79" t="s">
        <v>99</v>
      </c>
      <c r="G47" s="104" t="s">
        <v>55</v>
      </c>
      <c r="H47" s="95" t="s">
        <v>109</v>
      </c>
      <c r="I47" s="120" t="s">
        <v>228</v>
      </c>
      <c r="J47" s="172" t="s">
        <v>24</v>
      </c>
      <c r="K47" s="173"/>
    </row>
    <row r="48" spans="2:12" ht="13" thickBot="1" x14ac:dyDescent="0.3">
      <c r="B48" s="156"/>
      <c r="C48" s="89" t="s">
        <v>104</v>
      </c>
      <c r="D48" s="82">
        <v>14</v>
      </c>
      <c r="E48" s="87" t="s">
        <v>99</v>
      </c>
      <c r="G48" s="83" t="s">
        <v>57</v>
      </c>
      <c r="H48" s="99" t="s">
        <v>175</v>
      </c>
      <c r="I48" s="83" t="s">
        <v>231</v>
      </c>
      <c r="J48" s="99" t="s">
        <v>114</v>
      </c>
      <c r="K48" s="102"/>
    </row>
    <row r="49" spans="2:11" ht="13" thickBot="1" x14ac:dyDescent="0.3">
      <c r="B49" s="154" t="s">
        <v>105</v>
      </c>
      <c r="C49" s="88" t="s">
        <v>90</v>
      </c>
      <c r="D49" s="80">
        <v>257.5</v>
      </c>
      <c r="E49" s="79" t="s">
        <v>99</v>
      </c>
      <c r="G49" s="88" t="s">
        <v>111</v>
      </c>
      <c r="H49" s="88" t="s">
        <v>215</v>
      </c>
      <c r="I49" s="83" t="s">
        <v>231</v>
      </c>
      <c r="J49" s="121" t="s">
        <v>114</v>
      </c>
      <c r="K49" s="102"/>
    </row>
    <row r="50" spans="2:11" x14ac:dyDescent="0.25">
      <c r="B50" s="154"/>
      <c r="C50" s="88" t="s">
        <v>91</v>
      </c>
      <c r="D50" s="80">
        <v>25.5</v>
      </c>
      <c r="E50" s="79" t="s">
        <v>99</v>
      </c>
      <c r="G50" s="174" t="s">
        <v>61</v>
      </c>
      <c r="H50" s="103" t="s">
        <v>66</v>
      </c>
      <c r="I50" s="90" t="s">
        <v>231</v>
      </c>
      <c r="J50" s="103" t="s">
        <v>233</v>
      </c>
      <c r="K50" s="91"/>
    </row>
    <row r="51" spans="2:11" x14ac:dyDescent="0.25">
      <c r="B51" s="154"/>
      <c r="C51" s="88" t="s">
        <v>92</v>
      </c>
      <c r="D51" s="80">
        <v>142</v>
      </c>
      <c r="E51" s="79" t="s">
        <v>99</v>
      </c>
      <c r="G51" s="175"/>
      <c r="H51" s="67" t="s">
        <v>67</v>
      </c>
      <c r="I51" s="88" t="s">
        <v>231</v>
      </c>
      <c r="J51" s="67" t="s">
        <v>114</v>
      </c>
      <c r="K51" s="80"/>
    </row>
    <row r="52" spans="2:11" ht="13" thickBot="1" x14ac:dyDescent="0.3">
      <c r="B52" s="154"/>
      <c r="C52" s="88" t="s">
        <v>69</v>
      </c>
      <c r="D52" s="80">
        <v>71.251999999999995</v>
      </c>
      <c r="E52" s="79" t="s">
        <v>114</v>
      </c>
      <c r="G52" s="176"/>
      <c r="H52" s="97" t="s">
        <v>68</v>
      </c>
      <c r="I52" s="89" t="s">
        <v>231</v>
      </c>
      <c r="J52" s="97" t="s">
        <v>114</v>
      </c>
      <c r="K52" s="82"/>
    </row>
    <row r="53" spans="2:11" x14ac:dyDescent="0.25">
      <c r="B53" s="154"/>
      <c r="C53" s="88" t="s">
        <v>70</v>
      </c>
      <c r="D53" s="80">
        <v>72.685000000000002</v>
      </c>
      <c r="E53" s="79" t="s">
        <v>114</v>
      </c>
      <c r="G53" s="174" t="s">
        <v>105</v>
      </c>
      <c r="H53" s="67" t="s">
        <v>66</v>
      </c>
      <c r="I53" s="90" t="s">
        <v>231</v>
      </c>
      <c r="J53" s="67" t="s">
        <v>114</v>
      </c>
      <c r="K53" s="80"/>
    </row>
    <row r="54" spans="2:11" x14ac:dyDescent="0.25">
      <c r="B54" s="154"/>
      <c r="C54" s="88" t="s">
        <v>71</v>
      </c>
      <c r="D54" s="80">
        <v>63.526000000000003</v>
      </c>
      <c r="E54" s="79" t="s">
        <v>114</v>
      </c>
      <c r="G54" s="175"/>
      <c r="H54" s="67" t="s">
        <v>67</v>
      </c>
      <c r="I54" s="88" t="s">
        <v>231</v>
      </c>
      <c r="J54" s="67" t="s">
        <v>114</v>
      </c>
      <c r="K54" s="79"/>
    </row>
    <row r="55" spans="2:11" ht="13" thickBot="1" x14ac:dyDescent="0.3">
      <c r="B55" s="154"/>
      <c r="C55" s="88" t="s">
        <v>72</v>
      </c>
      <c r="D55" s="79" t="s">
        <v>121</v>
      </c>
      <c r="E55" s="79" t="s">
        <v>100</v>
      </c>
      <c r="G55" s="176"/>
      <c r="H55" s="97" t="s">
        <v>68</v>
      </c>
      <c r="I55" s="89" t="s">
        <v>231</v>
      </c>
      <c r="J55" s="97" t="s">
        <v>114</v>
      </c>
      <c r="K55" s="82"/>
    </row>
    <row r="56" spans="2:11" x14ac:dyDescent="0.25">
      <c r="B56" s="154"/>
      <c r="C56" s="88" t="s">
        <v>73</v>
      </c>
      <c r="D56" s="79" t="s">
        <v>121</v>
      </c>
      <c r="E56" s="79" t="s">
        <v>100</v>
      </c>
    </row>
    <row r="57" spans="2:11" ht="13" thickBot="1" x14ac:dyDescent="0.3">
      <c r="B57" s="156"/>
      <c r="C57" s="89" t="s">
        <v>74</v>
      </c>
      <c r="D57" s="87" t="s">
        <v>121</v>
      </c>
      <c r="E57" s="87" t="s">
        <v>100</v>
      </c>
    </row>
  </sheetData>
  <mergeCells count="25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  <mergeCell ref="G46:K46"/>
    <mergeCell ref="J47:K47"/>
    <mergeCell ref="G50:G52"/>
    <mergeCell ref="G53:G5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E7DE-C006-4FE7-A853-B444BC81AB58}">
  <dimension ref="B1:Q57"/>
  <sheetViews>
    <sheetView topLeftCell="C3" workbookViewId="0">
      <selection activeCell="J3" sqref="J3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>
        <v>11</v>
      </c>
    </row>
    <row r="3" spans="2:17" ht="13.5" thickBot="1" x14ac:dyDescent="0.35">
      <c r="B3" s="85" t="s">
        <v>37</v>
      </c>
      <c r="C3" s="83" t="s">
        <v>189</v>
      </c>
    </row>
    <row r="4" spans="2:17" ht="13.5" thickBot="1" x14ac:dyDescent="0.35">
      <c r="B4" s="104" t="s">
        <v>35</v>
      </c>
      <c r="C4" s="89" t="s">
        <v>118</v>
      </c>
    </row>
    <row r="5" spans="2:17" ht="13.5" thickBot="1" x14ac:dyDescent="0.35">
      <c r="B5" s="104" t="s">
        <v>36</v>
      </c>
      <c r="C5" s="89" t="s">
        <v>180</v>
      </c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>
        <v>1500</v>
      </c>
      <c r="D9" s="163">
        <v>1</v>
      </c>
      <c r="E9" s="90">
        <v>0</v>
      </c>
      <c r="F9">
        <v>1.9</v>
      </c>
      <c r="G9" s="90">
        <v>20.6</v>
      </c>
      <c r="H9" s="88">
        <v>0</v>
      </c>
      <c r="I9" s="61">
        <v>35.700000000000003</v>
      </c>
      <c r="J9" s="61">
        <v>2536</v>
      </c>
      <c r="K9" s="61">
        <v>37.1</v>
      </c>
      <c r="L9" s="61">
        <v>2125</v>
      </c>
      <c r="M9" s="61">
        <v>35</v>
      </c>
      <c r="N9" s="61">
        <v>55</v>
      </c>
      <c r="O9" s="61">
        <v>4.8</v>
      </c>
      <c r="P9" s="61">
        <v>38.9</v>
      </c>
      <c r="Q9" s="162">
        <v>91</v>
      </c>
    </row>
    <row r="10" spans="2:17" x14ac:dyDescent="0.25">
      <c r="B10" s="154"/>
      <c r="C10" s="160"/>
      <c r="D10" s="164"/>
      <c r="E10" s="61">
        <v>15</v>
      </c>
      <c r="F10">
        <v>2</v>
      </c>
      <c r="G10" s="61">
        <v>50.5</v>
      </c>
      <c r="H10" s="61">
        <v>5020</v>
      </c>
      <c r="I10" s="61">
        <v>67.2</v>
      </c>
      <c r="J10" s="61">
        <v>2747</v>
      </c>
      <c r="K10" s="61">
        <v>42.4</v>
      </c>
      <c r="L10" s="61">
        <v>2150</v>
      </c>
      <c r="M10" s="61">
        <v>40.6</v>
      </c>
      <c r="N10" s="61">
        <v>160</v>
      </c>
      <c r="O10" s="61">
        <v>28.7</v>
      </c>
      <c r="P10" s="61">
        <v>38.299999999999997</v>
      </c>
      <c r="Q10" s="160"/>
    </row>
    <row r="11" spans="2:17" x14ac:dyDescent="0.25">
      <c r="B11" s="154"/>
      <c r="C11" s="160"/>
      <c r="D11" s="164"/>
      <c r="E11" s="61">
        <v>30</v>
      </c>
      <c r="F11">
        <v>2</v>
      </c>
      <c r="G11" s="61">
        <v>55</v>
      </c>
      <c r="H11" s="61">
        <v>5015</v>
      </c>
      <c r="I11" s="61">
        <v>65.7</v>
      </c>
      <c r="J11" s="61">
        <v>2742</v>
      </c>
      <c r="K11" s="61">
        <v>42.1</v>
      </c>
      <c r="L11" s="61">
        <v>2150</v>
      </c>
      <c r="M11" s="61">
        <v>40.299999999999997</v>
      </c>
      <c r="N11" s="61">
        <v>155</v>
      </c>
      <c r="O11" s="61">
        <v>30.4</v>
      </c>
      <c r="P11" s="61">
        <v>40</v>
      </c>
      <c r="Q11" s="160"/>
    </row>
    <row r="12" spans="2:17" x14ac:dyDescent="0.25">
      <c r="B12" s="154"/>
      <c r="C12" s="160"/>
      <c r="D12" s="164"/>
      <c r="E12" s="61">
        <v>45</v>
      </c>
      <c r="F12">
        <v>2</v>
      </c>
      <c r="G12" s="61">
        <v>52.3</v>
      </c>
      <c r="H12" s="61">
        <v>5025</v>
      </c>
      <c r="I12" s="61">
        <v>70.099999999999994</v>
      </c>
      <c r="J12" s="61">
        <v>2739</v>
      </c>
      <c r="K12" s="61">
        <v>42.1</v>
      </c>
      <c r="L12" s="61">
        <v>2150</v>
      </c>
      <c r="M12" s="61">
        <v>40.200000000000003</v>
      </c>
      <c r="N12" s="61">
        <v>155</v>
      </c>
      <c r="O12" s="61">
        <v>29.1</v>
      </c>
      <c r="P12" s="61">
        <v>40</v>
      </c>
      <c r="Q12" s="160"/>
    </row>
    <row r="13" spans="2:17" x14ac:dyDescent="0.25">
      <c r="B13" s="154"/>
      <c r="C13" s="160"/>
      <c r="D13" s="164"/>
      <c r="E13" s="61">
        <v>60</v>
      </c>
      <c r="F13">
        <v>2</v>
      </c>
      <c r="G13" s="61">
        <v>53</v>
      </c>
      <c r="H13" s="61">
        <v>5035</v>
      </c>
      <c r="I13" s="61">
        <v>74.8</v>
      </c>
      <c r="J13" s="61">
        <v>2739</v>
      </c>
      <c r="K13" s="61">
        <v>42</v>
      </c>
      <c r="L13" s="61">
        <v>2150</v>
      </c>
      <c r="M13" s="61">
        <v>40</v>
      </c>
      <c r="N13" s="61">
        <v>152</v>
      </c>
      <c r="O13" s="61">
        <v>7.5</v>
      </c>
      <c r="P13" s="61">
        <v>40</v>
      </c>
      <c r="Q13" s="160"/>
    </row>
    <row r="14" spans="2:17" x14ac:dyDescent="0.25">
      <c r="B14" s="154"/>
      <c r="C14" s="160"/>
      <c r="D14" s="164"/>
      <c r="E14" s="61">
        <v>75</v>
      </c>
      <c r="F14">
        <v>2</v>
      </c>
      <c r="G14" s="61">
        <v>54.3</v>
      </c>
      <c r="H14" s="61">
        <v>5030</v>
      </c>
      <c r="I14" s="61">
        <v>79</v>
      </c>
      <c r="J14" s="61">
        <v>2742</v>
      </c>
      <c r="K14" s="88">
        <v>42.1</v>
      </c>
      <c r="L14" s="61">
        <v>2150</v>
      </c>
      <c r="M14" s="61">
        <v>40</v>
      </c>
      <c r="N14" s="61">
        <v>151</v>
      </c>
      <c r="O14" s="61">
        <v>4.8</v>
      </c>
      <c r="P14" s="61">
        <v>40.1</v>
      </c>
      <c r="Q14" s="160"/>
    </row>
    <row r="15" spans="2:17" x14ac:dyDescent="0.25">
      <c r="B15" s="154"/>
      <c r="C15" s="160"/>
      <c r="D15" s="164"/>
      <c r="E15" s="61">
        <v>90</v>
      </c>
      <c r="F15">
        <v>2</v>
      </c>
      <c r="G15" s="61">
        <v>55.7</v>
      </c>
      <c r="H15" s="61">
        <v>5025</v>
      </c>
      <c r="I15" s="61">
        <v>81.8</v>
      </c>
      <c r="J15" s="61">
        <v>2741</v>
      </c>
      <c r="K15" s="61">
        <v>42</v>
      </c>
      <c r="L15" s="61">
        <v>2150</v>
      </c>
      <c r="M15" s="61">
        <v>40</v>
      </c>
      <c r="N15" s="61">
        <v>152</v>
      </c>
      <c r="O15" s="61">
        <v>4.8</v>
      </c>
      <c r="P15" s="61">
        <v>40</v>
      </c>
      <c r="Q15" s="160"/>
    </row>
    <row r="16" spans="2:17" ht="13" thickBot="1" x14ac:dyDescent="0.3">
      <c r="B16" s="156"/>
      <c r="C16" s="161"/>
      <c r="D16" s="165"/>
      <c r="E16" s="107" t="s">
        <v>54</v>
      </c>
      <c r="F16" s="81">
        <v>2</v>
      </c>
      <c r="G16" s="107">
        <v>55.6</v>
      </c>
      <c r="H16" s="81">
        <v>5025</v>
      </c>
      <c r="I16" s="60">
        <v>82.1</v>
      </c>
      <c r="J16" s="81">
        <v>2747</v>
      </c>
      <c r="K16" s="60">
        <v>42</v>
      </c>
      <c r="L16" s="81">
        <v>2150</v>
      </c>
      <c r="M16" s="60">
        <v>40</v>
      </c>
      <c r="N16" s="81">
        <v>151</v>
      </c>
      <c r="O16" s="60">
        <v>4.9000000000000004</v>
      </c>
      <c r="P16" s="81">
        <v>40.1</v>
      </c>
      <c r="Q16" s="161"/>
    </row>
    <row r="17" spans="2:17" x14ac:dyDescent="0.25">
      <c r="B17" s="154">
        <v>2</v>
      </c>
      <c r="C17" s="160">
        <v>1500</v>
      </c>
      <c r="D17" s="166">
        <v>2</v>
      </c>
      <c r="E17" s="88">
        <v>0</v>
      </c>
      <c r="F17">
        <v>2</v>
      </c>
      <c r="G17" s="88">
        <v>50.7</v>
      </c>
      <c r="H17" s="88">
        <v>0</v>
      </c>
      <c r="I17" s="61">
        <v>64.5</v>
      </c>
      <c r="J17" s="61">
        <v>2615</v>
      </c>
      <c r="K17" s="61">
        <v>41.5</v>
      </c>
      <c r="L17" s="61">
        <v>2100</v>
      </c>
      <c r="M17" s="61">
        <v>39.700000000000003</v>
      </c>
      <c r="N17" s="61">
        <v>111</v>
      </c>
      <c r="O17" s="61">
        <v>-1.7</v>
      </c>
      <c r="P17" s="61">
        <v>36.200000000000003</v>
      </c>
      <c r="Q17" s="162">
        <v>94</v>
      </c>
    </row>
    <row r="18" spans="2:17" x14ac:dyDescent="0.25">
      <c r="B18" s="154"/>
      <c r="C18" s="160"/>
      <c r="D18" s="167"/>
      <c r="E18" s="61">
        <v>15</v>
      </c>
      <c r="F18">
        <v>2</v>
      </c>
      <c r="G18" s="61">
        <v>54</v>
      </c>
      <c r="H18" s="88">
        <v>5030</v>
      </c>
      <c r="I18" s="61">
        <v>64.599999999999994</v>
      </c>
      <c r="J18" s="61">
        <v>2748</v>
      </c>
      <c r="K18" s="61">
        <v>42</v>
      </c>
      <c r="L18" s="61">
        <v>2150</v>
      </c>
      <c r="M18" s="61">
        <v>40</v>
      </c>
      <c r="N18" s="61">
        <v>155</v>
      </c>
      <c r="O18" s="61">
        <v>6.8</v>
      </c>
      <c r="P18" s="61">
        <v>38.700000000000003</v>
      </c>
      <c r="Q18" s="160"/>
    </row>
    <row r="19" spans="2:17" x14ac:dyDescent="0.25">
      <c r="B19" s="154"/>
      <c r="C19" s="160"/>
      <c r="D19" s="167"/>
      <c r="E19" s="61">
        <v>30</v>
      </c>
      <c r="F19">
        <v>2</v>
      </c>
      <c r="G19" s="61">
        <v>58.8</v>
      </c>
      <c r="H19" s="88">
        <v>5025</v>
      </c>
      <c r="I19" s="61">
        <v>67.400000000000006</v>
      </c>
      <c r="J19" s="61">
        <v>2741</v>
      </c>
      <c r="K19" s="61">
        <v>42.1</v>
      </c>
      <c r="L19" s="61">
        <v>2150</v>
      </c>
      <c r="M19" s="61">
        <v>40</v>
      </c>
      <c r="N19" s="61">
        <v>151</v>
      </c>
      <c r="O19" s="61">
        <v>5.4</v>
      </c>
      <c r="P19" s="61">
        <v>40.1</v>
      </c>
      <c r="Q19" s="160"/>
    </row>
    <row r="20" spans="2:17" x14ac:dyDescent="0.25">
      <c r="B20" s="154"/>
      <c r="C20" s="160"/>
      <c r="D20" s="167"/>
      <c r="E20" s="61">
        <v>45</v>
      </c>
      <c r="F20">
        <v>2</v>
      </c>
      <c r="G20" s="61">
        <v>52.5</v>
      </c>
      <c r="H20" s="88">
        <v>5030</v>
      </c>
      <c r="I20" s="61">
        <v>73.3</v>
      </c>
      <c r="J20" s="61">
        <v>2745</v>
      </c>
      <c r="K20" s="61">
        <v>42</v>
      </c>
      <c r="L20" s="61">
        <v>2150</v>
      </c>
      <c r="M20" s="61">
        <v>50</v>
      </c>
      <c r="N20" s="61">
        <v>160</v>
      </c>
      <c r="O20" s="61">
        <v>7.2</v>
      </c>
      <c r="P20" s="61">
        <v>37.1</v>
      </c>
      <c r="Q20" s="160"/>
    </row>
    <row r="21" spans="2:17" x14ac:dyDescent="0.25">
      <c r="B21" s="154"/>
      <c r="C21" s="160"/>
      <c r="D21" s="167"/>
      <c r="E21" s="61">
        <v>60</v>
      </c>
      <c r="F21">
        <v>2</v>
      </c>
      <c r="G21" s="61">
        <v>53.9</v>
      </c>
      <c r="H21" s="88">
        <v>5020</v>
      </c>
      <c r="I21" s="61">
        <v>77.5</v>
      </c>
      <c r="J21" s="61">
        <v>2737</v>
      </c>
      <c r="K21" s="61">
        <v>42</v>
      </c>
      <c r="L21" s="61">
        <v>2150</v>
      </c>
      <c r="M21" s="61">
        <v>40</v>
      </c>
      <c r="N21" s="61">
        <v>155</v>
      </c>
      <c r="O21" s="61">
        <v>4.0999999999999996</v>
      </c>
      <c r="P21" s="61">
        <v>40</v>
      </c>
      <c r="Q21" s="160"/>
    </row>
    <row r="22" spans="2:17" x14ac:dyDescent="0.25">
      <c r="B22" s="154"/>
      <c r="C22" s="160"/>
      <c r="D22" s="167"/>
      <c r="E22" s="61">
        <v>75</v>
      </c>
      <c r="F22">
        <v>2</v>
      </c>
      <c r="G22" s="61">
        <v>53.7</v>
      </c>
      <c r="H22" s="88">
        <v>5020</v>
      </c>
      <c r="I22" s="61">
        <v>81.099999999999994</v>
      </c>
      <c r="J22" s="61">
        <v>2737</v>
      </c>
      <c r="K22" s="61">
        <v>42.1</v>
      </c>
      <c r="L22" s="61">
        <v>2150</v>
      </c>
      <c r="M22" s="61">
        <v>40</v>
      </c>
      <c r="N22" s="61">
        <v>160</v>
      </c>
      <c r="O22" s="61">
        <v>-1.6</v>
      </c>
      <c r="P22" s="61">
        <v>40.200000000000003</v>
      </c>
      <c r="Q22" s="160"/>
    </row>
    <row r="23" spans="2:17" x14ac:dyDescent="0.25">
      <c r="B23" s="154"/>
      <c r="C23" s="160"/>
      <c r="D23" s="167"/>
      <c r="E23" s="61">
        <v>90</v>
      </c>
      <c r="F23">
        <v>2</v>
      </c>
      <c r="G23" s="61">
        <v>55.7</v>
      </c>
      <c r="H23" s="88">
        <v>5020</v>
      </c>
      <c r="I23" s="61">
        <v>83.5</v>
      </c>
      <c r="J23" s="61">
        <v>2728</v>
      </c>
      <c r="K23" s="61">
        <v>42</v>
      </c>
      <c r="L23" s="67">
        <v>2150</v>
      </c>
      <c r="M23" s="61">
        <v>40</v>
      </c>
      <c r="N23" s="61">
        <v>200</v>
      </c>
      <c r="O23" s="61">
        <v>15.2</v>
      </c>
      <c r="P23" s="61">
        <v>46.3</v>
      </c>
      <c r="Q23" s="160"/>
    </row>
    <row r="24" spans="2:17" ht="13" thickBot="1" x14ac:dyDescent="0.3">
      <c r="B24" s="156"/>
      <c r="C24" s="161"/>
      <c r="D24" s="168"/>
      <c r="E24" s="107" t="s">
        <v>54</v>
      </c>
      <c r="F24" s="81">
        <v>2</v>
      </c>
      <c r="G24" s="107">
        <v>56</v>
      </c>
      <c r="H24" s="81">
        <v>5015</v>
      </c>
      <c r="I24" s="60">
        <v>84</v>
      </c>
      <c r="J24" s="81">
        <v>2737</v>
      </c>
      <c r="K24" s="60">
        <v>42</v>
      </c>
      <c r="L24" s="81">
        <v>2150</v>
      </c>
      <c r="M24" s="60">
        <v>40</v>
      </c>
      <c r="N24" s="81">
        <v>200</v>
      </c>
      <c r="O24" s="60">
        <v>14.6</v>
      </c>
      <c r="P24" s="81">
        <v>39.700000000000003</v>
      </c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114">
        <v>15.34</v>
      </c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 t="s">
        <v>153</v>
      </c>
      <c r="L29" s="102"/>
    </row>
    <row r="30" spans="2:17" ht="13" thickBot="1" x14ac:dyDescent="0.3">
      <c r="B30" s="154"/>
      <c r="C30" s="88" t="s">
        <v>59</v>
      </c>
      <c r="D30" s="80">
        <v>0.92</v>
      </c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K30" s="61" t="s">
        <v>216</v>
      </c>
      <c r="L30" s="80"/>
    </row>
    <row r="31" spans="2:17" x14ac:dyDescent="0.25">
      <c r="B31" s="155" t="s">
        <v>60</v>
      </c>
      <c r="C31" s="90" t="s">
        <v>75</v>
      </c>
      <c r="D31" s="91">
        <v>1317</v>
      </c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 t="s">
        <v>194</v>
      </c>
      <c r="L31" s="91"/>
    </row>
    <row r="32" spans="2:17" x14ac:dyDescent="0.25">
      <c r="B32" s="154"/>
      <c r="C32" s="88" t="s">
        <v>62</v>
      </c>
      <c r="D32" s="80">
        <v>4.7939999999999996</v>
      </c>
      <c r="E32" s="79" t="s">
        <v>114</v>
      </c>
      <c r="G32" s="178"/>
      <c r="H32" s="67" t="s">
        <v>67</v>
      </c>
      <c r="I32" s="88" t="s">
        <v>77</v>
      </c>
      <c r="J32" s="61">
        <v>2</v>
      </c>
      <c r="K32" t="s">
        <v>195</v>
      </c>
      <c r="L32" s="80"/>
    </row>
    <row r="33" spans="2:12" ht="13" thickBot="1" x14ac:dyDescent="0.3">
      <c r="B33" s="154"/>
      <c r="C33" s="88" t="s">
        <v>64</v>
      </c>
      <c r="D33" s="80">
        <v>0.52</v>
      </c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 t="s">
        <v>196</v>
      </c>
      <c r="L33" s="82"/>
    </row>
    <row r="34" spans="2:12" x14ac:dyDescent="0.25">
      <c r="B34" s="154"/>
      <c r="C34" s="88" t="s">
        <v>76</v>
      </c>
      <c r="D34" s="80">
        <v>1265.5</v>
      </c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K34" s="67" t="s">
        <v>217</v>
      </c>
      <c r="L34" s="80"/>
    </row>
    <row r="35" spans="2:12" x14ac:dyDescent="0.25">
      <c r="B35" s="154"/>
      <c r="C35" s="88" t="s">
        <v>65</v>
      </c>
      <c r="D35" s="80">
        <v>4.593</v>
      </c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 t="s">
        <v>218</v>
      </c>
      <c r="L35" s="79"/>
    </row>
    <row r="36" spans="2:12" ht="13" thickBot="1" x14ac:dyDescent="0.3">
      <c r="B36" s="156"/>
      <c r="C36" s="89" t="s">
        <v>63</v>
      </c>
      <c r="D36" s="82">
        <v>0.46</v>
      </c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97" t="s">
        <v>219</v>
      </c>
      <c r="L36" s="82"/>
    </row>
    <row r="37" spans="2:12" ht="13" thickBot="1" x14ac:dyDescent="0.3">
      <c r="B37" s="154" t="s">
        <v>61</v>
      </c>
      <c r="C37" s="88" t="s">
        <v>90</v>
      </c>
      <c r="D37" s="80">
        <v>72</v>
      </c>
      <c r="E37" s="79" t="s">
        <v>99</v>
      </c>
    </row>
    <row r="38" spans="2:12" ht="13.5" thickBot="1" x14ac:dyDescent="0.35">
      <c r="B38" s="154"/>
      <c r="C38" s="88" t="s">
        <v>91</v>
      </c>
      <c r="D38" s="80">
        <v>75.5</v>
      </c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>
        <v>206.5</v>
      </c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>
        <v>77.768000000000001</v>
      </c>
      <c r="E40" s="79" t="s">
        <v>114</v>
      </c>
      <c r="F40" s="61"/>
      <c r="G40" s="163" t="s">
        <v>105</v>
      </c>
      <c r="H40" s="88" t="s">
        <v>66</v>
      </c>
      <c r="I40" s="88" t="s">
        <v>231</v>
      </c>
      <c r="J40" s="79" t="s">
        <v>204</v>
      </c>
    </row>
    <row r="41" spans="2:12" x14ac:dyDescent="0.25">
      <c r="B41" s="154"/>
      <c r="C41" s="88" t="s">
        <v>70</v>
      </c>
      <c r="D41" s="80">
        <v>72.471000000000004</v>
      </c>
      <c r="E41" s="79" t="s">
        <v>114</v>
      </c>
      <c r="F41" s="61"/>
      <c r="G41" s="164"/>
      <c r="H41" s="88" t="s">
        <v>67</v>
      </c>
      <c r="I41" s="88" t="s">
        <v>231</v>
      </c>
      <c r="J41" s="79" t="s">
        <v>204</v>
      </c>
    </row>
    <row r="42" spans="2:12" ht="13" thickBot="1" x14ac:dyDescent="0.3">
      <c r="B42" s="154"/>
      <c r="C42" s="88" t="s">
        <v>71</v>
      </c>
      <c r="D42" s="80">
        <v>85.156999999999996</v>
      </c>
      <c r="E42" s="79" t="s">
        <v>114</v>
      </c>
      <c r="F42" s="61"/>
      <c r="G42" s="165"/>
      <c r="H42" s="89" t="s">
        <v>68</v>
      </c>
      <c r="I42" s="89" t="s">
        <v>231</v>
      </c>
      <c r="J42" s="87" t="s">
        <v>204</v>
      </c>
    </row>
    <row r="43" spans="2:12" x14ac:dyDescent="0.25">
      <c r="B43" s="154"/>
      <c r="C43" s="88" t="s">
        <v>72</v>
      </c>
      <c r="D43" s="80" t="s">
        <v>121</v>
      </c>
      <c r="E43" s="79" t="s">
        <v>100</v>
      </c>
    </row>
    <row r="44" spans="2:12" ht="13" x14ac:dyDescent="0.3">
      <c r="B44" s="154"/>
      <c r="C44" s="88" t="s">
        <v>73</v>
      </c>
      <c r="D44" s="80" t="s">
        <v>121</v>
      </c>
      <c r="E44" s="79" t="s">
        <v>100</v>
      </c>
      <c r="G44" s="3"/>
      <c r="J44" s="106" t="s">
        <v>226</v>
      </c>
      <c r="K44" s="4"/>
    </row>
    <row r="45" spans="2:12" ht="13" thickBot="1" x14ac:dyDescent="0.3">
      <c r="B45" s="154"/>
      <c r="C45" s="88" t="s">
        <v>74</v>
      </c>
      <c r="D45" s="80" t="s">
        <v>121</v>
      </c>
      <c r="E45" s="79" t="s">
        <v>100</v>
      </c>
    </row>
    <row r="46" spans="2:12" ht="13.5" thickBot="1" x14ac:dyDescent="0.35">
      <c r="B46" s="155" t="s">
        <v>101</v>
      </c>
      <c r="C46" s="90" t="s">
        <v>102</v>
      </c>
      <c r="D46" s="91">
        <v>6.5</v>
      </c>
      <c r="E46" s="92" t="s">
        <v>99</v>
      </c>
      <c r="G46" s="169" t="s">
        <v>227</v>
      </c>
      <c r="H46" s="170"/>
      <c r="I46" s="170"/>
      <c r="J46" s="170"/>
      <c r="K46" s="171"/>
    </row>
    <row r="47" spans="2:12" ht="13.5" thickBot="1" x14ac:dyDescent="0.35">
      <c r="B47" s="154"/>
      <c r="C47" s="88" t="s">
        <v>103</v>
      </c>
      <c r="D47" s="80">
        <v>4.5</v>
      </c>
      <c r="E47" s="79" t="s">
        <v>99</v>
      </c>
      <c r="G47" s="104" t="s">
        <v>55</v>
      </c>
      <c r="H47" s="95" t="s">
        <v>109</v>
      </c>
      <c r="I47" s="120" t="s">
        <v>228</v>
      </c>
      <c r="J47" s="172" t="s">
        <v>24</v>
      </c>
      <c r="K47" s="173"/>
    </row>
    <row r="48" spans="2:12" ht="13" thickBot="1" x14ac:dyDescent="0.3">
      <c r="B48" s="156"/>
      <c r="C48" s="89" t="s">
        <v>104</v>
      </c>
      <c r="D48" s="82">
        <v>11.5</v>
      </c>
      <c r="E48" s="87" t="s">
        <v>99</v>
      </c>
      <c r="G48" s="83" t="s">
        <v>57</v>
      </c>
      <c r="H48" s="99" t="s">
        <v>175</v>
      </c>
      <c r="I48" s="83" t="s">
        <v>231</v>
      </c>
      <c r="J48" s="99" t="s">
        <v>114</v>
      </c>
      <c r="K48" s="102"/>
    </row>
    <row r="49" spans="2:11" ht="13" thickBot="1" x14ac:dyDescent="0.3">
      <c r="B49" s="154" t="s">
        <v>105</v>
      </c>
      <c r="C49" s="88" t="s">
        <v>90</v>
      </c>
      <c r="D49" s="80">
        <v>73.5</v>
      </c>
      <c r="E49" s="79" t="s">
        <v>99</v>
      </c>
      <c r="G49" s="88" t="s">
        <v>111</v>
      </c>
      <c r="H49" s="88" t="s">
        <v>216</v>
      </c>
      <c r="I49" s="88" t="s">
        <v>231</v>
      </c>
      <c r="J49" s="121" t="s">
        <v>114</v>
      </c>
      <c r="K49" s="102"/>
    </row>
    <row r="50" spans="2:11" x14ac:dyDescent="0.25">
      <c r="B50" s="154"/>
      <c r="C50" s="88" t="s">
        <v>91</v>
      </c>
      <c r="D50" s="80">
        <v>81.5</v>
      </c>
      <c r="E50" s="79" t="s">
        <v>99</v>
      </c>
      <c r="G50" s="174" t="s">
        <v>61</v>
      </c>
      <c r="H50" s="103" t="s">
        <v>66</v>
      </c>
      <c r="I50" s="90" t="s">
        <v>231</v>
      </c>
      <c r="J50" s="103" t="s">
        <v>233</v>
      </c>
      <c r="K50" s="91"/>
    </row>
    <row r="51" spans="2:11" x14ac:dyDescent="0.25">
      <c r="B51" s="154"/>
      <c r="C51" s="88" t="s">
        <v>92</v>
      </c>
      <c r="D51" s="80">
        <v>196.5</v>
      </c>
      <c r="E51" s="79" t="s">
        <v>99</v>
      </c>
      <c r="G51" s="175"/>
      <c r="H51" s="67" t="s">
        <v>67</v>
      </c>
      <c r="I51" s="88" t="s">
        <v>231</v>
      </c>
      <c r="J51" s="67" t="s">
        <v>114</v>
      </c>
      <c r="K51" s="80"/>
    </row>
    <row r="52" spans="2:11" ht="13" thickBot="1" x14ac:dyDescent="0.3">
      <c r="B52" s="154"/>
      <c r="C52" s="88" t="s">
        <v>69</v>
      </c>
      <c r="D52" s="80">
        <v>67.156999999999996</v>
      </c>
      <c r="E52" s="79" t="s">
        <v>114</v>
      </c>
      <c r="G52" s="176"/>
      <c r="H52" s="97" t="s">
        <v>68</v>
      </c>
      <c r="I52" s="89" t="s">
        <v>231</v>
      </c>
      <c r="J52" s="97" t="s">
        <v>114</v>
      </c>
      <c r="K52" s="82"/>
    </row>
    <row r="53" spans="2:11" x14ac:dyDescent="0.25">
      <c r="B53" s="154"/>
      <c r="C53" s="88" t="s">
        <v>70</v>
      </c>
      <c r="D53" s="80">
        <v>67.256</v>
      </c>
      <c r="E53" s="79" t="s">
        <v>114</v>
      </c>
      <c r="G53" s="174" t="s">
        <v>105</v>
      </c>
      <c r="H53" s="67" t="s">
        <v>66</v>
      </c>
      <c r="I53" s="90" t="s">
        <v>231</v>
      </c>
      <c r="J53" s="67" t="s">
        <v>114</v>
      </c>
      <c r="K53" s="80"/>
    </row>
    <row r="54" spans="2:11" x14ac:dyDescent="0.25">
      <c r="B54" s="154"/>
      <c r="C54" s="88" t="s">
        <v>71</v>
      </c>
      <c r="D54" s="80">
        <v>68.471000000000004</v>
      </c>
      <c r="E54" s="79" t="s">
        <v>114</v>
      </c>
      <c r="G54" s="175"/>
      <c r="H54" s="67" t="s">
        <v>67</v>
      </c>
      <c r="I54" s="88" t="s">
        <v>231</v>
      </c>
      <c r="J54" s="67" t="s">
        <v>114</v>
      </c>
      <c r="K54" s="79"/>
    </row>
    <row r="55" spans="2:11" ht="13" thickBot="1" x14ac:dyDescent="0.3">
      <c r="B55" s="154"/>
      <c r="C55" s="88" t="s">
        <v>72</v>
      </c>
      <c r="D55" s="79" t="s">
        <v>121</v>
      </c>
      <c r="E55" s="79" t="s">
        <v>100</v>
      </c>
      <c r="G55" s="176"/>
      <c r="H55" s="97" t="s">
        <v>68</v>
      </c>
      <c r="I55" s="89" t="s">
        <v>231</v>
      </c>
      <c r="J55" s="97" t="s">
        <v>114</v>
      </c>
      <c r="K55" s="82"/>
    </row>
    <row r="56" spans="2:11" x14ac:dyDescent="0.25">
      <c r="B56" s="154"/>
      <c r="C56" s="88" t="s">
        <v>73</v>
      </c>
      <c r="D56" s="79" t="s">
        <v>121</v>
      </c>
      <c r="E56" s="79" t="s">
        <v>100</v>
      </c>
    </row>
    <row r="57" spans="2:11" ht="13" thickBot="1" x14ac:dyDescent="0.3">
      <c r="B57" s="156"/>
      <c r="C57" s="89" t="s">
        <v>74</v>
      </c>
      <c r="D57" s="87" t="s">
        <v>121</v>
      </c>
      <c r="E57" s="87" t="s">
        <v>100</v>
      </c>
    </row>
  </sheetData>
  <mergeCells count="25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  <mergeCell ref="G46:K46"/>
    <mergeCell ref="J47:K47"/>
    <mergeCell ref="G50:G52"/>
    <mergeCell ref="G53:G5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92348-DF36-416A-A4BB-85B16BE3529C}">
  <dimension ref="B1:Q63"/>
  <sheetViews>
    <sheetView tabSelected="1" topLeftCell="A7" workbookViewId="0">
      <selection activeCell="E30" sqref="E30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>
        <v>12</v>
      </c>
    </row>
    <row r="3" spans="2:17" ht="13.5" thickBot="1" x14ac:dyDescent="0.35">
      <c r="B3" s="85" t="s">
        <v>37</v>
      </c>
      <c r="C3" s="100" t="s">
        <v>223</v>
      </c>
    </row>
    <row r="4" spans="2:17" ht="13.5" thickBot="1" x14ac:dyDescent="0.35">
      <c r="B4" s="104" t="s">
        <v>35</v>
      </c>
      <c r="C4" s="60" t="s">
        <v>118</v>
      </c>
    </row>
    <row r="5" spans="2:17" ht="13.5" thickBot="1" x14ac:dyDescent="0.35">
      <c r="B5" s="104" t="s">
        <v>36</v>
      </c>
      <c r="C5" s="60" t="s">
        <v>224</v>
      </c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>
        <v>1500</v>
      </c>
      <c r="D9" s="163">
        <v>1</v>
      </c>
      <c r="E9" s="90">
        <v>0</v>
      </c>
      <c r="F9">
        <v>1.8</v>
      </c>
      <c r="G9" s="90">
        <v>21.9</v>
      </c>
      <c r="H9" s="88">
        <v>0</v>
      </c>
      <c r="I9" s="61">
        <v>34.1</v>
      </c>
      <c r="J9" s="61">
        <v>2556</v>
      </c>
      <c r="K9" s="61">
        <v>39.799999999999997</v>
      </c>
      <c r="L9" s="61">
        <v>2100</v>
      </c>
      <c r="M9" s="61">
        <v>29.8</v>
      </c>
      <c r="N9" s="61">
        <v>12</v>
      </c>
      <c r="O9" s="61">
        <v>31.8</v>
      </c>
      <c r="P9" s="61">
        <v>37</v>
      </c>
      <c r="Q9" s="162">
        <v>151</v>
      </c>
    </row>
    <row r="10" spans="2:17" x14ac:dyDescent="0.25">
      <c r="B10" s="154"/>
      <c r="C10" s="160"/>
      <c r="D10" s="164"/>
      <c r="E10" s="61">
        <v>15</v>
      </c>
      <c r="F10">
        <v>1.8</v>
      </c>
      <c r="G10" s="61">
        <v>51</v>
      </c>
      <c r="H10" s="61">
        <v>5035</v>
      </c>
      <c r="I10" s="61">
        <v>67.099999999999994</v>
      </c>
      <c r="J10" s="61">
        <v>2754</v>
      </c>
      <c r="K10" s="61">
        <v>48.5</v>
      </c>
      <c r="L10" s="61">
        <v>2150</v>
      </c>
      <c r="M10" s="61">
        <v>32.200000000000003</v>
      </c>
      <c r="N10" s="61">
        <v>161</v>
      </c>
      <c r="O10" s="61">
        <v>39.5</v>
      </c>
      <c r="P10" s="61">
        <v>40.799999999999997</v>
      </c>
      <c r="Q10" s="160"/>
    </row>
    <row r="11" spans="2:17" x14ac:dyDescent="0.25">
      <c r="B11" s="154"/>
      <c r="C11" s="160"/>
      <c r="D11" s="164"/>
      <c r="E11" s="61">
        <v>30</v>
      </c>
      <c r="F11">
        <v>2</v>
      </c>
      <c r="G11" s="61">
        <v>55.2</v>
      </c>
      <c r="H11" s="61">
        <v>5030</v>
      </c>
      <c r="I11" s="61">
        <v>67.599999999999994</v>
      </c>
      <c r="J11" s="61">
        <v>2741</v>
      </c>
      <c r="K11" s="61">
        <v>48.2</v>
      </c>
      <c r="L11" s="61">
        <v>2150</v>
      </c>
      <c r="M11" s="61">
        <v>32.1</v>
      </c>
      <c r="N11" s="61">
        <v>145</v>
      </c>
      <c r="O11" s="61">
        <v>40.4</v>
      </c>
      <c r="P11" s="61">
        <v>40</v>
      </c>
      <c r="Q11" s="160"/>
    </row>
    <row r="12" spans="2:17" x14ac:dyDescent="0.25">
      <c r="B12" s="154"/>
      <c r="C12" s="160"/>
      <c r="D12" s="164"/>
      <c r="E12" s="61">
        <v>45</v>
      </c>
      <c r="F12">
        <v>2.2000000000000002</v>
      </c>
      <c r="G12" s="61">
        <v>54.8</v>
      </c>
      <c r="H12" s="61">
        <v>5050</v>
      </c>
      <c r="I12" s="61">
        <v>72.2</v>
      </c>
      <c r="J12" s="61">
        <v>2755</v>
      </c>
      <c r="K12" s="61">
        <v>48.1</v>
      </c>
      <c r="L12" s="61">
        <v>2150</v>
      </c>
      <c r="M12" s="61">
        <v>32.1</v>
      </c>
      <c r="N12" s="61">
        <v>147</v>
      </c>
      <c r="O12" s="61">
        <v>38.200000000000003</v>
      </c>
      <c r="P12" s="61">
        <v>40</v>
      </c>
      <c r="Q12" s="160"/>
    </row>
    <row r="13" spans="2:17" x14ac:dyDescent="0.25">
      <c r="B13" s="154"/>
      <c r="C13" s="160"/>
      <c r="D13" s="164"/>
      <c r="E13" s="61">
        <v>60</v>
      </c>
      <c r="F13">
        <v>2</v>
      </c>
      <c r="G13" s="61">
        <v>56</v>
      </c>
      <c r="H13" s="61">
        <v>5020</v>
      </c>
      <c r="I13" s="61">
        <v>75.2</v>
      </c>
      <c r="J13" s="61">
        <v>2747</v>
      </c>
      <c r="K13" s="61">
        <v>48</v>
      </c>
      <c r="L13" s="61">
        <v>2150</v>
      </c>
      <c r="M13" s="61">
        <v>32</v>
      </c>
      <c r="N13" s="61">
        <v>145</v>
      </c>
      <c r="O13" s="61">
        <v>30.4</v>
      </c>
      <c r="P13" s="61">
        <v>40.1</v>
      </c>
      <c r="Q13" s="160"/>
    </row>
    <row r="14" spans="2:17" x14ac:dyDescent="0.25">
      <c r="B14" s="154"/>
      <c r="C14" s="160"/>
      <c r="D14" s="164"/>
      <c r="E14" s="61">
        <v>75</v>
      </c>
      <c r="F14">
        <v>2</v>
      </c>
      <c r="G14" s="61">
        <v>53.6</v>
      </c>
      <c r="H14" s="61">
        <v>5040</v>
      </c>
      <c r="I14" s="61">
        <v>81.900000000000006</v>
      </c>
      <c r="J14" s="61">
        <v>2751</v>
      </c>
      <c r="K14" s="61">
        <v>48</v>
      </c>
      <c r="L14" s="61">
        <v>2150</v>
      </c>
      <c r="M14" s="61">
        <v>32.1</v>
      </c>
      <c r="N14" s="61">
        <v>151</v>
      </c>
      <c r="O14" s="61">
        <v>3.2</v>
      </c>
      <c r="P14" s="61">
        <v>40</v>
      </c>
      <c r="Q14" s="160"/>
    </row>
    <row r="15" spans="2:17" x14ac:dyDescent="0.25">
      <c r="B15" s="154"/>
      <c r="C15" s="160"/>
      <c r="D15" s="164"/>
      <c r="E15" s="61">
        <v>90</v>
      </c>
      <c r="F15">
        <v>2</v>
      </c>
      <c r="G15" s="61">
        <v>53.6</v>
      </c>
      <c r="H15" s="61">
        <v>5025</v>
      </c>
      <c r="I15" s="61">
        <v>85</v>
      </c>
      <c r="J15" s="61">
        <v>2753</v>
      </c>
      <c r="K15" s="61">
        <v>48</v>
      </c>
      <c r="L15" s="61">
        <v>2150</v>
      </c>
      <c r="M15" s="61">
        <v>32</v>
      </c>
      <c r="N15" s="61">
        <v>149</v>
      </c>
      <c r="O15" s="61">
        <v>-0.8</v>
      </c>
      <c r="P15" s="61">
        <v>40</v>
      </c>
      <c r="Q15" s="160"/>
    </row>
    <row r="16" spans="2:17" x14ac:dyDescent="0.25">
      <c r="B16" s="154"/>
      <c r="C16" s="160"/>
      <c r="D16" s="164"/>
      <c r="E16" s="61">
        <v>105</v>
      </c>
      <c r="F16">
        <v>2</v>
      </c>
      <c r="G16" s="61">
        <v>56.2</v>
      </c>
      <c r="H16" s="61">
        <v>5030</v>
      </c>
      <c r="I16" s="61">
        <v>87.9</v>
      </c>
      <c r="J16" s="61">
        <v>2750</v>
      </c>
      <c r="K16" s="61">
        <v>48.1</v>
      </c>
      <c r="L16" s="61">
        <v>2150</v>
      </c>
      <c r="M16" s="61">
        <v>32</v>
      </c>
      <c r="N16" s="61">
        <v>151</v>
      </c>
      <c r="O16" s="61">
        <v>-1.7</v>
      </c>
      <c r="P16" s="61">
        <v>39.9</v>
      </c>
      <c r="Q16" s="160"/>
    </row>
    <row r="17" spans="2:17" x14ac:dyDescent="0.25">
      <c r="B17" s="154"/>
      <c r="C17" s="160"/>
      <c r="D17" s="164"/>
      <c r="E17" s="61">
        <v>120</v>
      </c>
      <c r="F17">
        <v>2</v>
      </c>
      <c r="G17" s="61">
        <v>57.9</v>
      </c>
      <c r="H17" s="61">
        <v>5030</v>
      </c>
      <c r="I17" s="61">
        <v>90.7</v>
      </c>
      <c r="J17" s="61">
        <v>2751</v>
      </c>
      <c r="K17" s="61">
        <v>48</v>
      </c>
      <c r="L17" s="61">
        <v>2150</v>
      </c>
      <c r="M17" s="61">
        <v>32</v>
      </c>
      <c r="N17" s="61">
        <v>152</v>
      </c>
      <c r="O17" s="61">
        <v>-1.2</v>
      </c>
      <c r="P17" s="61">
        <v>40</v>
      </c>
      <c r="Q17" s="160"/>
    </row>
    <row r="18" spans="2:17" x14ac:dyDescent="0.25">
      <c r="B18" s="154"/>
      <c r="C18" s="160"/>
      <c r="D18" s="164"/>
      <c r="E18" s="61">
        <v>135</v>
      </c>
      <c r="F18">
        <v>1.8</v>
      </c>
      <c r="G18" s="61">
        <v>58.7</v>
      </c>
      <c r="H18" s="61">
        <v>5030</v>
      </c>
      <c r="I18" s="61">
        <v>93.2</v>
      </c>
      <c r="J18" s="61">
        <v>2751</v>
      </c>
      <c r="K18" s="61">
        <v>48</v>
      </c>
      <c r="L18" s="61">
        <v>2150</v>
      </c>
      <c r="M18" s="61">
        <v>32</v>
      </c>
      <c r="N18" s="61">
        <v>149</v>
      </c>
      <c r="O18" s="61">
        <v>-2.2999999999999998</v>
      </c>
      <c r="P18" s="61">
        <v>39.9</v>
      </c>
      <c r="Q18" s="160"/>
    </row>
    <row r="19" spans="2:17" ht="13" thickBot="1" x14ac:dyDescent="0.3">
      <c r="B19" s="156"/>
      <c r="C19" s="161"/>
      <c r="D19" s="165"/>
      <c r="E19" s="107" t="s">
        <v>54</v>
      </c>
      <c r="F19" s="81">
        <v>1.8</v>
      </c>
      <c r="G19" s="107">
        <v>57.4</v>
      </c>
      <c r="H19" s="81">
        <v>5010</v>
      </c>
      <c r="I19" s="60">
        <v>94.7</v>
      </c>
      <c r="J19" s="81">
        <v>2741</v>
      </c>
      <c r="K19" s="60">
        <v>48</v>
      </c>
      <c r="L19" s="81">
        <v>2150</v>
      </c>
      <c r="M19" s="60">
        <v>32</v>
      </c>
      <c r="N19" s="81">
        <v>145</v>
      </c>
      <c r="O19" s="60">
        <v>-2.1</v>
      </c>
      <c r="P19" s="81">
        <v>40</v>
      </c>
      <c r="Q19" s="161"/>
    </row>
    <row r="20" spans="2:17" x14ac:dyDescent="0.25">
      <c r="B20" s="154">
        <v>2</v>
      </c>
      <c r="C20" s="160">
        <v>1500</v>
      </c>
      <c r="D20" s="166">
        <v>2</v>
      </c>
      <c r="E20" s="88">
        <v>0</v>
      </c>
      <c r="F20">
        <v>2.4</v>
      </c>
      <c r="G20" s="88">
        <v>43.6</v>
      </c>
      <c r="H20" s="88">
        <v>0</v>
      </c>
      <c r="I20" s="61">
        <v>64.599999999999994</v>
      </c>
      <c r="J20" s="61">
        <v>2580</v>
      </c>
      <c r="K20" s="61">
        <v>47.5</v>
      </c>
      <c r="L20" s="61">
        <v>2120</v>
      </c>
      <c r="M20" s="61">
        <v>31.9</v>
      </c>
      <c r="N20" s="61">
        <v>99</v>
      </c>
      <c r="O20" s="61">
        <v>-4.4000000000000004</v>
      </c>
      <c r="P20" s="61">
        <v>37.6</v>
      </c>
      <c r="Q20" s="162"/>
    </row>
    <row r="21" spans="2:17" x14ac:dyDescent="0.25">
      <c r="B21" s="154"/>
      <c r="C21" s="160"/>
      <c r="D21" s="167"/>
      <c r="E21" s="61">
        <v>15</v>
      </c>
      <c r="F21">
        <v>2</v>
      </c>
      <c r="G21" s="61">
        <v>53.8</v>
      </c>
      <c r="H21" s="88">
        <v>5030</v>
      </c>
      <c r="I21" s="61">
        <v>64.7</v>
      </c>
      <c r="J21" s="61">
        <v>2744</v>
      </c>
      <c r="K21" s="61">
        <v>47.8</v>
      </c>
      <c r="L21" s="61">
        <v>2150</v>
      </c>
      <c r="M21" s="61">
        <v>32</v>
      </c>
      <c r="N21" s="61">
        <v>140</v>
      </c>
      <c r="O21" s="61">
        <v>16.600000000000001</v>
      </c>
      <c r="P21" s="61">
        <v>39.700000000000003</v>
      </c>
      <c r="Q21" s="160"/>
    </row>
    <row r="22" spans="2:17" x14ac:dyDescent="0.25">
      <c r="B22" s="154"/>
      <c r="C22" s="160"/>
      <c r="D22" s="167"/>
      <c r="E22" s="61">
        <v>30</v>
      </c>
      <c r="F22">
        <v>2</v>
      </c>
      <c r="G22" s="61">
        <v>55.4</v>
      </c>
      <c r="H22" s="88">
        <v>5025</v>
      </c>
      <c r="I22" s="61">
        <v>65.900000000000006</v>
      </c>
      <c r="J22" s="61">
        <v>2748</v>
      </c>
      <c r="K22" s="61">
        <v>48</v>
      </c>
      <c r="L22" s="61">
        <v>2150</v>
      </c>
      <c r="M22" s="61">
        <v>32</v>
      </c>
      <c r="N22" s="61">
        <v>158</v>
      </c>
      <c r="O22" s="61">
        <v>1.3</v>
      </c>
      <c r="P22" s="61">
        <v>40</v>
      </c>
      <c r="Q22" s="160"/>
    </row>
    <row r="23" spans="2:17" x14ac:dyDescent="0.25">
      <c r="B23" s="154"/>
      <c r="C23" s="160"/>
      <c r="D23" s="167"/>
      <c r="E23" s="61">
        <v>45</v>
      </c>
      <c r="F23">
        <v>2</v>
      </c>
      <c r="G23" s="61">
        <v>55.2</v>
      </c>
      <c r="H23" s="88">
        <v>5025</v>
      </c>
      <c r="I23" s="61">
        <v>70.7</v>
      </c>
      <c r="J23" s="61">
        <v>2741</v>
      </c>
      <c r="K23" s="61">
        <v>48</v>
      </c>
      <c r="L23" s="61">
        <v>2150</v>
      </c>
      <c r="M23" s="61">
        <v>32</v>
      </c>
      <c r="N23" s="61">
        <v>161</v>
      </c>
      <c r="O23" s="61">
        <v>-0.7</v>
      </c>
      <c r="P23" s="61">
        <v>40</v>
      </c>
      <c r="Q23" s="160"/>
    </row>
    <row r="24" spans="2:17" x14ac:dyDescent="0.25">
      <c r="B24" s="154"/>
      <c r="C24" s="160"/>
      <c r="D24" s="167"/>
      <c r="E24" s="61">
        <v>60</v>
      </c>
      <c r="F24">
        <v>2</v>
      </c>
      <c r="G24" s="61">
        <v>55</v>
      </c>
      <c r="H24" s="183">
        <v>5020</v>
      </c>
      <c r="I24" s="61">
        <v>75.2</v>
      </c>
      <c r="J24" s="184">
        <v>2748</v>
      </c>
      <c r="K24" s="61">
        <v>48</v>
      </c>
      <c r="L24" s="184">
        <v>2150</v>
      </c>
      <c r="M24" s="61">
        <v>32.1</v>
      </c>
      <c r="N24" s="184">
        <v>154</v>
      </c>
      <c r="O24" s="61">
        <v>-1.7</v>
      </c>
      <c r="P24" s="184">
        <v>40</v>
      </c>
      <c r="Q24" s="160"/>
    </row>
    <row r="25" spans="2:17" x14ac:dyDescent="0.25">
      <c r="B25" s="154"/>
      <c r="C25" s="160"/>
      <c r="D25" s="167"/>
      <c r="E25" s="61">
        <v>75</v>
      </c>
      <c r="F25">
        <v>2</v>
      </c>
      <c r="G25" s="61">
        <v>54.1</v>
      </c>
      <c r="H25" s="183">
        <v>5050</v>
      </c>
      <c r="I25" s="61">
        <v>80.7</v>
      </c>
      <c r="J25" s="184">
        <v>2750</v>
      </c>
      <c r="K25" s="61">
        <v>48</v>
      </c>
      <c r="L25" s="184">
        <v>2150</v>
      </c>
      <c r="M25" s="61">
        <v>32</v>
      </c>
      <c r="N25" s="184">
        <v>161</v>
      </c>
      <c r="O25" s="61">
        <v>-0.6</v>
      </c>
      <c r="P25" s="184">
        <v>39.9</v>
      </c>
      <c r="Q25" s="160"/>
    </row>
    <row r="26" spans="2:17" x14ac:dyDescent="0.25">
      <c r="B26" s="154"/>
      <c r="C26" s="160"/>
      <c r="D26" s="167"/>
      <c r="E26" s="61">
        <v>90</v>
      </c>
      <c r="F26">
        <v>2</v>
      </c>
      <c r="G26" s="61">
        <v>54.2</v>
      </c>
      <c r="H26" s="183">
        <v>5030</v>
      </c>
      <c r="I26" s="61">
        <v>85.1</v>
      </c>
      <c r="J26" s="184">
        <v>2742</v>
      </c>
      <c r="K26" s="61">
        <v>48</v>
      </c>
      <c r="L26" s="184">
        <v>2150</v>
      </c>
      <c r="M26" s="61">
        <v>32</v>
      </c>
      <c r="N26" s="184">
        <v>149</v>
      </c>
      <c r="O26" s="61">
        <v>-1.3</v>
      </c>
      <c r="P26" s="184">
        <v>40.200000000000003</v>
      </c>
      <c r="Q26" s="160"/>
    </row>
    <row r="27" spans="2:17" x14ac:dyDescent="0.25">
      <c r="B27" s="154"/>
      <c r="C27" s="160"/>
      <c r="D27" s="167"/>
      <c r="E27" s="61">
        <v>105</v>
      </c>
      <c r="G27" s="61"/>
      <c r="H27" s="185"/>
      <c r="I27" s="61"/>
      <c r="J27" s="186"/>
      <c r="K27" s="61"/>
      <c r="L27" s="186"/>
      <c r="M27" s="61"/>
      <c r="N27" s="186"/>
      <c r="O27" s="61"/>
      <c r="P27" s="186"/>
      <c r="Q27" s="160"/>
    </row>
    <row r="28" spans="2:17" x14ac:dyDescent="0.25">
      <c r="B28" s="154"/>
      <c r="C28" s="160"/>
      <c r="D28" s="167"/>
      <c r="E28" s="61">
        <v>120</v>
      </c>
      <c r="G28" s="61"/>
      <c r="H28" s="185"/>
      <c r="I28" s="61"/>
      <c r="J28" s="186"/>
      <c r="K28" s="61"/>
      <c r="L28" s="186"/>
      <c r="M28" s="61"/>
      <c r="N28" s="186"/>
      <c r="O28" s="61"/>
      <c r="P28" s="186"/>
      <c r="Q28" s="160"/>
    </row>
    <row r="29" spans="2:17" x14ac:dyDescent="0.25">
      <c r="B29" s="154"/>
      <c r="C29" s="160"/>
      <c r="D29" s="167"/>
      <c r="E29" s="61">
        <v>135</v>
      </c>
      <c r="G29" s="61"/>
      <c r="H29" s="185"/>
      <c r="I29" s="61"/>
      <c r="J29" s="186"/>
      <c r="K29" s="61"/>
      <c r="L29" s="186"/>
      <c r="M29" s="61"/>
      <c r="N29" s="186"/>
      <c r="O29" s="61"/>
      <c r="P29" s="186"/>
      <c r="Q29" s="160"/>
    </row>
    <row r="30" spans="2:17" ht="13" thickBot="1" x14ac:dyDescent="0.3">
      <c r="B30" s="156"/>
      <c r="C30" s="161"/>
      <c r="D30" s="168"/>
      <c r="E30" s="107" t="s">
        <v>54</v>
      </c>
      <c r="F30" s="81"/>
      <c r="G30" s="107"/>
      <c r="H30" s="81"/>
      <c r="I30" s="60"/>
      <c r="J30" s="81"/>
      <c r="K30" s="60"/>
      <c r="L30" s="81"/>
      <c r="M30" s="60"/>
      <c r="N30" s="81"/>
      <c r="O30" s="60"/>
      <c r="P30" s="81"/>
      <c r="Q30" s="161"/>
    </row>
    <row r="32" spans="2:17" ht="13" thickBot="1" x14ac:dyDescent="0.3">
      <c r="B32" s="67"/>
      <c r="C32" s="67"/>
      <c r="D32" s="67"/>
      <c r="E32" s="67"/>
      <c r="F32" s="67"/>
      <c r="G32" s="67"/>
    </row>
    <row r="33" spans="2:12" ht="13.5" thickBot="1" x14ac:dyDescent="0.35">
      <c r="B33" s="157" t="s">
        <v>95</v>
      </c>
      <c r="C33" s="158"/>
      <c r="D33" s="158"/>
      <c r="E33" s="159"/>
      <c r="G33" s="157" t="s">
        <v>107</v>
      </c>
      <c r="H33" s="158"/>
      <c r="I33" s="158"/>
      <c r="J33" s="158"/>
      <c r="K33" s="158"/>
      <c r="L33" s="159"/>
    </row>
    <row r="34" spans="2:12" ht="13.5" thickBot="1" x14ac:dyDescent="0.35">
      <c r="B34" s="94" t="s">
        <v>55</v>
      </c>
      <c r="C34" s="95" t="s">
        <v>56</v>
      </c>
      <c r="D34" s="96" t="s">
        <v>94</v>
      </c>
      <c r="E34" s="96" t="s">
        <v>12</v>
      </c>
      <c r="G34" s="85" t="s">
        <v>55</v>
      </c>
      <c r="H34" s="98" t="s">
        <v>108</v>
      </c>
      <c r="I34" s="85" t="s">
        <v>56</v>
      </c>
      <c r="J34" s="93" t="s">
        <v>78</v>
      </c>
      <c r="K34" s="180" t="s">
        <v>109</v>
      </c>
      <c r="L34" s="181"/>
    </row>
    <row r="35" spans="2:12" ht="13" thickBot="1" x14ac:dyDescent="0.3">
      <c r="B35" s="154" t="s">
        <v>57</v>
      </c>
      <c r="C35" s="88" t="s">
        <v>58</v>
      </c>
      <c r="D35" s="79"/>
      <c r="E35" s="79" t="s">
        <v>114</v>
      </c>
      <c r="G35" s="83" t="s">
        <v>57</v>
      </c>
      <c r="H35" s="99" t="s">
        <v>110</v>
      </c>
      <c r="I35" s="83" t="s">
        <v>77</v>
      </c>
      <c r="J35" s="100">
        <v>10</v>
      </c>
      <c r="K35" s="101"/>
      <c r="L35" s="102"/>
    </row>
    <row r="36" spans="2:12" ht="13" thickBot="1" x14ac:dyDescent="0.3">
      <c r="B36" s="154"/>
      <c r="C36" s="88" t="s">
        <v>59</v>
      </c>
      <c r="D36" s="80"/>
      <c r="E36" s="79" t="s">
        <v>114</v>
      </c>
      <c r="G36" s="88" t="s">
        <v>111</v>
      </c>
      <c r="H36" s="67" t="s">
        <v>110</v>
      </c>
      <c r="I36" s="88" t="s">
        <v>77</v>
      </c>
      <c r="J36" s="61">
        <v>10</v>
      </c>
      <c r="L36" s="80"/>
    </row>
    <row r="37" spans="2:12" x14ac:dyDescent="0.25">
      <c r="B37" s="155" t="s">
        <v>60</v>
      </c>
      <c r="C37" s="90" t="s">
        <v>75</v>
      </c>
      <c r="D37" s="91"/>
      <c r="E37" s="92" t="s">
        <v>99</v>
      </c>
      <c r="G37" s="177" t="s">
        <v>61</v>
      </c>
      <c r="H37" s="103" t="s">
        <v>66</v>
      </c>
      <c r="I37" s="90" t="s">
        <v>77</v>
      </c>
      <c r="J37" s="59">
        <v>2</v>
      </c>
      <c r="K37" s="8"/>
      <c r="L37" s="91"/>
    </row>
    <row r="38" spans="2:12" x14ac:dyDescent="0.25">
      <c r="B38" s="154"/>
      <c r="C38" s="88" t="s">
        <v>62</v>
      </c>
      <c r="D38" s="80"/>
      <c r="E38" s="79" t="s">
        <v>114</v>
      </c>
      <c r="G38" s="178"/>
      <c r="H38" s="67" t="s">
        <v>67</v>
      </c>
      <c r="I38" s="88" t="s">
        <v>77</v>
      </c>
      <c r="J38" s="61">
        <v>2</v>
      </c>
      <c r="L38" s="80"/>
    </row>
    <row r="39" spans="2:12" ht="13" thickBot="1" x14ac:dyDescent="0.3">
      <c r="B39" s="154"/>
      <c r="C39" s="88" t="s">
        <v>64</v>
      </c>
      <c r="D39" s="80"/>
      <c r="E39" s="79" t="s">
        <v>114</v>
      </c>
      <c r="G39" s="179"/>
      <c r="H39" s="97" t="s">
        <v>68</v>
      </c>
      <c r="I39" s="89" t="s">
        <v>77</v>
      </c>
      <c r="J39" s="60">
        <v>2</v>
      </c>
      <c r="K39" s="81"/>
      <c r="L39" s="82"/>
    </row>
    <row r="40" spans="2:12" x14ac:dyDescent="0.25">
      <c r="B40" s="154"/>
      <c r="C40" s="88" t="s">
        <v>76</v>
      </c>
      <c r="D40" s="80"/>
      <c r="E40" s="79" t="s">
        <v>99</v>
      </c>
      <c r="G40" s="178" t="s">
        <v>105</v>
      </c>
      <c r="H40" s="67" t="s">
        <v>66</v>
      </c>
      <c r="I40" s="88" t="s">
        <v>112</v>
      </c>
      <c r="J40" s="61">
        <v>5</v>
      </c>
      <c r="L40" s="80"/>
    </row>
    <row r="41" spans="2:12" x14ac:dyDescent="0.25">
      <c r="B41" s="154"/>
      <c r="C41" s="88" t="s">
        <v>65</v>
      </c>
      <c r="D41" s="80"/>
      <c r="E41" s="79" t="s">
        <v>114</v>
      </c>
      <c r="G41" s="178"/>
      <c r="H41" s="67" t="s">
        <v>67</v>
      </c>
      <c r="I41" s="88" t="s">
        <v>112</v>
      </c>
      <c r="J41" s="88">
        <v>5</v>
      </c>
      <c r="K41" s="67"/>
      <c r="L41" s="79"/>
    </row>
    <row r="42" spans="2:12" ht="13" thickBot="1" x14ac:dyDescent="0.3">
      <c r="B42" s="156"/>
      <c r="C42" s="89" t="s">
        <v>63</v>
      </c>
      <c r="D42" s="82"/>
      <c r="E42" s="87" t="s">
        <v>114</v>
      </c>
      <c r="G42" s="179"/>
      <c r="H42" s="97" t="s">
        <v>68</v>
      </c>
      <c r="I42" s="89" t="s">
        <v>112</v>
      </c>
      <c r="J42" s="89">
        <v>5</v>
      </c>
      <c r="K42" s="81"/>
      <c r="L42" s="82"/>
    </row>
    <row r="43" spans="2:12" ht="13" thickBot="1" x14ac:dyDescent="0.3">
      <c r="B43" s="154" t="s">
        <v>61</v>
      </c>
      <c r="C43" s="88" t="s">
        <v>90</v>
      </c>
      <c r="D43" s="80"/>
      <c r="E43" s="79" t="s">
        <v>99</v>
      </c>
    </row>
    <row r="44" spans="2:12" ht="13.5" thickBot="1" x14ac:dyDescent="0.35">
      <c r="B44" s="154"/>
      <c r="C44" s="88" t="s">
        <v>91</v>
      </c>
      <c r="D44" s="80"/>
      <c r="E44" s="79" t="s">
        <v>99</v>
      </c>
      <c r="F44" s="61"/>
      <c r="G44" s="180" t="s">
        <v>113</v>
      </c>
      <c r="H44" s="182"/>
      <c r="I44" s="182"/>
      <c r="J44" s="181"/>
    </row>
    <row r="45" spans="2:12" ht="13.5" thickBot="1" x14ac:dyDescent="0.35">
      <c r="B45" s="154"/>
      <c r="C45" s="88" t="s">
        <v>92</v>
      </c>
      <c r="D45" s="80"/>
      <c r="E45" s="79" t="s">
        <v>99</v>
      </c>
      <c r="F45" s="61"/>
      <c r="G45" s="85" t="s">
        <v>55</v>
      </c>
      <c r="H45" s="85" t="s">
        <v>108</v>
      </c>
      <c r="I45" s="85" t="s">
        <v>94</v>
      </c>
      <c r="J45" s="105" t="s">
        <v>12</v>
      </c>
    </row>
    <row r="46" spans="2:12" x14ac:dyDescent="0.25">
      <c r="B46" s="154"/>
      <c r="C46" s="88" t="s">
        <v>69</v>
      </c>
      <c r="D46" s="80"/>
      <c r="E46" s="79" t="s">
        <v>114</v>
      </c>
      <c r="F46" s="61"/>
      <c r="G46" s="163" t="s">
        <v>105</v>
      </c>
      <c r="H46" s="88" t="s">
        <v>66</v>
      </c>
      <c r="I46" s="61"/>
      <c r="J46" s="80"/>
    </row>
    <row r="47" spans="2:12" x14ac:dyDescent="0.25">
      <c r="B47" s="154"/>
      <c r="C47" s="88" t="s">
        <v>70</v>
      </c>
      <c r="D47" s="80"/>
      <c r="E47" s="79" t="s">
        <v>114</v>
      </c>
      <c r="F47" s="61"/>
      <c r="G47" s="164"/>
      <c r="H47" s="88" t="s">
        <v>67</v>
      </c>
      <c r="I47" s="61"/>
      <c r="J47" s="80"/>
    </row>
    <row r="48" spans="2:12" ht="13" thickBot="1" x14ac:dyDescent="0.3">
      <c r="B48" s="154"/>
      <c r="C48" s="88" t="s">
        <v>71</v>
      </c>
      <c r="D48" s="80"/>
      <c r="E48" s="79" t="s">
        <v>114</v>
      </c>
      <c r="F48" s="61"/>
      <c r="G48" s="165"/>
      <c r="H48" s="89" t="s">
        <v>68</v>
      </c>
      <c r="I48" s="60"/>
      <c r="J48" s="82"/>
    </row>
    <row r="49" spans="2:8" x14ac:dyDescent="0.25">
      <c r="B49" s="154"/>
      <c r="C49" s="88" t="s">
        <v>72</v>
      </c>
      <c r="D49" s="80"/>
      <c r="E49" s="79" t="s">
        <v>100</v>
      </c>
    </row>
    <row r="50" spans="2:8" ht="13" x14ac:dyDescent="0.3">
      <c r="B50" s="154"/>
      <c r="C50" s="88" t="s">
        <v>73</v>
      </c>
      <c r="D50" s="80"/>
      <c r="E50" s="79" t="s">
        <v>100</v>
      </c>
      <c r="G50" s="106" t="s">
        <v>115</v>
      </c>
      <c r="H50" s="4"/>
    </row>
    <row r="51" spans="2:8" ht="13" thickBot="1" x14ac:dyDescent="0.3">
      <c r="B51" s="154"/>
      <c r="C51" s="88" t="s">
        <v>74</v>
      </c>
      <c r="D51" s="80"/>
      <c r="E51" s="79" t="s">
        <v>100</v>
      </c>
    </row>
    <row r="52" spans="2:8" x14ac:dyDescent="0.25">
      <c r="B52" s="155" t="s">
        <v>101</v>
      </c>
      <c r="C52" s="90" t="s">
        <v>102</v>
      </c>
      <c r="D52" s="91"/>
      <c r="E52" s="92" t="s">
        <v>99</v>
      </c>
    </row>
    <row r="53" spans="2:8" x14ac:dyDescent="0.25">
      <c r="B53" s="154"/>
      <c r="C53" s="88" t="s">
        <v>103</v>
      </c>
      <c r="D53" s="80"/>
      <c r="E53" s="79" t="s">
        <v>99</v>
      </c>
    </row>
    <row r="54" spans="2:8" ht="13" thickBot="1" x14ac:dyDescent="0.3">
      <c r="B54" s="156"/>
      <c r="C54" s="89" t="s">
        <v>104</v>
      </c>
      <c r="D54" s="82"/>
      <c r="E54" s="87" t="s">
        <v>99</v>
      </c>
    </row>
    <row r="55" spans="2:8" x14ac:dyDescent="0.25">
      <c r="B55" s="154" t="s">
        <v>105</v>
      </c>
      <c r="C55" s="88" t="s">
        <v>90</v>
      </c>
      <c r="D55" s="80"/>
      <c r="E55" s="79" t="s">
        <v>99</v>
      </c>
    </row>
    <row r="56" spans="2:8" x14ac:dyDescent="0.25">
      <c r="B56" s="154"/>
      <c r="C56" s="88" t="s">
        <v>91</v>
      </c>
      <c r="D56" s="80"/>
      <c r="E56" s="79" t="s">
        <v>99</v>
      </c>
    </row>
    <row r="57" spans="2:8" x14ac:dyDescent="0.25">
      <c r="B57" s="154"/>
      <c r="C57" s="88" t="s">
        <v>92</v>
      </c>
      <c r="D57" s="80"/>
      <c r="E57" s="79" t="s">
        <v>99</v>
      </c>
    </row>
    <row r="58" spans="2:8" x14ac:dyDescent="0.25">
      <c r="B58" s="154"/>
      <c r="C58" s="88" t="s">
        <v>69</v>
      </c>
      <c r="D58" s="80"/>
      <c r="E58" s="79" t="s">
        <v>114</v>
      </c>
    </row>
    <row r="59" spans="2:8" x14ac:dyDescent="0.25">
      <c r="B59" s="154"/>
      <c r="C59" s="88" t="s">
        <v>70</v>
      </c>
      <c r="D59" s="80"/>
      <c r="E59" s="79" t="s">
        <v>114</v>
      </c>
    </row>
    <row r="60" spans="2:8" x14ac:dyDescent="0.25">
      <c r="B60" s="154"/>
      <c r="C60" s="88" t="s">
        <v>71</v>
      </c>
      <c r="D60" s="80"/>
      <c r="E60" s="79" t="s">
        <v>114</v>
      </c>
    </row>
    <row r="61" spans="2:8" x14ac:dyDescent="0.25">
      <c r="B61" s="154"/>
      <c r="C61" s="88" t="s">
        <v>72</v>
      </c>
      <c r="D61" s="80"/>
      <c r="E61" s="79" t="s">
        <v>100</v>
      </c>
    </row>
    <row r="62" spans="2:8" x14ac:dyDescent="0.25">
      <c r="B62" s="154"/>
      <c r="C62" s="88" t="s">
        <v>73</v>
      </c>
      <c r="D62" s="80"/>
      <c r="E62" s="79" t="s">
        <v>100</v>
      </c>
    </row>
    <row r="63" spans="2:8" ht="13" thickBot="1" x14ac:dyDescent="0.3">
      <c r="B63" s="156"/>
      <c r="C63" s="89" t="s">
        <v>74</v>
      </c>
      <c r="D63" s="82"/>
      <c r="E63" s="87" t="s">
        <v>100</v>
      </c>
    </row>
  </sheetData>
  <mergeCells count="21">
    <mergeCell ref="B20:B30"/>
    <mergeCell ref="C20:C30"/>
    <mergeCell ref="D20:D30"/>
    <mergeCell ref="Q20:Q30"/>
    <mergeCell ref="B7:Q7"/>
    <mergeCell ref="B9:B19"/>
    <mergeCell ref="C9:C19"/>
    <mergeCell ref="D9:D19"/>
    <mergeCell ref="Q9:Q19"/>
    <mergeCell ref="B33:E33"/>
    <mergeCell ref="G33:L33"/>
    <mergeCell ref="K34:L34"/>
    <mergeCell ref="B35:B36"/>
    <mergeCell ref="B37:B42"/>
    <mergeCell ref="G37:G39"/>
    <mergeCell ref="G40:G42"/>
    <mergeCell ref="B43:B51"/>
    <mergeCell ref="G44:J44"/>
    <mergeCell ref="G46:G48"/>
    <mergeCell ref="B52:B54"/>
    <mergeCell ref="B55:B6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EC75-5CF9-4590-9366-91D3C5802CF1}">
  <dimension ref="B1:Q57"/>
  <sheetViews>
    <sheetView workbookViewId="0">
      <selection activeCell="N32" sqref="N32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/>
    </row>
    <row r="3" spans="2:17" ht="13.5" thickBot="1" x14ac:dyDescent="0.35">
      <c r="B3" s="85" t="s">
        <v>37</v>
      </c>
      <c r="C3" s="100"/>
    </row>
    <row r="4" spans="2:17" ht="13.5" thickBot="1" x14ac:dyDescent="0.35">
      <c r="B4" s="104" t="s">
        <v>35</v>
      </c>
      <c r="C4" s="60"/>
    </row>
    <row r="5" spans="2:17" ht="13.5" thickBot="1" x14ac:dyDescent="0.35">
      <c r="B5" s="104" t="s">
        <v>36</v>
      </c>
      <c r="C5" s="60"/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/>
      <c r="D9" s="163"/>
      <c r="E9" s="90">
        <v>0</v>
      </c>
      <c r="G9" s="90"/>
      <c r="I9" s="61"/>
      <c r="K9" s="61"/>
      <c r="M9" s="61"/>
      <c r="O9" s="61"/>
      <c r="Q9" s="162"/>
    </row>
    <row r="10" spans="2:17" x14ac:dyDescent="0.25">
      <c r="B10" s="154"/>
      <c r="C10" s="160"/>
      <c r="D10" s="164"/>
      <c r="E10" s="61">
        <v>15</v>
      </c>
      <c r="G10" s="61"/>
      <c r="I10" s="61"/>
      <c r="K10" s="61"/>
      <c r="M10" s="61"/>
      <c r="O10" s="61"/>
      <c r="Q10" s="160"/>
    </row>
    <row r="11" spans="2:17" x14ac:dyDescent="0.25">
      <c r="B11" s="154"/>
      <c r="C11" s="160"/>
      <c r="D11" s="164"/>
      <c r="E11" s="61">
        <v>30</v>
      </c>
      <c r="G11" s="61"/>
      <c r="I11" s="61"/>
      <c r="K11" s="61"/>
      <c r="M11" s="61"/>
      <c r="O11" s="61"/>
      <c r="Q11" s="160"/>
    </row>
    <row r="12" spans="2:17" x14ac:dyDescent="0.25">
      <c r="B12" s="154"/>
      <c r="C12" s="160"/>
      <c r="D12" s="164"/>
      <c r="E12" s="61">
        <v>45</v>
      </c>
      <c r="G12" s="61"/>
      <c r="I12" s="61"/>
      <c r="K12" s="61"/>
      <c r="M12" s="61"/>
      <c r="O12" s="61"/>
      <c r="Q12" s="160"/>
    </row>
    <row r="13" spans="2:17" x14ac:dyDescent="0.25">
      <c r="B13" s="154"/>
      <c r="C13" s="160"/>
      <c r="D13" s="164"/>
      <c r="E13" s="61">
        <v>60</v>
      </c>
      <c r="G13" s="61"/>
      <c r="I13" s="61"/>
      <c r="K13" s="61"/>
      <c r="M13" s="61"/>
      <c r="O13" s="61"/>
      <c r="Q13" s="160"/>
    </row>
    <row r="14" spans="2:17" x14ac:dyDescent="0.25">
      <c r="B14" s="154"/>
      <c r="C14" s="160"/>
      <c r="D14" s="164"/>
      <c r="E14" s="61">
        <v>75</v>
      </c>
      <c r="G14" s="61"/>
      <c r="I14" s="61"/>
      <c r="K14" s="61"/>
      <c r="M14" s="61"/>
      <c r="O14" s="61"/>
      <c r="Q14" s="160"/>
    </row>
    <row r="15" spans="2:17" x14ac:dyDescent="0.25">
      <c r="B15" s="154"/>
      <c r="C15" s="160"/>
      <c r="D15" s="164"/>
      <c r="E15" s="61">
        <v>90</v>
      </c>
      <c r="G15" s="61"/>
      <c r="I15" s="61"/>
      <c r="K15" s="61"/>
      <c r="M15" s="61"/>
      <c r="O15" s="61"/>
      <c r="Q15" s="160"/>
    </row>
    <row r="16" spans="2:17" ht="13" thickBot="1" x14ac:dyDescent="0.3">
      <c r="B16" s="156"/>
      <c r="C16" s="161"/>
      <c r="D16" s="165"/>
      <c r="E16" s="107" t="s">
        <v>54</v>
      </c>
      <c r="F16" s="81"/>
      <c r="G16" s="107"/>
      <c r="H16" s="81"/>
      <c r="I16" s="60"/>
      <c r="J16" s="81"/>
      <c r="K16" s="60"/>
      <c r="L16" s="81"/>
      <c r="M16" s="60"/>
      <c r="N16" s="81"/>
      <c r="O16" s="60"/>
      <c r="P16" s="81"/>
      <c r="Q16" s="161"/>
    </row>
    <row r="17" spans="2:17" x14ac:dyDescent="0.25">
      <c r="B17" s="154">
        <v>2</v>
      </c>
      <c r="C17" s="160"/>
      <c r="D17" s="166"/>
      <c r="E17" s="88">
        <v>0</v>
      </c>
      <c r="G17" s="88"/>
      <c r="I17" s="61"/>
      <c r="K17" s="61"/>
      <c r="M17" s="61"/>
      <c r="O17" s="61"/>
      <c r="Q17" s="162"/>
    </row>
    <row r="18" spans="2:17" x14ac:dyDescent="0.25">
      <c r="B18" s="154"/>
      <c r="C18" s="160"/>
      <c r="D18" s="167"/>
      <c r="E18" s="61">
        <v>15</v>
      </c>
      <c r="G18" s="61"/>
      <c r="I18" s="61"/>
      <c r="K18" s="61"/>
      <c r="M18" s="61"/>
      <c r="O18" s="61"/>
      <c r="Q18" s="160"/>
    </row>
    <row r="19" spans="2:17" x14ac:dyDescent="0.25">
      <c r="B19" s="154"/>
      <c r="C19" s="160"/>
      <c r="D19" s="167"/>
      <c r="E19" s="61">
        <v>30</v>
      </c>
      <c r="G19" s="61"/>
      <c r="I19" s="61"/>
      <c r="K19" s="61"/>
      <c r="M19" s="61"/>
      <c r="O19" s="61"/>
      <c r="Q19" s="160"/>
    </row>
    <row r="20" spans="2:17" x14ac:dyDescent="0.25">
      <c r="B20" s="154"/>
      <c r="C20" s="160"/>
      <c r="D20" s="167"/>
      <c r="E20" s="61">
        <v>45</v>
      </c>
      <c r="G20" s="61"/>
      <c r="I20" s="61"/>
      <c r="K20" s="61"/>
      <c r="M20" s="61"/>
      <c r="O20" s="61"/>
      <c r="Q20" s="160"/>
    </row>
    <row r="21" spans="2:17" x14ac:dyDescent="0.25">
      <c r="B21" s="154"/>
      <c r="C21" s="160"/>
      <c r="D21" s="167"/>
      <c r="E21" s="61">
        <v>60</v>
      </c>
      <c r="G21" s="61"/>
      <c r="I21" s="61"/>
      <c r="K21" s="61"/>
      <c r="M21" s="61"/>
      <c r="O21" s="61"/>
      <c r="Q21" s="160"/>
    </row>
    <row r="22" spans="2:17" x14ac:dyDescent="0.25">
      <c r="B22" s="154"/>
      <c r="C22" s="160"/>
      <c r="D22" s="167"/>
      <c r="E22" s="61">
        <v>75</v>
      </c>
      <c r="G22" s="61"/>
      <c r="I22" s="61"/>
      <c r="K22" s="61"/>
      <c r="M22" s="61"/>
      <c r="O22" s="61"/>
      <c r="Q22" s="160"/>
    </row>
    <row r="23" spans="2:17" x14ac:dyDescent="0.25">
      <c r="B23" s="154"/>
      <c r="C23" s="160"/>
      <c r="D23" s="167"/>
      <c r="E23" s="61">
        <v>90</v>
      </c>
      <c r="G23" s="61"/>
      <c r="I23" s="61"/>
      <c r="K23" s="61"/>
      <c r="M23" s="61"/>
      <c r="O23" s="61"/>
      <c r="Q23" s="160"/>
    </row>
    <row r="24" spans="2:17" ht="13" thickBot="1" x14ac:dyDescent="0.3">
      <c r="B24" s="156"/>
      <c r="C24" s="161"/>
      <c r="D24" s="168"/>
      <c r="E24" s="107" t="s">
        <v>54</v>
      </c>
      <c r="F24" s="81"/>
      <c r="G24" s="107"/>
      <c r="H24" s="81"/>
      <c r="I24" s="60"/>
      <c r="J24" s="81"/>
      <c r="K24" s="60"/>
      <c r="L24" s="81"/>
      <c r="M24" s="60"/>
      <c r="N24" s="81"/>
      <c r="O24" s="60"/>
      <c r="P24" s="81"/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/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/>
      <c r="L29" s="102"/>
    </row>
    <row r="30" spans="2:17" ht="13" thickBot="1" x14ac:dyDescent="0.3">
      <c r="B30" s="154"/>
      <c r="C30" s="88" t="s">
        <v>59</v>
      </c>
      <c r="D30" s="80"/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L30" s="80"/>
    </row>
    <row r="31" spans="2:17" x14ac:dyDescent="0.25">
      <c r="B31" s="155" t="s">
        <v>60</v>
      </c>
      <c r="C31" s="90" t="s">
        <v>75</v>
      </c>
      <c r="D31" s="91"/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/>
      <c r="L31" s="91"/>
    </row>
    <row r="32" spans="2:17" x14ac:dyDescent="0.25">
      <c r="B32" s="154"/>
      <c r="C32" s="88" t="s">
        <v>62</v>
      </c>
      <c r="D32" s="80"/>
      <c r="E32" s="79" t="s">
        <v>114</v>
      </c>
      <c r="G32" s="178"/>
      <c r="H32" s="67" t="s">
        <v>67</v>
      </c>
      <c r="I32" s="88" t="s">
        <v>77</v>
      </c>
      <c r="J32" s="61">
        <v>2</v>
      </c>
      <c r="L32" s="80"/>
    </row>
    <row r="33" spans="2:12" ht="13" thickBot="1" x14ac:dyDescent="0.3">
      <c r="B33" s="154"/>
      <c r="C33" s="88" t="s">
        <v>64</v>
      </c>
      <c r="D33" s="80"/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/>
      <c r="L33" s="82"/>
    </row>
    <row r="34" spans="2:12" x14ac:dyDescent="0.25">
      <c r="B34" s="154"/>
      <c r="C34" s="88" t="s">
        <v>76</v>
      </c>
      <c r="D34" s="80"/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L34" s="80"/>
    </row>
    <row r="35" spans="2:12" x14ac:dyDescent="0.25">
      <c r="B35" s="154"/>
      <c r="C35" s="88" t="s">
        <v>65</v>
      </c>
      <c r="D35" s="80"/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/>
      <c r="L35" s="79"/>
    </row>
    <row r="36" spans="2:12" ht="13" thickBot="1" x14ac:dyDescent="0.3">
      <c r="B36" s="156"/>
      <c r="C36" s="89" t="s">
        <v>63</v>
      </c>
      <c r="D36" s="82"/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/>
      <c r="L36" s="82"/>
    </row>
    <row r="37" spans="2:12" ht="13" thickBot="1" x14ac:dyDescent="0.3">
      <c r="B37" s="154" t="s">
        <v>61</v>
      </c>
      <c r="C37" s="88" t="s">
        <v>90</v>
      </c>
      <c r="D37" s="80"/>
      <c r="E37" s="79" t="s">
        <v>99</v>
      </c>
    </row>
    <row r="38" spans="2:12" ht="13.5" thickBot="1" x14ac:dyDescent="0.35">
      <c r="B38" s="154"/>
      <c r="C38" s="88" t="s">
        <v>91</v>
      </c>
      <c r="D38" s="80"/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/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/>
      <c r="E40" s="79" t="s">
        <v>114</v>
      </c>
      <c r="F40" s="61"/>
      <c r="G40" s="163" t="s">
        <v>105</v>
      </c>
      <c r="H40" s="88" t="s">
        <v>66</v>
      </c>
      <c r="I40" s="61"/>
      <c r="J40" s="80"/>
    </row>
    <row r="41" spans="2:12" x14ac:dyDescent="0.25">
      <c r="B41" s="154"/>
      <c r="C41" s="88" t="s">
        <v>70</v>
      </c>
      <c r="D41" s="80"/>
      <c r="E41" s="79" t="s">
        <v>114</v>
      </c>
      <c r="F41" s="61"/>
      <c r="G41" s="164"/>
      <c r="H41" s="88" t="s">
        <v>67</v>
      </c>
      <c r="I41" s="61"/>
      <c r="J41" s="80"/>
    </row>
    <row r="42" spans="2:12" ht="13" thickBot="1" x14ac:dyDescent="0.3">
      <c r="B42" s="154"/>
      <c r="C42" s="88" t="s">
        <v>71</v>
      </c>
      <c r="D42" s="80"/>
      <c r="E42" s="79" t="s">
        <v>114</v>
      </c>
      <c r="F42" s="61"/>
      <c r="G42" s="165"/>
      <c r="H42" s="89" t="s">
        <v>68</v>
      </c>
      <c r="I42" s="60"/>
      <c r="J42" s="82"/>
    </row>
    <row r="43" spans="2:12" x14ac:dyDescent="0.25">
      <c r="B43" s="154"/>
      <c r="C43" s="88" t="s">
        <v>72</v>
      </c>
      <c r="D43" s="80"/>
      <c r="E43" s="79" t="s">
        <v>100</v>
      </c>
    </row>
    <row r="44" spans="2:12" ht="13" x14ac:dyDescent="0.3">
      <c r="B44" s="154"/>
      <c r="C44" s="88" t="s">
        <v>73</v>
      </c>
      <c r="D44" s="80"/>
      <c r="E44" s="79" t="s">
        <v>100</v>
      </c>
      <c r="G44" s="106" t="s">
        <v>115</v>
      </c>
      <c r="H44" s="4"/>
    </row>
    <row r="45" spans="2:12" ht="13" thickBot="1" x14ac:dyDescent="0.3">
      <c r="B45" s="154"/>
      <c r="C45" s="88" t="s">
        <v>74</v>
      </c>
      <c r="D45" s="80"/>
      <c r="E45" s="79" t="s">
        <v>100</v>
      </c>
    </row>
    <row r="46" spans="2:12" x14ac:dyDescent="0.25">
      <c r="B46" s="155" t="s">
        <v>101</v>
      </c>
      <c r="C46" s="90" t="s">
        <v>102</v>
      </c>
      <c r="D46" s="91"/>
      <c r="E46" s="92" t="s">
        <v>99</v>
      </c>
    </row>
    <row r="47" spans="2:12" x14ac:dyDescent="0.25">
      <c r="B47" s="154"/>
      <c r="C47" s="88" t="s">
        <v>103</v>
      </c>
      <c r="D47" s="80"/>
      <c r="E47" s="79" t="s">
        <v>99</v>
      </c>
    </row>
    <row r="48" spans="2:12" ht="13" thickBot="1" x14ac:dyDescent="0.3">
      <c r="B48" s="156"/>
      <c r="C48" s="89" t="s">
        <v>104</v>
      </c>
      <c r="D48" s="82"/>
      <c r="E48" s="87" t="s">
        <v>99</v>
      </c>
    </row>
    <row r="49" spans="2:5" x14ac:dyDescent="0.25">
      <c r="B49" s="154" t="s">
        <v>105</v>
      </c>
      <c r="C49" s="88" t="s">
        <v>90</v>
      </c>
      <c r="D49" s="80"/>
      <c r="E49" s="79" t="s">
        <v>99</v>
      </c>
    </row>
    <row r="50" spans="2:5" x14ac:dyDescent="0.25">
      <c r="B50" s="154"/>
      <c r="C50" s="88" t="s">
        <v>91</v>
      </c>
      <c r="D50" s="80"/>
      <c r="E50" s="79" t="s">
        <v>99</v>
      </c>
    </row>
    <row r="51" spans="2:5" x14ac:dyDescent="0.25">
      <c r="B51" s="154"/>
      <c r="C51" s="88" t="s">
        <v>92</v>
      </c>
      <c r="D51" s="80"/>
      <c r="E51" s="79" t="s">
        <v>99</v>
      </c>
    </row>
    <row r="52" spans="2:5" x14ac:dyDescent="0.25">
      <c r="B52" s="154"/>
      <c r="C52" s="88" t="s">
        <v>69</v>
      </c>
      <c r="D52" s="80"/>
      <c r="E52" s="79" t="s">
        <v>114</v>
      </c>
    </row>
    <row r="53" spans="2:5" x14ac:dyDescent="0.25">
      <c r="B53" s="154"/>
      <c r="C53" s="88" t="s">
        <v>70</v>
      </c>
      <c r="D53" s="80"/>
      <c r="E53" s="79" t="s">
        <v>114</v>
      </c>
    </row>
    <row r="54" spans="2:5" x14ac:dyDescent="0.25">
      <c r="B54" s="154"/>
      <c r="C54" s="88" t="s">
        <v>71</v>
      </c>
      <c r="D54" s="80"/>
      <c r="E54" s="79" t="s">
        <v>114</v>
      </c>
    </row>
    <row r="55" spans="2:5" x14ac:dyDescent="0.25">
      <c r="B55" s="154"/>
      <c r="C55" s="88" t="s">
        <v>72</v>
      </c>
      <c r="D55" s="80"/>
      <c r="E55" s="79" t="s">
        <v>100</v>
      </c>
    </row>
    <row r="56" spans="2:5" x14ac:dyDescent="0.25">
      <c r="B56" s="154"/>
      <c r="C56" s="88" t="s">
        <v>73</v>
      </c>
      <c r="D56" s="80"/>
      <c r="E56" s="79" t="s">
        <v>100</v>
      </c>
    </row>
    <row r="57" spans="2:5" ht="13" thickBot="1" x14ac:dyDescent="0.3">
      <c r="B57" s="156"/>
      <c r="C57" s="89" t="s">
        <v>74</v>
      </c>
      <c r="D57" s="82"/>
      <c r="E57" s="87" t="s">
        <v>100</v>
      </c>
    </row>
  </sheetData>
  <mergeCells count="21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83A4-4B99-4618-92EB-A2E3363F9E21}">
  <dimension ref="B1:Q57"/>
  <sheetViews>
    <sheetView workbookViewId="0">
      <selection activeCell="N32" sqref="N32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/>
    </row>
    <row r="3" spans="2:17" ht="13.5" thickBot="1" x14ac:dyDescent="0.35">
      <c r="B3" s="85" t="s">
        <v>37</v>
      </c>
      <c r="C3" s="100"/>
    </row>
    <row r="4" spans="2:17" ht="13.5" thickBot="1" x14ac:dyDescent="0.35">
      <c r="B4" s="104" t="s">
        <v>35</v>
      </c>
      <c r="C4" s="60"/>
    </row>
    <row r="5" spans="2:17" ht="13.5" thickBot="1" x14ac:dyDescent="0.35">
      <c r="B5" s="104" t="s">
        <v>36</v>
      </c>
      <c r="C5" s="60"/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/>
      <c r="D9" s="163"/>
      <c r="E9" s="90">
        <v>0</v>
      </c>
      <c r="G9" s="90"/>
      <c r="I9" s="61"/>
      <c r="K9" s="61"/>
      <c r="M9" s="61"/>
      <c r="O9" s="61"/>
      <c r="Q9" s="162"/>
    </row>
    <row r="10" spans="2:17" x14ac:dyDescent="0.25">
      <c r="B10" s="154"/>
      <c r="C10" s="160"/>
      <c r="D10" s="164"/>
      <c r="E10" s="61">
        <v>15</v>
      </c>
      <c r="G10" s="61"/>
      <c r="I10" s="61"/>
      <c r="K10" s="61"/>
      <c r="M10" s="61"/>
      <c r="O10" s="61"/>
      <c r="Q10" s="160"/>
    </row>
    <row r="11" spans="2:17" x14ac:dyDescent="0.25">
      <c r="B11" s="154"/>
      <c r="C11" s="160"/>
      <c r="D11" s="164"/>
      <c r="E11" s="61">
        <v>30</v>
      </c>
      <c r="G11" s="61"/>
      <c r="I11" s="61"/>
      <c r="K11" s="61"/>
      <c r="M11" s="61"/>
      <c r="O11" s="61"/>
      <c r="Q11" s="160"/>
    </row>
    <row r="12" spans="2:17" x14ac:dyDescent="0.25">
      <c r="B12" s="154"/>
      <c r="C12" s="160"/>
      <c r="D12" s="164"/>
      <c r="E12" s="61">
        <v>45</v>
      </c>
      <c r="G12" s="61"/>
      <c r="I12" s="61"/>
      <c r="K12" s="61"/>
      <c r="M12" s="61"/>
      <c r="O12" s="61"/>
      <c r="Q12" s="160"/>
    </row>
    <row r="13" spans="2:17" x14ac:dyDescent="0.25">
      <c r="B13" s="154"/>
      <c r="C13" s="160"/>
      <c r="D13" s="164"/>
      <c r="E13" s="61">
        <v>60</v>
      </c>
      <c r="G13" s="61"/>
      <c r="I13" s="61"/>
      <c r="K13" s="61"/>
      <c r="M13" s="61"/>
      <c r="O13" s="61"/>
      <c r="Q13" s="160"/>
    </row>
    <row r="14" spans="2:17" x14ac:dyDescent="0.25">
      <c r="B14" s="154"/>
      <c r="C14" s="160"/>
      <c r="D14" s="164"/>
      <c r="E14" s="61">
        <v>75</v>
      </c>
      <c r="G14" s="61"/>
      <c r="I14" s="61"/>
      <c r="K14" s="61"/>
      <c r="M14" s="61"/>
      <c r="O14" s="61"/>
      <c r="Q14" s="160"/>
    </row>
    <row r="15" spans="2:17" x14ac:dyDescent="0.25">
      <c r="B15" s="154"/>
      <c r="C15" s="160"/>
      <c r="D15" s="164"/>
      <c r="E15" s="61">
        <v>90</v>
      </c>
      <c r="G15" s="61"/>
      <c r="I15" s="61"/>
      <c r="K15" s="61"/>
      <c r="M15" s="61"/>
      <c r="O15" s="61"/>
      <c r="Q15" s="160"/>
    </row>
    <row r="16" spans="2:17" ht="13" thickBot="1" x14ac:dyDescent="0.3">
      <c r="B16" s="156"/>
      <c r="C16" s="161"/>
      <c r="D16" s="165"/>
      <c r="E16" s="107" t="s">
        <v>54</v>
      </c>
      <c r="F16" s="81"/>
      <c r="G16" s="107"/>
      <c r="H16" s="81"/>
      <c r="I16" s="60"/>
      <c r="J16" s="81"/>
      <c r="K16" s="60"/>
      <c r="L16" s="81"/>
      <c r="M16" s="60"/>
      <c r="N16" s="81"/>
      <c r="O16" s="60"/>
      <c r="P16" s="81"/>
      <c r="Q16" s="161"/>
    </row>
    <row r="17" spans="2:17" x14ac:dyDescent="0.25">
      <c r="B17" s="154">
        <v>2</v>
      </c>
      <c r="C17" s="160"/>
      <c r="D17" s="166"/>
      <c r="E17" s="88">
        <v>0</v>
      </c>
      <c r="G17" s="88"/>
      <c r="I17" s="61"/>
      <c r="K17" s="61"/>
      <c r="M17" s="61"/>
      <c r="O17" s="61"/>
      <c r="Q17" s="162"/>
    </row>
    <row r="18" spans="2:17" x14ac:dyDescent="0.25">
      <c r="B18" s="154"/>
      <c r="C18" s="160"/>
      <c r="D18" s="167"/>
      <c r="E18" s="61">
        <v>15</v>
      </c>
      <c r="G18" s="61"/>
      <c r="I18" s="61"/>
      <c r="K18" s="61"/>
      <c r="M18" s="61"/>
      <c r="O18" s="61"/>
      <c r="Q18" s="160"/>
    </row>
    <row r="19" spans="2:17" x14ac:dyDescent="0.25">
      <c r="B19" s="154"/>
      <c r="C19" s="160"/>
      <c r="D19" s="167"/>
      <c r="E19" s="61">
        <v>30</v>
      </c>
      <c r="G19" s="61"/>
      <c r="I19" s="61"/>
      <c r="K19" s="61"/>
      <c r="M19" s="61"/>
      <c r="O19" s="61"/>
      <c r="Q19" s="160"/>
    </row>
    <row r="20" spans="2:17" x14ac:dyDescent="0.25">
      <c r="B20" s="154"/>
      <c r="C20" s="160"/>
      <c r="D20" s="167"/>
      <c r="E20" s="61">
        <v>45</v>
      </c>
      <c r="G20" s="61"/>
      <c r="I20" s="61"/>
      <c r="K20" s="61"/>
      <c r="M20" s="61"/>
      <c r="O20" s="61"/>
      <c r="Q20" s="160"/>
    </row>
    <row r="21" spans="2:17" x14ac:dyDescent="0.25">
      <c r="B21" s="154"/>
      <c r="C21" s="160"/>
      <c r="D21" s="167"/>
      <c r="E21" s="61">
        <v>60</v>
      </c>
      <c r="G21" s="61"/>
      <c r="I21" s="61"/>
      <c r="K21" s="61"/>
      <c r="M21" s="61"/>
      <c r="O21" s="61"/>
      <c r="Q21" s="160"/>
    </row>
    <row r="22" spans="2:17" x14ac:dyDescent="0.25">
      <c r="B22" s="154"/>
      <c r="C22" s="160"/>
      <c r="D22" s="167"/>
      <c r="E22" s="61">
        <v>75</v>
      </c>
      <c r="G22" s="61"/>
      <c r="I22" s="61"/>
      <c r="K22" s="61"/>
      <c r="M22" s="61"/>
      <c r="O22" s="61"/>
      <c r="Q22" s="160"/>
    </row>
    <row r="23" spans="2:17" x14ac:dyDescent="0.25">
      <c r="B23" s="154"/>
      <c r="C23" s="160"/>
      <c r="D23" s="167"/>
      <c r="E23" s="61">
        <v>90</v>
      </c>
      <c r="G23" s="61"/>
      <c r="I23" s="61"/>
      <c r="K23" s="61"/>
      <c r="M23" s="61"/>
      <c r="O23" s="61"/>
      <c r="Q23" s="160"/>
    </row>
    <row r="24" spans="2:17" ht="13" thickBot="1" x14ac:dyDescent="0.3">
      <c r="B24" s="156"/>
      <c r="C24" s="161"/>
      <c r="D24" s="168"/>
      <c r="E24" s="107" t="s">
        <v>54</v>
      </c>
      <c r="F24" s="81"/>
      <c r="G24" s="107"/>
      <c r="H24" s="81"/>
      <c r="I24" s="60"/>
      <c r="J24" s="81"/>
      <c r="K24" s="60"/>
      <c r="L24" s="81"/>
      <c r="M24" s="60"/>
      <c r="N24" s="81"/>
      <c r="O24" s="60"/>
      <c r="P24" s="81"/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/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/>
      <c r="L29" s="102"/>
    </row>
    <row r="30" spans="2:17" ht="13" thickBot="1" x14ac:dyDescent="0.3">
      <c r="B30" s="154"/>
      <c r="C30" s="88" t="s">
        <v>59</v>
      </c>
      <c r="D30" s="80"/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L30" s="80"/>
    </row>
    <row r="31" spans="2:17" x14ac:dyDescent="0.25">
      <c r="B31" s="155" t="s">
        <v>60</v>
      </c>
      <c r="C31" s="90" t="s">
        <v>75</v>
      </c>
      <c r="D31" s="91"/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/>
      <c r="L31" s="91"/>
    </row>
    <row r="32" spans="2:17" x14ac:dyDescent="0.25">
      <c r="B32" s="154"/>
      <c r="C32" s="88" t="s">
        <v>62</v>
      </c>
      <c r="D32" s="80"/>
      <c r="E32" s="79" t="s">
        <v>114</v>
      </c>
      <c r="G32" s="178"/>
      <c r="H32" s="67" t="s">
        <v>67</v>
      </c>
      <c r="I32" s="88" t="s">
        <v>77</v>
      </c>
      <c r="J32" s="61">
        <v>2</v>
      </c>
      <c r="L32" s="80"/>
    </row>
    <row r="33" spans="2:12" ht="13" thickBot="1" x14ac:dyDescent="0.3">
      <c r="B33" s="154"/>
      <c r="C33" s="88" t="s">
        <v>64</v>
      </c>
      <c r="D33" s="80"/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/>
      <c r="L33" s="82"/>
    </row>
    <row r="34" spans="2:12" x14ac:dyDescent="0.25">
      <c r="B34" s="154"/>
      <c r="C34" s="88" t="s">
        <v>76</v>
      </c>
      <c r="D34" s="80"/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L34" s="80"/>
    </row>
    <row r="35" spans="2:12" x14ac:dyDescent="0.25">
      <c r="B35" s="154"/>
      <c r="C35" s="88" t="s">
        <v>65</v>
      </c>
      <c r="D35" s="80"/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/>
      <c r="L35" s="79"/>
    </row>
    <row r="36" spans="2:12" ht="13" thickBot="1" x14ac:dyDescent="0.3">
      <c r="B36" s="156"/>
      <c r="C36" s="89" t="s">
        <v>63</v>
      </c>
      <c r="D36" s="82"/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/>
      <c r="L36" s="82"/>
    </row>
    <row r="37" spans="2:12" ht="13" thickBot="1" x14ac:dyDescent="0.3">
      <c r="B37" s="154" t="s">
        <v>61</v>
      </c>
      <c r="C37" s="88" t="s">
        <v>90</v>
      </c>
      <c r="D37" s="80"/>
      <c r="E37" s="79" t="s">
        <v>99</v>
      </c>
    </row>
    <row r="38" spans="2:12" ht="13.5" thickBot="1" x14ac:dyDescent="0.35">
      <c r="B38" s="154"/>
      <c r="C38" s="88" t="s">
        <v>91</v>
      </c>
      <c r="D38" s="80"/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/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/>
      <c r="E40" s="79" t="s">
        <v>114</v>
      </c>
      <c r="F40" s="61"/>
      <c r="G40" s="163" t="s">
        <v>105</v>
      </c>
      <c r="H40" s="88" t="s">
        <v>66</v>
      </c>
      <c r="I40" s="61"/>
      <c r="J40" s="80"/>
    </row>
    <row r="41" spans="2:12" x14ac:dyDescent="0.25">
      <c r="B41" s="154"/>
      <c r="C41" s="88" t="s">
        <v>70</v>
      </c>
      <c r="D41" s="80"/>
      <c r="E41" s="79" t="s">
        <v>114</v>
      </c>
      <c r="F41" s="61"/>
      <c r="G41" s="164"/>
      <c r="H41" s="88" t="s">
        <v>67</v>
      </c>
      <c r="I41" s="61"/>
      <c r="J41" s="80"/>
    </row>
    <row r="42" spans="2:12" ht="13" thickBot="1" x14ac:dyDescent="0.3">
      <c r="B42" s="154"/>
      <c r="C42" s="88" t="s">
        <v>71</v>
      </c>
      <c r="D42" s="80"/>
      <c r="E42" s="79" t="s">
        <v>114</v>
      </c>
      <c r="F42" s="61"/>
      <c r="G42" s="165"/>
      <c r="H42" s="89" t="s">
        <v>68</v>
      </c>
      <c r="I42" s="60"/>
      <c r="J42" s="82"/>
    </row>
    <row r="43" spans="2:12" x14ac:dyDescent="0.25">
      <c r="B43" s="154"/>
      <c r="C43" s="88" t="s">
        <v>72</v>
      </c>
      <c r="D43" s="80"/>
      <c r="E43" s="79" t="s">
        <v>100</v>
      </c>
    </row>
    <row r="44" spans="2:12" ht="13" x14ac:dyDescent="0.3">
      <c r="B44" s="154"/>
      <c r="C44" s="88" t="s">
        <v>73</v>
      </c>
      <c r="D44" s="80"/>
      <c r="E44" s="79" t="s">
        <v>100</v>
      </c>
      <c r="G44" s="106" t="s">
        <v>115</v>
      </c>
      <c r="H44" s="4"/>
    </row>
    <row r="45" spans="2:12" ht="13" thickBot="1" x14ac:dyDescent="0.3">
      <c r="B45" s="154"/>
      <c r="C45" s="88" t="s">
        <v>74</v>
      </c>
      <c r="D45" s="80"/>
      <c r="E45" s="79" t="s">
        <v>100</v>
      </c>
    </row>
    <row r="46" spans="2:12" x14ac:dyDescent="0.25">
      <c r="B46" s="155" t="s">
        <v>101</v>
      </c>
      <c r="C46" s="90" t="s">
        <v>102</v>
      </c>
      <c r="D46" s="91"/>
      <c r="E46" s="92" t="s">
        <v>99</v>
      </c>
    </row>
    <row r="47" spans="2:12" x14ac:dyDescent="0.25">
      <c r="B47" s="154"/>
      <c r="C47" s="88" t="s">
        <v>103</v>
      </c>
      <c r="D47" s="80"/>
      <c r="E47" s="79" t="s">
        <v>99</v>
      </c>
    </row>
    <row r="48" spans="2:12" ht="13" thickBot="1" x14ac:dyDescent="0.3">
      <c r="B48" s="156"/>
      <c r="C48" s="89" t="s">
        <v>104</v>
      </c>
      <c r="D48" s="82"/>
      <c r="E48" s="87" t="s">
        <v>99</v>
      </c>
    </row>
    <row r="49" spans="2:5" x14ac:dyDescent="0.25">
      <c r="B49" s="154" t="s">
        <v>105</v>
      </c>
      <c r="C49" s="88" t="s">
        <v>90</v>
      </c>
      <c r="D49" s="80"/>
      <c r="E49" s="79" t="s">
        <v>99</v>
      </c>
    </row>
    <row r="50" spans="2:5" x14ac:dyDescent="0.25">
      <c r="B50" s="154"/>
      <c r="C50" s="88" t="s">
        <v>91</v>
      </c>
      <c r="D50" s="80"/>
      <c r="E50" s="79" t="s">
        <v>99</v>
      </c>
    </row>
    <row r="51" spans="2:5" x14ac:dyDescent="0.25">
      <c r="B51" s="154"/>
      <c r="C51" s="88" t="s">
        <v>92</v>
      </c>
      <c r="D51" s="80"/>
      <c r="E51" s="79" t="s">
        <v>99</v>
      </c>
    </row>
    <row r="52" spans="2:5" x14ac:dyDescent="0.25">
      <c r="B52" s="154"/>
      <c r="C52" s="88" t="s">
        <v>69</v>
      </c>
      <c r="D52" s="80"/>
      <c r="E52" s="79" t="s">
        <v>114</v>
      </c>
    </row>
    <row r="53" spans="2:5" x14ac:dyDescent="0.25">
      <c r="B53" s="154"/>
      <c r="C53" s="88" t="s">
        <v>70</v>
      </c>
      <c r="D53" s="80"/>
      <c r="E53" s="79" t="s">
        <v>114</v>
      </c>
    </row>
    <row r="54" spans="2:5" x14ac:dyDescent="0.25">
      <c r="B54" s="154"/>
      <c r="C54" s="88" t="s">
        <v>71</v>
      </c>
      <c r="D54" s="80"/>
      <c r="E54" s="79" t="s">
        <v>114</v>
      </c>
    </row>
    <row r="55" spans="2:5" x14ac:dyDescent="0.25">
      <c r="B55" s="154"/>
      <c r="C55" s="88" t="s">
        <v>72</v>
      </c>
      <c r="D55" s="80"/>
      <c r="E55" s="79" t="s">
        <v>100</v>
      </c>
    </row>
    <row r="56" spans="2:5" x14ac:dyDescent="0.25">
      <c r="B56" s="154"/>
      <c r="C56" s="88" t="s">
        <v>73</v>
      </c>
      <c r="D56" s="80"/>
      <c r="E56" s="79" t="s">
        <v>100</v>
      </c>
    </row>
    <row r="57" spans="2:5" ht="13" thickBot="1" x14ac:dyDescent="0.3">
      <c r="B57" s="156"/>
      <c r="C57" s="89" t="s">
        <v>74</v>
      </c>
      <c r="D57" s="82"/>
      <c r="E57" s="87" t="s">
        <v>100</v>
      </c>
    </row>
  </sheetData>
  <mergeCells count="21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7C3C-2EA2-4B1F-95CD-5ADAE03EAEBD}">
  <dimension ref="B1:Q57"/>
  <sheetViews>
    <sheetView workbookViewId="0">
      <selection activeCell="N32" sqref="N32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/>
    </row>
    <row r="3" spans="2:17" ht="13.5" thickBot="1" x14ac:dyDescent="0.35">
      <c r="B3" s="85" t="s">
        <v>37</v>
      </c>
      <c r="C3" s="100"/>
    </row>
    <row r="4" spans="2:17" ht="13.5" thickBot="1" x14ac:dyDescent="0.35">
      <c r="B4" s="104" t="s">
        <v>35</v>
      </c>
      <c r="C4" s="60"/>
    </row>
    <row r="5" spans="2:17" ht="13.5" thickBot="1" x14ac:dyDescent="0.35">
      <c r="B5" s="104" t="s">
        <v>36</v>
      </c>
      <c r="C5" s="60"/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/>
      <c r="D9" s="163"/>
      <c r="E9" s="90">
        <v>0</v>
      </c>
      <c r="G9" s="90"/>
      <c r="I9" s="61"/>
      <c r="K9" s="61"/>
      <c r="M9" s="61"/>
      <c r="O9" s="61"/>
      <c r="Q9" s="162"/>
    </row>
    <row r="10" spans="2:17" x14ac:dyDescent="0.25">
      <c r="B10" s="154"/>
      <c r="C10" s="160"/>
      <c r="D10" s="164"/>
      <c r="E10" s="61">
        <v>15</v>
      </c>
      <c r="G10" s="61"/>
      <c r="I10" s="61"/>
      <c r="K10" s="61"/>
      <c r="M10" s="61"/>
      <c r="O10" s="61"/>
      <c r="Q10" s="160"/>
    </row>
    <row r="11" spans="2:17" x14ac:dyDescent="0.25">
      <c r="B11" s="154"/>
      <c r="C11" s="160"/>
      <c r="D11" s="164"/>
      <c r="E11" s="61">
        <v>30</v>
      </c>
      <c r="G11" s="61"/>
      <c r="I11" s="61"/>
      <c r="K11" s="61"/>
      <c r="M11" s="61"/>
      <c r="O11" s="61"/>
      <c r="Q11" s="160"/>
    </row>
    <row r="12" spans="2:17" x14ac:dyDescent="0.25">
      <c r="B12" s="154"/>
      <c r="C12" s="160"/>
      <c r="D12" s="164"/>
      <c r="E12" s="61">
        <v>45</v>
      </c>
      <c r="G12" s="61"/>
      <c r="I12" s="61"/>
      <c r="K12" s="61"/>
      <c r="M12" s="61"/>
      <c r="O12" s="61"/>
      <c r="Q12" s="160"/>
    </row>
    <row r="13" spans="2:17" x14ac:dyDescent="0.25">
      <c r="B13" s="154"/>
      <c r="C13" s="160"/>
      <c r="D13" s="164"/>
      <c r="E13" s="61">
        <v>60</v>
      </c>
      <c r="G13" s="61"/>
      <c r="I13" s="61"/>
      <c r="K13" s="61"/>
      <c r="M13" s="61"/>
      <c r="O13" s="61"/>
      <c r="Q13" s="160"/>
    </row>
    <row r="14" spans="2:17" x14ac:dyDescent="0.25">
      <c r="B14" s="154"/>
      <c r="C14" s="160"/>
      <c r="D14" s="164"/>
      <c r="E14" s="61">
        <v>75</v>
      </c>
      <c r="G14" s="61"/>
      <c r="I14" s="61"/>
      <c r="K14" s="61"/>
      <c r="M14" s="61"/>
      <c r="O14" s="61"/>
      <c r="Q14" s="160"/>
    </row>
    <row r="15" spans="2:17" x14ac:dyDescent="0.25">
      <c r="B15" s="154"/>
      <c r="C15" s="160"/>
      <c r="D15" s="164"/>
      <c r="E15" s="61">
        <v>90</v>
      </c>
      <c r="G15" s="61"/>
      <c r="I15" s="61"/>
      <c r="K15" s="61"/>
      <c r="M15" s="61"/>
      <c r="O15" s="61"/>
      <c r="Q15" s="160"/>
    </row>
    <row r="16" spans="2:17" ht="13" thickBot="1" x14ac:dyDescent="0.3">
      <c r="B16" s="156"/>
      <c r="C16" s="161"/>
      <c r="D16" s="165"/>
      <c r="E16" s="107" t="s">
        <v>54</v>
      </c>
      <c r="F16" s="81"/>
      <c r="G16" s="107"/>
      <c r="H16" s="81"/>
      <c r="I16" s="60"/>
      <c r="J16" s="81"/>
      <c r="K16" s="60"/>
      <c r="L16" s="81"/>
      <c r="M16" s="60"/>
      <c r="N16" s="81"/>
      <c r="O16" s="60"/>
      <c r="P16" s="81"/>
      <c r="Q16" s="161"/>
    </row>
    <row r="17" spans="2:17" x14ac:dyDescent="0.25">
      <c r="B17" s="154">
        <v>2</v>
      </c>
      <c r="C17" s="160"/>
      <c r="D17" s="166"/>
      <c r="E17" s="88">
        <v>0</v>
      </c>
      <c r="G17" s="88"/>
      <c r="I17" s="61"/>
      <c r="K17" s="61"/>
      <c r="M17" s="61"/>
      <c r="O17" s="61"/>
      <c r="Q17" s="162"/>
    </row>
    <row r="18" spans="2:17" x14ac:dyDescent="0.25">
      <c r="B18" s="154"/>
      <c r="C18" s="160"/>
      <c r="D18" s="167"/>
      <c r="E18" s="61">
        <v>15</v>
      </c>
      <c r="G18" s="61"/>
      <c r="I18" s="61"/>
      <c r="K18" s="61"/>
      <c r="M18" s="61"/>
      <c r="O18" s="61"/>
      <c r="Q18" s="160"/>
    </row>
    <row r="19" spans="2:17" x14ac:dyDescent="0.25">
      <c r="B19" s="154"/>
      <c r="C19" s="160"/>
      <c r="D19" s="167"/>
      <c r="E19" s="61">
        <v>30</v>
      </c>
      <c r="G19" s="61"/>
      <c r="I19" s="61"/>
      <c r="K19" s="61"/>
      <c r="M19" s="61"/>
      <c r="O19" s="61"/>
      <c r="Q19" s="160"/>
    </row>
    <row r="20" spans="2:17" x14ac:dyDescent="0.25">
      <c r="B20" s="154"/>
      <c r="C20" s="160"/>
      <c r="D20" s="167"/>
      <c r="E20" s="61">
        <v>45</v>
      </c>
      <c r="G20" s="61"/>
      <c r="I20" s="61"/>
      <c r="K20" s="61"/>
      <c r="M20" s="61"/>
      <c r="O20" s="61"/>
      <c r="Q20" s="160"/>
    </row>
    <row r="21" spans="2:17" x14ac:dyDescent="0.25">
      <c r="B21" s="154"/>
      <c r="C21" s="160"/>
      <c r="D21" s="167"/>
      <c r="E21" s="61">
        <v>60</v>
      </c>
      <c r="G21" s="61"/>
      <c r="I21" s="61"/>
      <c r="K21" s="61"/>
      <c r="M21" s="61"/>
      <c r="O21" s="61"/>
      <c r="Q21" s="160"/>
    </row>
    <row r="22" spans="2:17" x14ac:dyDescent="0.25">
      <c r="B22" s="154"/>
      <c r="C22" s="160"/>
      <c r="D22" s="167"/>
      <c r="E22" s="61">
        <v>75</v>
      </c>
      <c r="G22" s="61"/>
      <c r="I22" s="61"/>
      <c r="K22" s="61"/>
      <c r="M22" s="61"/>
      <c r="O22" s="61"/>
      <c r="Q22" s="160"/>
    </row>
    <row r="23" spans="2:17" x14ac:dyDescent="0.25">
      <c r="B23" s="154"/>
      <c r="C23" s="160"/>
      <c r="D23" s="167"/>
      <c r="E23" s="61">
        <v>90</v>
      </c>
      <c r="G23" s="61"/>
      <c r="I23" s="61"/>
      <c r="K23" s="61"/>
      <c r="M23" s="61"/>
      <c r="O23" s="61"/>
      <c r="Q23" s="160"/>
    </row>
    <row r="24" spans="2:17" ht="13" thickBot="1" x14ac:dyDescent="0.3">
      <c r="B24" s="156"/>
      <c r="C24" s="161"/>
      <c r="D24" s="168"/>
      <c r="E24" s="107" t="s">
        <v>54</v>
      </c>
      <c r="F24" s="81"/>
      <c r="G24" s="107"/>
      <c r="H24" s="81"/>
      <c r="I24" s="60"/>
      <c r="J24" s="81"/>
      <c r="K24" s="60"/>
      <c r="L24" s="81"/>
      <c r="M24" s="60"/>
      <c r="N24" s="81"/>
      <c r="O24" s="60"/>
      <c r="P24" s="81"/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/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/>
      <c r="L29" s="102"/>
    </row>
    <row r="30" spans="2:17" ht="13" thickBot="1" x14ac:dyDescent="0.3">
      <c r="B30" s="154"/>
      <c r="C30" s="88" t="s">
        <v>59</v>
      </c>
      <c r="D30" s="80"/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L30" s="80"/>
    </row>
    <row r="31" spans="2:17" x14ac:dyDescent="0.25">
      <c r="B31" s="155" t="s">
        <v>60</v>
      </c>
      <c r="C31" s="90" t="s">
        <v>75</v>
      </c>
      <c r="D31" s="91"/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/>
      <c r="L31" s="91"/>
    </row>
    <row r="32" spans="2:17" x14ac:dyDescent="0.25">
      <c r="B32" s="154"/>
      <c r="C32" s="88" t="s">
        <v>62</v>
      </c>
      <c r="D32" s="80"/>
      <c r="E32" s="79" t="s">
        <v>114</v>
      </c>
      <c r="G32" s="178"/>
      <c r="H32" s="67" t="s">
        <v>67</v>
      </c>
      <c r="I32" s="88" t="s">
        <v>77</v>
      </c>
      <c r="J32" s="61">
        <v>2</v>
      </c>
      <c r="L32" s="80"/>
    </row>
    <row r="33" spans="2:12" ht="13" thickBot="1" x14ac:dyDescent="0.3">
      <c r="B33" s="154"/>
      <c r="C33" s="88" t="s">
        <v>64</v>
      </c>
      <c r="D33" s="80"/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/>
      <c r="L33" s="82"/>
    </row>
    <row r="34" spans="2:12" x14ac:dyDescent="0.25">
      <c r="B34" s="154"/>
      <c r="C34" s="88" t="s">
        <v>76</v>
      </c>
      <c r="D34" s="80"/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L34" s="80"/>
    </row>
    <row r="35" spans="2:12" x14ac:dyDescent="0.25">
      <c r="B35" s="154"/>
      <c r="C35" s="88" t="s">
        <v>65</v>
      </c>
      <c r="D35" s="80"/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/>
      <c r="L35" s="79"/>
    </row>
    <row r="36" spans="2:12" ht="13" thickBot="1" x14ac:dyDescent="0.3">
      <c r="B36" s="156"/>
      <c r="C36" s="89" t="s">
        <v>63</v>
      </c>
      <c r="D36" s="82"/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/>
      <c r="L36" s="82"/>
    </row>
    <row r="37" spans="2:12" ht="13" thickBot="1" x14ac:dyDescent="0.3">
      <c r="B37" s="154" t="s">
        <v>61</v>
      </c>
      <c r="C37" s="88" t="s">
        <v>90</v>
      </c>
      <c r="D37" s="80"/>
      <c r="E37" s="79" t="s">
        <v>99</v>
      </c>
    </row>
    <row r="38" spans="2:12" ht="13.5" thickBot="1" x14ac:dyDescent="0.35">
      <c r="B38" s="154"/>
      <c r="C38" s="88" t="s">
        <v>91</v>
      </c>
      <c r="D38" s="80"/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/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/>
      <c r="E40" s="79" t="s">
        <v>114</v>
      </c>
      <c r="F40" s="61"/>
      <c r="G40" s="163" t="s">
        <v>105</v>
      </c>
      <c r="H40" s="88" t="s">
        <v>66</v>
      </c>
      <c r="I40" s="61"/>
      <c r="J40" s="80"/>
    </row>
    <row r="41" spans="2:12" x14ac:dyDescent="0.25">
      <c r="B41" s="154"/>
      <c r="C41" s="88" t="s">
        <v>70</v>
      </c>
      <c r="D41" s="80"/>
      <c r="E41" s="79" t="s">
        <v>114</v>
      </c>
      <c r="F41" s="61"/>
      <c r="G41" s="164"/>
      <c r="H41" s="88" t="s">
        <v>67</v>
      </c>
      <c r="I41" s="61"/>
      <c r="J41" s="80"/>
    </row>
    <row r="42" spans="2:12" ht="13" thickBot="1" x14ac:dyDescent="0.3">
      <c r="B42" s="154"/>
      <c r="C42" s="88" t="s">
        <v>71</v>
      </c>
      <c r="D42" s="80"/>
      <c r="E42" s="79" t="s">
        <v>114</v>
      </c>
      <c r="F42" s="61"/>
      <c r="G42" s="165"/>
      <c r="H42" s="89" t="s">
        <v>68</v>
      </c>
      <c r="I42" s="60"/>
      <c r="J42" s="82"/>
    </row>
    <row r="43" spans="2:12" x14ac:dyDescent="0.25">
      <c r="B43" s="154"/>
      <c r="C43" s="88" t="s">
        <v>72</v>
      </c>
      <c r="D43" s="80"/>
      <c r="E43" s="79" t="s">
        <v>100</v>
      </c>
    </row>
    <row r="44" spans="2:12" ht="13" x14ac:dyDescent="0.3">
      <c r="B44" s="154"/>
      <c r="C44" s="88" t="s">
        <v>73</v>
      </c>
      <c r="D44" s="80"/>
      <c r="E44" s="79" t="s">
        <v>100</v>
      </c>
      <c r="G44" s="106" t="s">
        <v>115</v>
      </c>
      <c r="H44" s="4"/>
    </row>
    <row r="45" spans="2:12" ht="13" thickBot="1" x14ac:dyDescent="0.3">
      <c r="B45" s="154"/>
      <c r="C45" s="88" t="s">
        <v>74</v>
      </c>
      <c r="D45" s="80"/>
      <c r="E45" s="79" t="s">
        <v>100</v>
      </c>
    </row>
    <row r="46" spans="2:12" x14ac:dyDescent="0.25">
      <c r="B46" s="155" t="s">
        <v>101</v>
      </c>
      <c r="C46" s="90" t="s">
        <v>102</v>
      </c>
      <c r="D46" s="91"/>
      <c r="E46" s="92" t="s">
        <v>99</v>
      </c>
    </row>
    <row r="47" spans="2:12" x14ac:dyDescent="0.25">
      <c r="B47" s="154"/>
      <c r="C47" s="88" t="s">
        <v>103</v>
      </c>
      <c r="D47" s="80"/>
      <c r="E47" s="79" t="s">
        <v>99</v>
      </c>
    </row>
    <row r="48" spans="2:12" ht="13" thickBot="1" x14ac:dyDescent="0.3">
      <c r="B48" s="156"/>
      <c r="C48" s="89" t="s">
        <v>104</v>
      </c>
      <c r="D48" s="82"/>
      <c r="E48" s="87" t="s">
        <v>99</v>
      </c>
    </row>
    <row r="49" spans="2:5" x14ac:dyDescent="0.25">
      <c r="B49" s="154" t="s">
        <v>105</v>
      </c>
      <c r="C49" s="88" t="s">
        <v>90</v>
      </c>
      <c r="D49" s="80"/>
      <c r="E49" s="79" t="s">
        <v>99</v>
      </c>
    </row>
    <row r="50" spans="2:5" x14ac:dyDescent="0.25">
      <c r="B50" s="154"/>
      <c r="C50" s="88" t="s">
        <v>91</v>
      </c>
      <c r="D50" s="80"/>
      <c r="E50" s="79" t="s">
        <v>99</v>
      </c>
    </row>
    <row r="51" spans="2:5" x14ac:dyDescent="0.25">
      <c r="B51" s="154"/>
      <c r="C51" s="88" t="s">
        <v>92</v>
      </c>
      <c r="D51" s="80"/>
      <c r="E51" s="79" t="s">
        <v>99</v>
      </c>
    </row>
    <row r="52" spans="2:5" x14ac:dyDescent="0.25">
      <c r="B52" s="154"/>
      <c r="C52" s="88" t="s">
        <v>69</v>
      </c>
      <c r="D52" s="80"/>
      <c r="E52" s="79" t="s">
        <v>114</v>
      </c>
    </row>
    <row r="53" spans="2:5" x14ac:dyDescent="0.25">
      <c r="B53" s="154"/>
      <c r="C53" s="88" t="s">
        <v>70</v>
      </c>
      <c r="D53" s="80"/>
      <c r="E53" s="79" t="s">
        <v>114</v>
      </c>
    </row>
    <row r="54" spans="2:5" x14ac:dyDescent="0.25">
      <c r="B54" s="154"/>
      <c r="C54" s="88" t="s">
        <v>71</v>
      </c>
      <c r="D54" s="80"/>
      <c r="E54" s="79" t="s">
        <v>114</v>
      </c>
    </row>
    <row r="55" spans="2:5" x14ac:dyDescent="0.25">
      <c r="B55" s="154"/>
      <c r="C55" s="88" t="s">
        <v>72</v>
      </c>
      <c r="D55" s="80"/>
      <c r="E55" s="79" t="s">
        <v>100</v>
      </c>
    </row>
    <row r="56" spans="2:5" x14ac:dyDescent="0.25">
      <c r="B56" s="154"/>
      <c r="C56" s="88" t="s">
        <v>73</v>
      </c>
      <c r="D56" s="80"/>
      <c r="E56" s="79" t="s">
        <v>100</v>
      </c>
    </row>
    <row r="57" spans="2:5" ht="13" thickBot="1" x14ac:dyDescent="0.3">
      <c r="B57" s="156"/>
      <c r="C57" s="89" t="s">
        <v>74</v>
      </c>
      <c r="D57" s="82"/>
      <c r="E57" s="87" t="s">
        <v>100</v>
      </c>
    </row>
  </sheetData>
  <mergeCells count="21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C7D9-C4E4-4443-83FF-38EE4FEB5970}">
  <dimension ref="B1:Q57"/>
  <sheetViews>
    <sheetView workbookViewId="0">
      <selection activeCell="N32" sqref="N32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/>
    </row>
    <row r="3" spans="2:17" ht="13.5" thickBot="1" x14ac:dyDescent="0.35">
      <c r="B3" s="85" t="s">
        <v>37</v>
      </c>
      <c r="C3" s="100"/>
    </row>
    <row r="4" spans="2:17" ht="13.5" thickBot="1" x14ac:dyDescent="0.35">
      <c r="B4" s="104" t="s">
        <v>35</v>
      </c>
      <c r="C4" s="60"/>
    </row>
    <row r="5" spans="2:17" ht="13.5" thickBot="1" x14ac:dyDescent="0.35">
      <c r="B5" s="104" t="s">
        <v>36</v>
      </c>
      <c r="C5" s="60"/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/>
      <c r="D9" s="163"/>
      <c r="E9" s="90">
        <v>0</v>
      </c>
      <c r="G9" s="90"/>
      <c r="I9" s="61"/>
      <c r="K9" s="61"/>
      <c r="M9" s="61"/>
      <c r="O9" s="61"/>
      <c r="Q9" s="162"/>
    </row>
    <row r="10" spans="2:17" x14ac:dyDescent="0.25">
      <c r="B10" s="154"/>
      <c r="C10" s="160"/>
      <c r="D10" s="164"/>
      <c r="E10" s="61">
        <v>15</v>
      </c>
      <c r="G10" s="61"/>
      <c r="I10" s="61"/>
      <c r="K10" s="61"/>
      <c r="M10" s="61"/>
      <c r="O10" s="61"/>
      <c r="Q10" s="160"/>
    </row>
    <row r="11" spans="2:17" x14ac:dyDescent="0.25">
      <c r="B11" s="154"/>
      <c r="C11" s="160"/>
      <c r="D11" s="164"/>
      <c r="E11" s="61">
        <v>30</v>
      </c>
      <c r="G11" s="61"/>
      <c r="I11" s="61"/>
      <c r="K11" s="61"/>
      <c r="M11" s="61"/>
      <c r="O11" s="61"/>
      <c r="Q11" s="160"/>
    </row>
    <row r="12" spans="2:17" x14ac:dyDescent="0.25">
      <c r="B12" s="154"/>
      <c r="C12" s="160"/>
      <c r="D12" s="164"/>
      <c r="E12" s="61">
        <v>45</v>
      </c>
      <c r="G12" s="61"/>
      <c r="I12" s="61"/>
      <c r="K12" s="61"/>
      <c r="M12" s="61"/>
      <c r="O12" s="61"/>
      <c r="Q12" s="160"/>
    </row>
    <row r="13" spans="2:17" x14ac:dyDescent="0.25">
      <c r="B13" s="154"/>
      <c r="C13" s="160"/>
      <c r="D13" s="164"/>
      <c r="E13" s="61">
        <v>60</v>
      </c>
      <c r="G13" s="61"/>
      <c r="I13" s="61"/>
      <c r="K13" s="61"/>
      <c r="M13" s="61"/>
      <c r="O13" s="61"/>
      <c r="Q13" s="160"/>
    </row>
    <row r="14" spans="2:17" x14ac:dyDescent="0.25">
      <c r="B14" s="154"/>
      <c r="C14" s="160"/>
      <c r="D14" s="164"/>
      <c r="E14" s="61">
        <v>75</v>
      </c>
      <c r="G14" s="61"/>
      <c r="I14" s="61"/>
      <c r="K14" s="61"/>
      <c r="M14" s="61"/>
      <c r="O14" s="61"/>
      <c r="Q14" s="160"/>
    </row>
    <row r="15" spans="2:17" x14ac:dyDescent="0.25">
      <c r="B15" s="154"/>
      <c r="C15" s="160"/>
      <c r="D15" s="164"/>
      <c r="E15" s="61">
        <v>90</v>
      </c>
      <c r="G15" s="61"/>
      <c r="I15" s="61"/>
      <c r="K15" s="61"/>
      <c r="M15" s="61"/>
      <c r="O15" s="61"/>
      <c r="Q15" s="160"/>
    </row>
    <row r="16" spans="2:17" ht="13" thickBot="1" x14ac:dyDescent="0.3">
      <c r="B16" s="156"/>
      <c r="C16" s="161"/>
      <c r="D16" s="165"/>
      <c r="E16" s="107" t="s">
        <v>54</v>
      </c>
      <c r="F16" s="81"/>
      <c r="G16" s="107"/>
      <c r="H16" s="81"/>
      <c r="I16" s="60"/>
      <c r="J16" s="81"/>
      <c r="K16" s="60"/>
      <c r="L16" s="81"/>
      <c r="M16" s="60"/>
      <c r="N16" s="81"/>
      <c r="O16" s="60"/>
      <c r="P16" s="81"/>
      <c r="Q16" s="161"/>
    </row>
    <row r="17" spans="2:17" x14ac:dyDescent="0.25">
      <c r="B17" s="154">
        <v>2</v>
      </c>
      <c r="C17" s="160"/>
      <c r="D17" s="166"/>
      <c r="E17" s="88">
        <v>0</v>
      </c>
      <c r="G17" s="88"/>
      <c r="I17" s="61"/>
      <c r="K17" s="61"/>
      <c r="M17" s="61"/>
      <c r="O17" s="61"/>
      <c r="Q17" s="162"/>
    </row>
    <row r="18" spans="2:17" x14ac:dyDescent="0.25">
      <c r="B18" s="154"/>
      <c r="C18" s="160"/>
      <c r="D18" s="167"/>
      <c r="E18" s="61">
        <v>15</v>
      </c>
      <c r="G18" s="61"/>
      <c r="I18" s="61"/>
      <c r="K18" s="61"/>
      <c r="M18" s="61"/>
      <c r="O18" s="61"/>
      <c r="Q18" s="160"/>
    </row>
    <row r="19" spans="2:17" x14ac:dyDescent="0.25">
      <c r="B19" s="154"/>
      <c r="C19" s="160"/>
      <c r="D19" s="167"/>
      <c r="E19" s="61">
        <v>30</v>
      </c>
      <c r="G19" s="61"/>
      <c r="I19" s="61"/>
      <c r="K19" s="61"/>
      <c r="M19" s="61"/>
      <c r="O19" s="61"/>
      <c r="Q19" s="160"/>
    </row>
    <row r="20" spans="2:17" x14ac:dyDescent="0.25">
      <c r="B20" s="154"/>
      <c r="C20" s="160"/>
      <c r="D20" s="167"/>
      <c r="E20" s="61">
        <v>45</v>
      </c>
      <c r="G20" s="61"/>
      <c r="I20" s="61"/>
      <c r="K20" s="61"/>
      <c r="M20" s="61"/>
      <c r="O20" s="61"/>
      <c r="Q20" s="160"/>
    </row>
    <row r="21" spans="2:17" x14ac:dyDescent="0.25">
      <c r="B21" s="154"/>
      <c r="C21" s="160"/>
      <c r="D21" s="167"/>
      <c r="E21" s="61">
        <v>60</v>
      </c>
      <c r="G21" s="61"/>
      <c r="I21" s="61"/>
      <c r="K21" s="61"/>
      <c r="M21" s="61"/>
      <c r="O21" s="61"/>
      <c r="Q21" s="160"/>
    </row>
    <row r="22" spans="2:17" x14ac:dyDescent="0.25">
      <c r="B22" s="154"/>
      <c r="C22" s="160"/>
      <c r="D22" s="167"/>
      <c r="E22" s="61">
        <v>75</v>
      </c>
      <c r="G22" s="61"/>
      <c r="I22" s="61"/>
      <c r="K22" s="61"/>
      <c r="M22" s="61"/>
      <c r="O22" s="61"/>
      <c r="Q22" s="160"/>
    </row>
    <row r="23" spans="2:17" x14ac:dyDescent="0.25">
      <c r="B23" s="154"/>
      <c r="C23" s="160"/>
      <c r="D23" s="167"/>
      <c r="E23" s="61">
        <v>90</v>
      </c>
      <c r="G23" s="61"/>
      <c r="I23" s="61"/>
      <c r="K23" s="61"/>
      <c r="M23" s="61"/>
      <c r="O23" s="61"/>
      <c r="Q23" s="160"/>
    </row>
    <row r="24" spans="2:17" ht="13" thickBot="1" x14ac:dyDescent="0.3">
      <c r="B24" s="156"/>
      <c r="C24" s="161"/>
      <c r="D24" s="168"/>
      <c r="E24" s="107" t="s">
        <v>54</v>
      </c>
      <c r="F24" s="81"/>
      <c r="G24" s="107"/>
      <c r="H24" s="81"/>
      <c r="I24" s="60"/>
      <c r="J24" s="81"/>
      <c r="K24" s="60"/>
      <c r="L24" s="81"/>
      <c r="M24" s="60"/>
      <c r="N24" s="81"/>
      <c r="O24" s="60"/>
      <c r="P24" s="81"/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/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/>
      <c r="L29" s="102"/>
    </row>
    <row r="30" spans="2:17" ht="13" thickBot="1" x14ac:dyDescent="0.3">
      <c r="B30" s="154"/>
      <c r="C30" s="88" t="s">
        <v>59</v>
      </c>
      <c r="D30" s="80"/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L30" s="80"/>
    </row>
    <row r="31" spans="2:17" x14ac:dyDescent="0.25">
      <c r="B31" s="155" t="s">
        <v>60</v>
      </c>
      <c r="C31" s="90" t="s">
        <v>75</v>
      </c>
      <c r="D31" s="91"/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/>
      <c r="L31" s="91"/>
    </row>
    <row r="32" spans="2:17" x14ac:dyDescent="0.25">
      <c r="B32" s="154"/>
      <c r="C32" s="88" t="s">
        <v>62</v>
      </c>
      <c r="D32" s="80"/>
      <c r="E32" s="79" t="s">
        <v>114</v>
      </c>
      <c r="G32" s="178"/>
      <c r="H32" s="67" t="s">
        <v>67</v>
      </c>
      <c r="I32" s="88" t="s">
        <v>77</v>
      </c>
      <c r="J32" s="61">
        <v>2</v>
      </c>
      <c r="L32" s="80"/>
    </row>
    <row r="33" spans="2:12" ht="13" thickBot="1" x14ac:dyDescent="0.3">
      <c r="B33" s="154"/>
      <c r="C33" s="88" t="s">
        <v>64</v>
      </c>
      <c r="D33" s="80"/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/>
      <c r="L33" s="82"/>
    </row>
    <row r="34" spans="2:12" x14ac:dyDescent="0.25">
      <c r="B34" s="154"/>
      <c r="C34" s="88" t="s">
        <v>76</v>
      </c>
      <c r="D34" s="80"/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L34" s="80"/>
    </row>
    <row r="35" spans="2:12" x14ac:dyDescent="0.25">
      <c r="B35" s="154"/>
      <c r="C35" s="88" t="s">
        <v>65</v>
      </c>
      <c r="D35" s="80"/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/>
      <c r="L35" s="79"/>
    </row>
    <row r="36" spans="2:12" ht="13" thickBot="1" x14ac:dyDescent="0.3">
      <c r="B36" s="156"/>
      <c r="C36" s="89" t="s">
        <v>63</v>
      </c>
      <c r="D36" s="82"/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/>
      <c r="L36" s="82"/>
    </row>
    <row r="37" spans="2:12" ht="13" thickBot="1" x14ac:dyDescent="0.3">
      <c r="B37" s="154" t="s">
        <v>61</v>
      </c>
      <c r="C37" s="88" t="s">
        <v>90</v>
      </c>
      <c r="D37" s="80"/>
      <c r="E37" s="79" t="s">
        <v>99</v>
      </c>
    </row>
    <row r="38" spans="2:12" ht="13.5" thickBot="1" x14ac:dyDescent="0.35">
      <c r="B38" s="154"/>
      <c r="C38" s="88" t="s">
        <v>91</v>
      </c>
      <c r="D38" s="80"/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/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/>
      <c r="E40" s="79" t="s">
        <v>114</v>
      </c>
      <c r="F40" s="61"/>
      <c r="G40" s="163" t="s">
        <v>105</v>
      </c>
      <c r="H40" s="88" t="s">
        <v>66</v>
      </c>
      <c r="I40" s="61"/>
      <c r="J40" s="80"/>
    </row>
    <row r="41" spans="2:12" x14ac:dyDescent="0.25">
      <c r="B41" s="154"/>
      <c r="C41" s="88" t="s">
        <v>70</v>
      </c>
      <c r="D41" s="80"/>
      <c r="E41" s="79" t="s">
        <v>114</v>
      </c>
      <c r="F41" s="61"/>
      <c r="G41" s="164"/>
      <c r="H41" s="88" t="s">
        <v>67</v>
      </c>
      <c r="I41" s="61"/>
      <c r="J41" s="80"/>
    </row>
    <row r="42" spans="2:12" ht="13" thickBot="1" x14ac:dyDescent="0.3">
      <c r="B42" s="154"/>
      <c r="C42" s="88" t="s">
        <v>71</v>
      </c>
      <c r="D42" s="80"/>
      <c r="E42" s="79" t="s">
        <v>114</v>
      </c>
      <c r="F42" s="61"/>
      <c r="G42" s="165"/>
      <c r="H42" s="89" t="s">
        <v>68</v>
      </c>
      <c r="I42" s="60"/>
      <c r="J42" s="82"/>
    </row>
    <row r="43" spans="2:12" x14ac:dyDescent="0.25">
      <c r="B43" s="154"/>
      <c r="C43" s="88" t="s">
        <v>72</v>
      </c>
      <c r="D43" s="80"/>
      <c r="E43" s="79" t="s">
        <v>100</v>
      </c>
    </row>
    <row r="44" spans="2:12" ht="13" x14ac:dyDescent="0.3">
      <c r="B44" s="154"/>
      <c r="C44" s="88" t="s">
        <v>73</v>
      </c>
      <c r="D44" s="80"/>
      <c r="E44" s="79" t="s">
        <v>100</v>
      </c>
      <c r="G44" s="106" t="s">
        <v>115</v>
      </c>
      <c r="H44" s="4"/>
    </row>
    <row r="45" spans="2:12" ht="13" thickBot="1" x14ac:dyDescent="0.3">
      <c r="B45" s="154"/>
      <c r="C45" s="88" t="s">
        <v>74</v>
      </c>
      <c r="D45" s="80"/>
      <c r="E45" s="79" t="s">
        <v>100</v>
      </c>
    </row>
    <row r="46" spans="2:12" x14ac:dyDescent="0.25">
      <c r="B46" s="155" t="s">
        <v>101</v>
      </c>
      <c r="C46" s="90" t="s">
        <v>102</v>
      </c>
      <c r="D46" s="91"/>
      <c r="E46" s="92" t="s">
        <v>99</v>
      </c>
    </row>
    <row r="47" spans="2:12" x14ac:dyDescent="0.25">
      <c r="B47" s="154"/>
      <c r="C47" s="88" t="s">
        <v>103</v>
      </c>
      <c r="D47" s="80"/>
      <c r="E47" s="79" t="s">
        <v>99</v>
      </c>
    </row>
    <row r="48" spans="2:12" ht="13" thickBot="1" x14ac:dyDescent="0.3">
      <c r="B48" s="156"/>
      <c r="C48" s="89" t="s">
        <v>104</v>
      </c>
      <c r="D48" s="82"/>
      <c r="E48" s="87" t="s">
        <v>99</v>
      </c>
    </row>
    <row r="49" spans="2:5" x14ac:dyDescent="0.25">
      <c r="B49" s="154" t="s">
        <v>105</v>
      </c>
      <c r="C49" s="88" t="s">
        <v>90</v>
      </c>
      <c r="D49" s="80"/>
      <c r="E49" s="79" t="s">
        <v>99</v>
      </c>
    </row>
    <row r="50" spans="2:5" x14ac:dyDescent="0.25">
      <c r="B50" s="154"/>
      <c r="C50" s="88" t="s">
        <v>91</v>
      </c>
      <c r="D50" s="80"/>
      <c r="E50" s="79" t="s">
        <v>99</v>
      </c>
    </row>
    <row r="51" spans="2:5" x14ac:dyDescent="0.25">
      <c r="B51" s="154"/>
      <c r="C51" s="88" t="s">
        <v>92</v>
      </c>
      <c r="D51" s="80"/>
      <c r="E51" s="79" t="s">
        <v>99</v>
      </c>
    </row>
    <row r="52" spans="2:5" x14ac:dyDescent="0.25">
      <c r="B52" s="154"/>
      <c r="C52" s="88" t="s">
        <v>69</v>
      </c>
      <c r="D52" s="80"/>
      <c r="E52" s="79" t="s">
        <v>114</v>
      </c>
    </row>
    <row r="53" spans="2:5" x14ac:dyDescent="0.25">
      <c r="B53" s="154"/>
      <c r="C53" s="88" t="s">
        <v>70</v>
      </c>
      <c r="D53" s="80"/>
      <c r="E53" s="79" t="s">
        <v>114</v>
      </c>
    </row>
    <row r="54" spans="2:5" x14ac:dyDescent="0.25">
      <c r="B54" s="154"/>
      <c r="C54" s="88" t="s">
        <v>71</v>
      </c>
      <c r="D54" s="80"/>
      <c r="E54" s="79" t="s">
        <v>114</v>
      </c>
    </row>
    <row r="55" spans="2:5" x14ac:dyDescent="0.25">
      <c r="B55" s="154"/>
      <c r="C55" s="88" t="s">
        <v>72</v>
      </c>
      <c r="D55" s="80"/>
      <c r="E55" s="79" t="s">
        <v>100</v>
      </c>
    </row>
    <row r="56" spans="2:5" x14ac:dyDescent="0.25">
      <c r="B56" s="154"/>
      <c r="C56" s="88" t="s">
        <v>73</v>
      </c>
      <c r="D56" s="80"/>
      <c r="E56" s="79" t="s">
        <v>100</v>
      </c>
    </row>
    <row r="57" spans="2:5" ht="13" thickBot="1" x14ac:dyDescent="0.3">
      <c r="B57" s="156"/>
      <c r="C57" s="89" t="s">
        <v>74</v>
      </c>
      <c r="D57" s="82"/>
      <c r="E57" s="87" t="s">
        <v>100</v>
      </c>
    </row>
  </sheetData>
  <mergeCells count="21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104A-5AF6-4A8B-A3CE-34C0ADB34967}">
  <dimension ref="B1:Q57"/>
  <sheetViews>
    <sheetView workbookViewId="0">
      <selection activeCell="N32" sqref="N32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/>
    </row>
    <row r="3" spans="2:17" ht="13.5" thickBot="1" x14ac:dyDescent="0.35">
      <c r="B3" s="85" t="s">
        <v>37</v>
      </c>
      <c r="C3" s="100"/>
    </row>
    <row r="4" spans="2:17" ht="13.5" thickBot="1" x14ac:dyDescent="0.35">
      <c r="B4" s="104" t="s">
        <v>35</v>
      </c>
      <c r="C4" s="60"/>
    </row>
    <row r="5" spans="2:17" ht="13.5" thickBot="1" x14ac:dyDescent="0.35">
      <c r="B5" s="104" t="s">
        <v>36</v>
      </c>
      <c r="C5" s="60"/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/>
      <c r="D9" s="163"/>
      <c r="E9" s="90">
        <v>0</v>
      </c>
      <c r="G9" s="90"/>
      <c r="I9" s="61"/>
      <c r="K9" s="61"/>
      <c r="M9" s="61"/>
      <c r="O9" s="61"/>
      <c r="Q9" s="162"/>
    </row>
    <row r="10" spans="2:17" x14ac:dyDescent="0.25">
      <c r="B10" s="154"/>
      <c r="C10" s="160"/>
      <c r="D10" s="164"/>
      <c r="E10" s="61">
        <v>15</v>
      </c>
      <c r="G10" s="61"/>
      <c r="I10" s="61"/>
      <c r="K10" s="61"/>
      <c r="M10" s="61"/>
      <c r="O10" s="61"/>
      <c r="Q10" s="160"/>
    </row>
    <row r="11" spans="2:17" x14ac:dyDescent="0.25">
      <c r="B11" s="154"/>
      <c r="C11" s="160"/>
      <c r="D11" s="164"/>
      <c r="E11" s="61">
        <v>30</v>
      </c>
      <c r="G11" s="61"/>
      <c r="I11" s="61"/>
      <c r="K11" s="61"/>
      <c r="M11" s="61"/>
      <c r="O11" s="61"/>
      <c r="Q11" s="160"/>
    </row>
    <row r="12" spans="2:17" x14ac:dyDescent="0.25">
      <c r="B12" s="154"/>
      <c r="C12" s="160"/>
      <c r="D12" s="164"/>
      <c r="E12" s="61">
        <v>45</v>
      </c>
      <c r="G12" s="61"/>
      <c r="I12" s="61"/>
      <c r="K12" s="61"/>
      <c r="M12" s="61"/>
      <c r="O12" s="61"/>
      <c r="Q12" s="160"/>
    </row>
    <row r="13" spans="2:17" x14ac:dyDescent="0.25">
      <c r="B13" s="154"/>
      <c r="C13" s="160"/>
      <c r="D13" s="164"/>
      <c r="E13" s="61">
        <v>60</v>
      </c>
      <c r="G13" s="61"/>
      <c r="I13" s="61"/>
      <c r="K13" s="61"/>
      <c r="M13" s="61"/>
      <c r="O13" s="61"/>
      <c r="Q13" s="160"/>
    </row>
    <row r="14" spans="2:17" x14ac:dyDescent="0.25">
      <c r="B14" s="154"/>
      <c r="C14" s="160"/>
      <c r="D14" s="164"/>
      <c r="E14" s="61">
        <v>75</v>
      </c>
      <c r="G14" s="61"/>
      <c r="I14" s="61"/>
      <c r="K14" s="61"/>
      <c r="M14" s="61"/>
      <c r="O14" s="61"/>
      <c r="Q14" s="160"/>
    </row>
    <row r="15" spans="2:17" x14ac:dyDescent="0.25">
      <c r="B15" s="154"/>
      <c r="C15" s="160"/>
      <c r="D15" s="164"/>
      <c r="E15" s="61">
        <v>90</v>
      </c>
      <c r="G15" s="61"/>
      <c r="I15" s="61"/>
      <c r="K15" s="61"/>
      <c r="M15" s="61"/>
      <c r="O15" s="61"/>
      <c r="Q15" s="160"/>
    </row>
    <row r="16" spans="2:17" ht="13" thickBot="1" x14ac:dyDescent="0.3">
      <c r="B16" s="156"/>
      <c r="C16" s="161"/>
      <c r="D16" s="165"/>
      <c r="E16" s="107" t="s">
        <v>54</v>
      </c>
      <c r="F16" s="81"/>
      <c r="G16" s="107"/>
      <c r="H16" s="81"/>
      <c r="I16" s="60"/>
      <c r="J16" s="81"/>
      <c r="K16" s="60"/>
      <c r="L16" s="81"/>
      <c r="M16" s="60"/>
      <c r="N16" s="81"/>
      <c r="O16" s="60"/>
      <c r="P16" s="81"/>
      <c r="Q16" s="161"/>
    </row>
    <row r="17" spans="2:17" x14ac:dyDescent="0.25">
      <c r="B17" s="154">
        <v>2</v>
      </c>
      <c r="C17" s="160"/>
      <c r="D17" s="166"/>
      <c r="E17" s="88">
        <v>0</v>
      </c>
      <c r="G17" s="88"/>
      <c r="I17" s="61"/>
      <c r="K17" s="61"/>
      <c r="M17" s="61"/>
      <c r="O17" s="61"/>
      <c r="Q17" s="162"/>
    </row>
    <row r="18" spans="2:17" x14ac:dyDescent="0.25">
      <c r="B18" s="154"/>
      <c r="C18" s="160"/>
      <c r="D18" s="167"/>
      <c r="E18" s="61">
        <v>15</v>
      </c>
      <c r="G18" s="61"/>
      <c r="I18" s="61"/>
      <c r="K18" s="61"/>
      <c r="M18" s="61"/>
      <c r="O18" s="61"/>
      <c r="Q18" s="160"/>
    </row>
    <row r="19" spans="2:17" x14ac:dyDescent="0.25">
      <c r="B19" s="154"/>
      <c r="C19" s="160"/>
      <c r="D19" s="167"/>
      <c r="E19" s="61">
        <v>30</v>
      </c>
      <c r="G19" s="61"/>
      <c r="I19" s="61"/>
      <c r="K19" s="61"/>
      <c r="M19" s="61"/>
      <c r="O19" s="61"/>
      <c r="Q19" s="160"/>
    </row>
    <row r="20" spans="2:17" x14ac:dyDescent="0.25">
      <c r="B20" s="154"/>
      <c r="C20" s="160"/>
      <c r="D20" s="167"/>
      <c r="E20" s="61">
        <v>45</v>
      </c>
      <c r="G20" s="61"/>
      <c r="I20" s="61"/>
      <c r="K20" s="61"/>
      <c r="M20" s="61"/>
      <c r="O20" s="61"/>
      <c r="Q20" s="160"/>
    </row>
    <row r="21" spans="2:17" x14ac:dyDescent="0.25">
      <c r="B21" s="154"/>
      <c r="C21" s="160"/>
      <c r="D21" s="167"/>
      <c r="E21" s="61">
        <v>60</v>
      </c>
      <c r="G21" s="61"/>
      <c r="I21" s="61"/>
      <c r="K21" s="61"/>
      <c r="M21" s="61"/>
      <c r="O21" s="61"/>
      <c r="Q21" s="160"/>
    </row>
    <row r="22" spans="2:17" x14ac:dyDescent="0.25">
      <c r="B22" s="154"/>
      <c r="C22" s="160"/>
      <c r="D22" s="167"/>
      <c r="E22" s="61">
        <v>75</v>
      </c>
      <c r="G22" s="61"/>
      <c r="I22" s="61"/>
      <c r="K22" s="61"/>
      <c r="M22" s="61"/>
      <c r="O22" s="61"/>
      <c r="Q22" s="160"/>
    </row>
    <row r="23" spans="2:17" x14ac:dyDescent="0.25">
      <c r="B23" s="154"/>
      <c r="C23" s="160"/>
      <c r="D23" s="167"/>
      <c r="E23" s="61">
        <v>90</v>
      </c>
      <c r="G23" s="61"/>
      <c r="I23" s="61"/>
      <c r="K23" s="61"/>
      <c r="M23" s="61"/>
      <c r="O23" s="61"/>
      <c r="Q23" s="160"/>
    </row>
    <row r="24" spans="2:17" ht="13" thickBot="1" x14ac:dyDescent="0.3">
      <c r="B24" s="156"/>
      <c r="C24" s="161"/>
      <c r="D24" s="168"/>
      <c r="E24" s="107" t="s">
        <v>54</v>
      </c>
      <c r="F24" s="81"/>
      <c r="G24" s="107"/>
      <c r="H24" s="81"/>
      <c r="I24" s="60"/>
      <c r="J24" s="81"/>
      <c r="K24" s="60"/>
      <c r="L24" s="81"/>
      <c r="M24" s="60"/>
      <c r="N24" s="81"/>
      <c r="O24" s="60"/>
      <c r="P24" s="81"/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/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/>
      <c r="L29" s="102"/>
    </row>
    <row r="30" spans="2:17" ht="13" thickBot="1" x14ac:dyDescent="0.3">
      <c r="B30" s="154"/>
      <c r="C30" s="88" t="s">
        <v>59</v>
      </c>
      <c r="D30" s="80"/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L30" s="80"/>
    </row>
    <row r="31" spans="2:17" x14ac:dyDescent="0.25">
      <c r="B31" s="155" t="s">
        <v>60</v>
      </c>
      <c r="C31" s="90" t="s">
        <v>75</v>
      </c>
      <c r="D31" s="91"/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/>
      <c r="L31" s="91"/>
    </row>
    <row r="32" spans="2:17" x14ac:dyDescent="0.25">
      <c r="B32" s="154"/>
      <c r="C32" s="88" t="s">
        <v>62</v>
      </c>
      <c r="D32" s="80"/>
      <c r="E32" s="79" t="s">
        <v>114</v>
      </c>
      <c r="G32" s="178"/>
      <c r="H32" s="67" t="s">
        <v>67</v>
      </c>
      <c r="I32" s="88" t="s">
        <v>77</v>
      </c>
      <c r="J32" s="61">
        <v>2</v>
      </c>
      <c r="L32" s="80"/>
    </row>
    <row r="33" spans="2:12" ht="13" thickBot="1" x14ac:dyDescent="0.3">
      <c r="B33" s="154"/>
      <c r="C33" s="88" t="s">
        <v>64</v>
      </c>
      <c r="D33" s="80"/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/>
      <c r="L33" s="82"/>
    </row>
    <row r="34" spans="2:12" x14ac:dyDescent="0.25">
      <c r="B34" s="154"/>
      <c r="C34" s="88" t="s">
        <v>76</v>
      </c>
      <c r="D34" s="80"/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L34" s="80"/>
    </row>
    <row r="35" spans="2:12" x14ac:dyDescent="0.25">
      <c r="B35" s="154"/>
      <c r="C35" s="88" t="s">
        <v>65</v>
      </c>
      <c r="D35" s="80"/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/>
      <c r="L35" s="79"/>
    </row>
    <row r="36" spans="2:12" ht="13" thickBot="1" x14ac:dyDescent="0.3">
      <c r="B36" s="156"/>
      <c r="C36" s="89" t="s">
        <v>63</v>
      </c>
      <c r="D36" s="82"/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/>
      <c r="L36" s="82"/>
    </row>
    <row r="37" spans="2:12" ht="13" thickBot="1" x14ac:dyDescent="0.3">
      <c r="B37" s="154" t="s">
        <v>61</v>
      </c>
      <c r="C37" s="88" t="s">
        <v>90</v>
      </c>
      <c r="D37" s="80"/>
      <c r="E37" s="79" t="s">
        <v>99</v>
      </c>
    </row>
    <row r="38" spans="2:12" ht="13.5" thickBot="1" x14ac:dyDescent="0.35">
      <c r="B38" s="154"/>
      <c r="C38" s="88" t="s">
        <v>91</v>
      </c>
      <c r="D38" s="80"/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/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/>
      <c r="E40" s="79" t="s">
        <v>114</v>
      </c>
      <c r="F40" s="61"/>
      <c r="G40" s="163" t="s">
        <v>105</v>
      </c>
      <c r="H40" s="88" t="s">
        <v>66</v>
      </c>
      <c r="I40" s="61"/>
      <c r="J40" s="80"/>
    </row>
    <row r="41" spans="2:12" x14ac:dyDescent="0.25">
      <c r="B41" s="154"/>
      <c r="C41" s="88" t="s">
        <v>70</v>
      </c>
      <c r="D41" s="80"/>
      <c r="E41" s="79" t="s">
        <v>114</v>
      </c>
      <c r="F41" s="61"/>
      <c r="G41" s="164"/>
      <c r="H41" s="88" t="s">
        <v>67</v>
      </c>
      <c r="I41" s="61"/>
      <c r="J41" s="80"/>
    </row>
    <row r="42" spans="2:12" ht="13" thickBot="1" x14ac:dyDescent="0.3">
      <c r="B42" s="154"/>
      <c r="C42" s="88" t="s">
        <v>71</v>
      </c>
      <c r="D42" s="80"/>
      <c r="E42" s="79" t="s">
        <v>114</v>
      </c>
      <c r="F42" s="61"/>
      <c r="G42" s="165"/>
      <c r="H42" s="89" t="s">
        <v>68</v>
      </c>
      <c r="I42" s="60"/>
      <c r="J42" s="82"/>
    </row>
    <row r="43" spans="2:12" x14ac:dyDescent="0.25">
      <c r="B43" s="154"/>
      <c r="C43" s="88" t="s">
        <v>72</v>
      </c>
      <c r="D43" s="80"/>
      <c r="E43" s="79" t="s">
        <v>100</v>
      </c>
    </row>
    <row r="44" spans="2:12" ht="13" x14ac:dyDescent="0.3">
      <c r="B44" s="154"/>
      <c r="C44" s="88" t="s">
        <v>73</v>
      </c>
      <c r="D44" s="80"/>
      <c r="E44" s="79" t="s">
        <v>100</v>
      </c>
      <c r="G44" s="106" t="s">
        <v>115</v>
      </c>
      <c r="H44" s="4"/>
    </row>
    <row r="45" spans="2:12" ht="13" thickBot="1" x14ac:dyDescent="0.3">
      <c r="B45" s="154"/>
      <c r="C45" s="88" t="s">
        <v>74</v>
      </c>
      <c r="D45" s="80"/>
      <c r="E45" s="79" t="s">
        <v>100</v>
      </c>
    </row>
    <row r="46" spans="2:12" x14ac:dyDescent="0.25">
      <c r="B46" s="155" t="s">
        <v>101</v>
      </c>
      <c r="C46" s="90" t="s">
        <v>102</v>
      </c>
      <c r="D46" s="91"/>
      <c r="E46" s="92" t="s">
        <v>99</v>
      </c>
    </row>
    <row r="47" spans="2:12" x14ac:dyDescent="0.25">
      <c r="B47" s="154"/>
      <c r="C47" s="88" t="s">
        <v>103</v>
      </c>
      <c r="D47" s="80"/>
      <c r="E47" s="79" t="s">
        <v>99</v>
      </c>
    </row>
    <row r="48" spans="2:12" ht="13" thickBot="1" x14ac:dyDescent="0.3">
      <c r="B48" s="156"/>
      <c r="C48" s="89" t="s">
        <v>104</v>
      </c>
      <c r="D48" s="82"/>
      <c r="E48" s="87" t="s">
        <v>99</v>
      </c>
    </row>
    <row r="49" spans="2:5" x14ac:dyDescent="0.25">
      <c r="B49" s="154" t="s">
        <v>105</v>
      </c>
      <c r="C49" s="88" t="s">
        <v>90</v>
      </c>
      <c r="D49" s="80"/>
      <c r="E49" s="79" t="s">
        <v>99</v>
      </c>
    </row>
    <row r="50" spans="2:5" x14ac:dyDescent="0.25">
      <c r="B50" s="154"/>
      <c r="C50" s="88" t="s">
        <v>91</v>
      </c>
      <c r="D50" s="80"/>
      <c r="E50" s="79" t="s">
        <v>99</v>
      </c>
    </row>
    <row r="51" spans="2:5" x14ac:dyDescent="0.25">
      <c r="B51" s="154"/>
      <c r="C51" s="88" t="s">
        <v>92</v>
      </c>
      <c r="D51" s="80"/>
      <c r="E51" s="79" t="s">
        <v>99</v>
      </c>
    </row>
    <row r="52" spans="2:5" x14ac:dyDescent="0.25">
      <c r="B52" s="154"/>
      <c r="C52" s="88" t="s">
        <v>69</v>
      </c>
      <c r="D52" s="80"/>
      <c r="E52" s="79" t="s">
        <v>114</v>
      </c>
    </row>
    <row r="53" spans="2:5" x14ac:dyDescent="0.25">
      <c r="B53" s="154"/>
      <c r="C53" s="88" t="s">
        <v>70</v>
      </c>
      <c r="D53" s="80"/>
      <c r="E53" s="79" t="s">
        <v>114</v>
      </c>
    </row>
    <row r="54" spans="2:5" x14ac:dyDescent="0.25">
      <c r="B54" s="154"/>
      <c r="C54" s="88" t="s">
        <v>71</v>
      </c>
      <c r="D54" s="80"/>
      <c r="E54" s="79" t="s">
        <v>114</v>
      </c>
    </row>
    <row r="55" spans="2:5" x14ac:dyDescent="0.25">
      <c r="B55" s="154"/>
      <c r="C55" s="88" t="s">
        <v>72</v>
      </c>
      <c r="D55" s="80"/>
      <c r="E55" s="79" t="s">
        <v>100</v>
      </c>
    </row>
    <row r="56" spans="2:5" x14ac:dyDescent="0.25">
      <c r="B56" s="154"/>
      <c r="C56" s="88" t="s">
        <v>73</v>
      </c>
      <c r="D56" s="80"/>
      <c r="E56" s="79" t="s">
        <v>100</v>
      </c>
    </row>
    <row r="57" spans="2:5" ht="13" thickBot="1" x14ac:dyDescent="0.3">
      <c r="B57" s="156"/>
      <c r="C57" s="89" t="s">
        <v>74</v>
      </c>
      <c r="D57" s="82"/>
      <c r="E57" s="87" t="s">
        <v>100</v>
      </c>
    </row>
  </sheetData>
  <mergeCells count="21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DD9D-13FE-45FC-ADD9-E631F2334BF6}">
  <dimension ref="B1:Q57"/>
  <sheetViews>
    <sheetView workbookViewId="0">
      <selection activeCell="N32" sqref="N32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/>
    </row>
    <row r="3" spans="2:17" ht="13.5" thickBot="1" x14ac:dyDescent="0.35">
      <c r="B3" s="85" t="s">
        <v>37</v>
      </c>
      <c r="C3" s="100"/>
    </row>
    <row r="4" spans="2:17" ht="13.5" thickBot="1" x14ac:dyDescent="0.35">
      <c r="B4" s="104" t="s">
        <v>35</v>
      </c>
      <c r="C4" s="60"/>
    </row>
    <row r="5" spans="2:17" ht="13.5" thickBot="1" x14ac:dyDescent="0.35">
      <c r="B5" s="104" t="s">
        <v>36</v>
      </c>
      <c r="C5" s="60"/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/>
      <c r="D9" s="163"/>
      <c r="E9" s="90">
        <v>0</v>
      </c>
      <c r="G9" s="90"/>
      <c r="I9" s="61"/>
      <c r="K9" s="61"/>
      <c r="M9" s="61"/>
      <c r="O9" s="61"/>
      <c r="Q9" s="162"/>
    </row>
    <row r="10" spans="2:17" x14ac:dyDescent="0.25">
      <c r="B10" s="154"/>
      <c r="C10" s="160"/>
      <c r="D10" s="164"/>
      <c r="E10" s="61">
        <v>15</v>
      </c>
      <c r="G10" s="61"/>
      <c r="I10" s="61"/>
      <c r="K10" s="61"/>
      <c r="M10" s="61"/>
      <c r="O10" s="61"/>
      <c r="Q10" s="160"/>
    </row>
    <row r="11" spans="2:17" x14ac:dyDescent="0.25">
      <c r="B11" s="154"/>
      <c r="C11" s="160"/>
      <c r="D11" s="164"/>
      <c r="E11" s="61">
        <v>30</v>
      </c>
      <c r="G11" s="61"/>
      <c r="I11" s="61"/>
      <c r="K11" s="61"/>
      <c r="M11" s="61"/>
      <c r="O11" s="61"/>
      <c r="Q11" s="160"/>
    </row>
    <row r="12" spans="2:17" x14ac:dyDescent="0.25">
      <c r="B12" s="154"/>
      <c r="C12" s="160"/>
      <c r="D12" s="164"/>
      <c r="E12" s="61">
        <v>45</v>
      </c>
      <c r="G12" s="61"/>
      <c r="I12" s="61"/>
      <c r="K12" s="61"/>
      <c r="M12" s="61"/>
      <c r="O12" s="61"/>
      <c r="Q12" s="160"/>
    </row>
    <row r="13" spans="2:17" x14ac:dyDescent="0.25">
      <c r="B13" s="154"/>
      <c r="C13" s="160"/>
      <c r="D13" s="164"/>
      <c r="E13" s="61">
        <v>60</v>
      </c>
      <c r="G13" s="61"/>
      <c r="I13" s="61"/>
      <c r="K13" s="61"/>
      <c r="M13" s="61"/>
      <c r="O13" s="61"/>
      <c r="Q13" s="160"/>
    </row>
    <row r="14" spans="2:17" x14ac:dyDescent="0.25">
      <c r="B14" s="154"/>
      <c r="C14" s="160"/>
      <c r="D14" s="164"/>
      <c r="E14" s="61">
        <v>75</v>
      </c>
      <c r="G14" s="61"/>
      <c r="I14" s="61"/>
      <c r="K14" s="61"/>
      <c r="M14" s="61"/>
      <c r="O14" s="61"/>
      <c r="Q14" s="160"/>
    </row>
    <row r="15" spans="2:17" x14ac:dyDescent="0.25">
      <c r="B15" s="154"/>
      <c r="C15" s="160"/>
      <c r="D15" s="164"/>
      <c r="E15" s="61">
        <v>90</v>
      </c>
      <c r="G15" s="61"/>
      <c r="I15" s="61"/>
      <c r="K15" s="61"/>
      <c r="M15" s="61"/>
      <c r="O15" s="61"/>
      <c r="Q15" s="160"/>
    </row>
    <row r="16" spans="2:17" ht="13" thickBot="1" x14ac:dyDescent="0.3">
      <c r="B16" s="156"/>
      <c r="C16" s="161"/>
      <c r="D16" s="165"/>
      <c r="E16" s="107" t="s">
        <v>54</v>
      </c>
      <c r="F16" s="81"/>
      <c r="G16" s="107"/>
      <c r="H16" s="81"/>
      <c r="I16" s="60"/>
      <c r="J16" s="81"/>
      <c r="K16" s="60"/>
      <c r="L16" s="81"/>
      <c r="M16" s="60"/>
      <c r="N16" s="81"/>
      <c r="O16" s="60"/>
      <c r="P16" s="81"/>
      <c r="Q16" s="161"/>
    </row>
    <row r="17" spans="2:17" x14ac:dyDescent="0.25">
      <c r="B17" s="154">
        <v>2</v>
      </c>
      <c r="C17" s="160"/>
      <c r="D17" s="166"/>
      <c r="E17" s="88">
        <v>0</v>
      </c>
      <c r="G17" s="88"/>
      <c r="I17" s="61"/>
      <c r="K17" s="61"/>
      <c r="M17" s="61"/>
      <c r="O17" s="61"/>
      <c r="Q17" s="162"/>
    </row>
    <row r="18" spans="2:17" x14ac:dyDescent="0.25">
      <c r="B18" s="154"/>
      <c r="C18" s="160"/>
      <c r="D18" s="167"/>
      <c r="E18" s="61">
        <v>15</v>
      </c>
      <c r="G18" s="61"/>
      <c r="I18" s="61"/>
      <c r="K18" s="61"/>
      <c r="M18" s="61"/>
      <c r="O18" s="61"/>
      <c r="Q18" s="160"/>
    </row>
    <row r="19" spans="2:17" x14ac:dyDescent="0.25">
      <c r="B19" s="154"/>
      <c r="C19" s="160"/>
      <c r="D19" s="167"/>
      <c r="E19" s="61">
        <v>30</v>
      </c>
      <c r="G19" s="61"/>
      <c r="I19" s="61"/>
      <c r="K19" s="61"/>
      <c r="M19" s="61"/>
      <c r="O19" s="61"/>
      <c r="Q19" s="160"/>
    </row>
    <row r="20" spans="2:17" x14ac:dyDescent="0.25">
      <c r="B20" s="154"/>
      <c r="C20" s="160"/>
      <c r="D20" s="167"/>
      <c r="E20" s="61">
        <v>45</v>
      </c>
      <c r="G20" s="61"/>
      <c r="I20" s="61"/>
      <c r="K20" s="61"/>
      <c r="M20" s="61"/>
      <c r="O20" s="61"/>
      <c r="Q20" s="160"/>
    </row>
    <row r="21" spans="2:17" x14ac:dyDescent="0.25">
      <c r="B21" s="154"/>
      <c r="C21" s="160"/>
      <c r="D21" s="167"/>
      <c r="E21" s="61">
        <v>60</v>
      </c>
      <c r="G21" s="61"/>
      <c r="I21" s="61"/>
      <c r="K21" s="61"/>
      <c r="M21" s="61"/>
      <c r="O21" s="61"/>
      <c r="Q21" s="160"/>
    </row>
    <row r="22" spans="2:17" x14ac:dyDescent="0.25">
      <c r="B22" s="154"/>
      <c r="C22" s="160"/>
      <c r="D22" s="167"/>
      <c r="E22" s="61">
        <v>75</v>
      </c>
      <c r="G22" s="61"/>
      <c r="I22" s="61"/>
      <c r="K22" s="61"/>
      <c r="M22" s="61"/>
      <c r="O22" s="61"/>
      <c r="Q22" s="160"/>
    </row>
    <row r="23" spans="2:17" x14ac:dyDescent="0.25">
      <c r="B23" s="154"/>
      <c r="C23" s="160"/>
      <c r="D23" s="167"/>
      <c r="E23" s="61">
        <v>90</v>
      </c>
      <c r="G23" s="61"/>
      <c r="I23" s="61"/>
      <c r="K23" s="61"/>
      <c r="M23" s="61"/>
      <c r="O23" s="61"/>
      <c r="Q23" s="160"/>
    </row>
    <row r="24" spans="2:17" ht="13" thickBot="1" x14ac:dyDescent="0.3">
      <c r="B24" s="156"/>
      <c r="C24" s="161"/>
      <c r="D24" s="168"/>
      <c r="E24" s="107" t="s">
        <v>54</v>
      </c>
      <c r="F24" s="81"/>
      <c r="G24" s="107"/>
      <c r="H24" s="81"/>
      <c r="I24" s="60"/>
      <c r="J24" s="81"/>
      <c r="K24" s="60"/>
      <c r="L24" s="81"/>
      <c r="M24" s="60"/>
      <c r="N24" s="81"/>
      <c r="O24" s="60"/>
      <c r="P24" s="81"/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/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/>
      <c r="L29" s="102"/>
    </row>
    <row r="30" spans="2:17" ht="13" thickBot="1" x14ac:dyDescent="0.3">
      <c r="B30" s="154"/>
      <c r="C30" s="88" t="s">
        <v>59</v>
      </c>
      <c r="D30" s="80"/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L30" s="80"/>
    </row>
    <row r="31" spans="2:17" x14ac:dyDescent="0.25">
      <c r="B31" s="155" t="s">
        <v>60</v>
      </c>
      <c r="C31" s="90" t="s">
        <v>75</v>
      </c>
      <c r="D31" s="91"/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/>
      <c r="L31" s="91"/>
    </row>
    <row r="32" spans="2:17" x14ac:dyDescent="0.25">
      <c r="B32" s="154"/>
      <c r="C32" s="88" t="s">
        <v>62</v>
      </c>
      <c r="D32" s="80"/>
      <c r="E32" s="79" t="s">
        <v>114</v>
      </c>
      <c r="G32" s="178"/>
      <c r="H32" s="67" t="s">
        <v>67</v>
      </c>
      <c r="I32" s="88" t="s">
        <v>77</v>
      </c>
      <c r="J32" s="61">
        <v>2</v>
      </c>
      <c r="L32" s="80"/>
    </row>
    <row r="33" spans="2:12" ht="13" thickBot="1" x14ac:dyDescent="0.3">
      <c r="B33" s="154"/>
      <c r="C33" s="88" t="s">
        <v>64</v>
      </c>
      <c r="D33" s="80"/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/>
      <c r="L33" s="82"/>
    </row>
    <row r="34" spans="2:12" x14ac:dyDescent="0.25">
      <c r="B34" s="154"/>
      <c r="C34" s="88" t="s">
        <v>76</v>
      </c>
      <c r="D34" s="80"/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L34" s="80"/>
    </row>
    <row r="35" spans="2:12" x14ac:dyDescent="0.25">
      <c r="B35" s="154"/>
      <c r="C35" s="88" t="s">
        <v>65</v>
      </c>
      <c r="D35" s="80"/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/>
      <c r="L35" s="79"/>
    </row>
    <row r="36" spans="2:12" ht="13" thickBot="1" x14ac:dyDescent="0.3">
      <c r="B36" s="156"/>
      <c r="C36" s="89" t="s">
        <v>63</v>
      </c>
      <c r="D36" s="82"/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/>
      <c r="L36" s="82"/>
    </row>
    <row r="37" spans="2:12" ht="13" thickBot="1" x14ac:dyDescent="0.3">
      <c r="B37" s="154" t="s">
        <v>61</v>
      </c>
      <c r="C37" s="88" t="s">
        <v>90</v>
      </c>
      <c r="D37" s="80"/>
      <c r="E37" s="79" t="s">
        <v>99</v>
      </c>
    </row>
    <row r="38" spans="2:12" ht="13.5" thickBot="1" x14ac:dyDescent="0.35">
      <c r="B38" s="154"/>
      <c r="C38" s="88" t="s">
        <v>91</v>
      </c>
      <c r="D38" s="80"/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/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/>
      <c r="E40" s="79" t="s">
        <v>114</v>
      </c>
      <c r="F40" s="61"/>
      <c r="G40" s="163" t="s">
        <v>105</v>
      </c>
      <c r="H40" s="88" t="s">
        <v>66</v>
      </c>
      <c r="I40" s="61"/>
      <c r="J40" s="80"/>
    </row>
    <row r="41" spans="2:12" x14ac:dyDescent="0.25">
      <c r="B41" s="154"/>
      <c r="C41" s="88" t="s">
        <v>70</v>
      </c>
      <c r="D41" s="80"/>
      <c r="E41" s="79" t="s">
        <v>114</v>
      </c>
      <c r="F41" s="61"/>
      <c r="G41" s="164"/>
      <c r="H41" s="88" t="s">
        <v>67</v>
      </c>
      <c r="I41" s="61"/>
      <c r="J41" s="80"/>
    </row>
    <row r="42" spans="2:12" ht="13" thickBot="1" x14ac:dyDescent="0.3">
      <c r="B42" s="154"/>
      <c r="C42" s="88" t="s">
        <v>71</v>
      </c>
      <c r="D42" s="80"/>
      <c r="E42" s="79" t="s">
        <v>114</v>
      </c>
      <c r="F42" s="61"/>
      <c r="G42" s="165"/>
      <c r="H42" s="89" t="s">
        <v>68</v>
      </c>
      <c r="I42" s="60"/>
      <c r="J42" s="82"/>
    </row>
    <row r="43" spans="2:12" x14ac:dyDescent="0.25">
      <c r="B43" s="154"/>
      <c r="C43" s="88" t="s">
        <v>72</v>
      </c>
      <c r="D43" s="80"/>
      <c r="E43" s="79" t="s">
        <v>100</v>
      </c>
    </row>
    <row r="44" spans="2:12" ht="13" x14ac:dyDescent="0.3">
      <c r="B44" s="154"/>
      <c r="C44" s="88" t="s">
        <v>73</v>
      </c>
      <c r="D44" s="80"/>
      <c r="E44" s="79" t="s">
        <v>100</v>
      </c>
      <c r="G44" s="106" t="s">
        <v>115</v>
      </c>
      <c r="H44" s="4"/>
    </row>
    <row r="45" spans="2:12" ht="13" thickBot="1" x14ac:dyDescent="0.3">
      <c r="B45" s="154"/>
      <c r="C45" s="88" t="s">
        <v>74</v>
      </c>
      <c r="D45" s="80"/>
      <c r="E45" s="79" t="s">
        <v>100</v>
      </c>
    </row>
    <row r="46" spans="2:12" x14ac:dyDescent="0.25">
      <c r="B46" s="155" t="s">
        <v>101</v>
      </c>
      <c r="C46" s="90" t="s">
        <v>102</v>
      </c>
      <c r="D46" s="91"/>
      <c r="E46" s="92" t="s">
        <v>99</v>
      </c>
    </row>
    <row r="47" spans="2:12" x14ac:dyDescent="0.25">
      <c r="B47" s="154"/>
      <c r="C47" s="88" t="s">
        <v>103</v>
      </c>
      <c r="D47" s="80"/>
      <c r="E47" s="79" t="s">
        <v>99</v>
      </c>
    </row>
    <row r="48" spans="2:12" ht="13" thickBot="1" x14ac:dyDescent="0.3">
      <c r="B48" s="156"/>
      <c r="C48" s="89" t="s">
        <v>104</v>
      </c>
      <c r="D48" s="82"/>
      <c r="E48" s="87" t="s">
        <v>99</v>
      </c>
    </row>
    <row r="49" spans="2:5" x14ac:dyDescent="0.25">
      <c r="B49" s="154" t="s">
        <v>105</v>
      </c>
      <c r="C49" s="88" t="s">
        <v>90</v>
      </c>
      <c r="D49" s="80"/>
      <c r="E49" s="79" t="s">
        <v>99</v>
      </c>
    </row>
    <row r="50" spans="2:5" x14ac:dyDescent="0.25">
      <c r="B50" s="154"/>
      <c r="C50" s="88" t="s">
        <v>91</v>
      </c>
      <c r="D50" s="80"/>
      <c r="E50" s="79" t="s">
        <v>99</v>
      </c>
    </row>
    <row r="51" spans="2:5" x14ac:dyDescent="0.25">
      <c r="B51" s="154"/>
      <c r="C51" s="88" t="s">
        <v>92</v>
      </c>
      <c r="D51" s="80"/>
      <c r="E51" s="79" t="s">
        <v>99</v>
      </c>
    </row>
    <row r="52" spans="2:5" x14ac:dyDescent="0.25">
      <c r="B52" s="154"/>
      <c r="C52" s="88" t="s">
        <v>69</v>
      </c>
      <c r="D52" s="80"/>
      <c r="E52" s="79" t="s">
        <v>114</v>
      </c>
    </row>
    <row r="53" spans="2:5" x14ac:dyDescent="0.25">
      <c r="B53" s="154"/>
      <c r="C53" s="88" t="s">
        <v>70</v>
      </c>
      <c r="D53" s="80"/>
      <c r="E53" s="79" t="s">
        <v>114</v>
      </c>
    </row>
    <row r="54" spans="2:5" x14ac:dyDescent="0.25">
      <c r="B54" s="154"/>
      <c r="C54" s="88" t="s">
        <v>71</v>
      </c>
      <c r="D54" s="80"/>
      <c r="E54" s="79" t="s">
        <v>114</v>
      </c>
    </row>
    <row r="55" spans="2:5" x14ac:dyDescent="0.25">
      <c r="B55" s="154"/>
      <c r="C55" s="88" t="s">
        <v>72</v>
      </c>
      <c r="D55" s="80"/>
      <c r="E55" s="79" t="s">
        <v>100</v>
      </c>
    </row>
    <row r="56" spans="2:5" x14ac:dyDescent="0.25">
      <c r="B56" s="154"/>
      <c r="C56" s="88" t="s">
        <v>73</v>
      </c>
      <c r="D56" s="80"/>
      <c r="E56" s="79" t="s">
        <v>100</v>
      </c>
    </row>
    <row r="57" spans="2:5" ht="13" thickBot="1" x14ac:dyDescent="0.3">
      <c r="B57" s="156"/>
      <c r="C57" s="89" t="s">
        <v>74</v>
      </c>
      <c r="D57" s="82"/>
      <c r="E57" s="87" t="s">
        <v>100</v>
      </c>
    </row>
  </sheetData>
  <mergeCells count="21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6DA2-456A-4A18-A81B-A3B43E507701}">
  <dimension ref="B1:Q57"/>
  <sheetViews>
    <sheetView topLeftCell="A30" workbookViewId="0">
      <selection activeCell="J44" sqref="J44:L44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>
        <v>1</v>
      </c>
    </row>
    <row r="3" spans="2:17" ht="13.5" thickBot="1" x14ac:dyDescent="0.35">
      <c r="B3" s="85" t="s">
        <v>37</v>
      </c>
      <c r="C3" s="83" t="s">
        <v>120</v>
      </c>
    </row>
    <row r="4" spans="2:17" ht="13.5" thickBot="1" x14ac:dyDescent="0.35">
      <c r="B4" s="104" t="s">
        <v>35</v>
      </c>
      <c r="C4" s="89" t="s">
        <v>118</v>
      </c>
    </row>
    <row r="5" spans="2:17" ht="13.5" thickBot="1" x14ac:dyDescent="0.35">
      <c r="B5" s="104" t="s">
        <v>36</v>
      </c>
      <c r="C5" s="89" t="s">
        <v>119</v>
      </c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>
        <v>1500</v>
      </c>
      <c r="D9" s="163">
        <v>1</v>
      </c>
      <c r="E9" s="90">
        <v>0</v>
      </c>
      <c r="F9">
        <v>2</v>
      </c>
      <c r="G9" s="90">
        <v>33</v>
      </c>
      <c r="H9" s="88">
        <v>0</v>
      </c>
      <c r="I9" s="61">
        <v>54.4</v>
      </c>
      <c r="J9" s="61">
        <v>3250</v>
      </c>
      <c r="K9" s="61">
        <v>50.7</v>
      </c>
      <c r="L9" s="61">
        <v>1900</v>
      </c>
      <c r="M9" s="61">
        <v>36.4</v>
      </c>
      <c r="N9" s="61">
        <v>150</v>
      </c>
      <c r="O9" s="61">
        <v>33.700000000000003</v>
      </c>
      <c r="P9" s="61">
        <v>38.5</v>
      </c>
      <c r="Q9" s="162">
        <v>95</v>
      </c>
    </row>
    <row r="10" spans="2:17" x14ac:dyDescent="0.25">
      <c r="B10" s="154"/>
      <c r="C10" s="160"/>
      <c r="D10" s="164"/>
      <c r="E10" s="61">
        <v>15</v>
      </c>
      <c r="F10">
        <v>2</v>
      </c>
      <c r="G10" s="61">
        <v>52.4</v>
      </c>
      <c r="H10" s="61">
        <v>3243</v>
      </c>
      <c r="I10" s="61">
        <v>66.3</v>
      </c>
      <c r="J10" s="61">
        <v>3243</v>
      </c>
      <c r="K10" s="61">
        <v>50.2</v>
      </c>
      <c r="L10" s="61">
        <v>1900</v>
      </c>
      <c r="M10" s="61">
        <v>40.4</v>
      </c>
      <c r="N10" s="61">
        <v>155</v>
      </c>
      <c r="O10" s="61">
        <v>34.4</v>
      </c>
      <c r="P10" s="61">
        <v>39.700000000000003</v>
      </c>
      <c r="Q10" s="160"/>
    </row>
    <row r="11" spans="2:17" x14ac:dyDescent="0.25">
      <c r="B11" s="154"/>
      <c r="C11" s="160"/>
      <c r="D11" s="164"/>
      <c r="E11" s="61">
        <v>30</v>
      </c>
      <c r="F11">
        <v>2</v>
      </c>
      <c r="G11" s="61">
        <v>52.3</v>
      </c>
      <c r="H11" s="61">
        <v>5055</v>
      </c>
      <c r="I11" s="61">
        <v>65.8</v>
      </c>
      <c r="J11" s="61">
        <v>3253</v>
      </c>
      <c r="K11" s="61">
        <v>50.1</v>
      </c>
      <c r="L11" s="61">
        <v>1900</v>
      </c>
      <c r="M11" s="61">
        <v>40.1</v>
      </c>
      <c r="N11" s="61">
        <v>146</v>
      </c>
      <c r="O11" s="61">
        <v>36.5</v>
      </c>
      <c r="P11" s="61">
        <v>40.1</v>
      </c>
      <c r="Q11" s="160"/>
    </row>
    <row r="12" spans="2:17" x14ac:dyDescent="0.25">
      <c r="B12" s="154"/>
      <c r="C12" s="160"/>
      <c r="D12" s="164"/>
      <c r="E12" s="61">
        <v>45</v>
      </c>
      <c r="F12">
        <v>2</v>
      </c>
      <c r="G12" s="61">
        <v>55.6</v>
      </c>
      <c r="H12" s="61">
        <v>5057</v>
      </c>
      <c r="I12" s="61">
        <v>70.2</v>
      </c>
      <c r="J12" s="61">
        <v>3254</v>
      </c>
      <c r="K12" s="61">
        <v>50.1</v>
      </c>
      <c r="L12" s="61">
        <v>1800</v>
      </c>
      <c r="M12" s="61">
        <v>40</v>
      </c>
      <c r="N12" s="61">
        <v>154</v>
      </c>
      <c r="O12" s="61">
        <v>40.1</v>
      </c>
      <c r="P12" s="61">
        <v>40.4</v>
      </c>
      <c r="Q12" s="160"/>
    </row>
    <row r="13" spans="2:17" x14ac:dyDescent="0.25">
      <c r="B13" s="154"/>
      <c r="C13" s="160"/>
      <c r="D13" s="164"/>
      <c r="E13" s="61">
        <v>60</v>
      </c>
      <c r="F13">
        <v>2</v>
      </c>
      <c r="G13" s="61">
        <v>60.8</v>
      </c>
      <c r="H13" s="61">
        <v>5054</v>
      </c>
      <c r="I13" s="61">
        <v>75.099999999999994</v>
      </c>
      <c r="J13" s="61">
        <v>3255</v>
      </c>
      <c r="K13" s="61">
        <v>50.1</v>
      </c>
      <c r="L13" s="61">
        <v>1800</v>
      </c>
      <c r="M13" s="61">
        <v>40.1</v>
      </c>
      <c r="N13" s="61">
        <v>145</v>
      </c>
      <c r="O13" s="61">
        <v>16.899999999999999</v>
      </c>
      <c r="P13" s="61">
        <v>40</v>
      </c>
      <c r="Q13" s="160"/>
    </row>
    <row r="14" spans="2:17" x14ac:dyDescent="0.25">
      <c r="B14" s="154"/>
      <c r="C14" s="160"/>
      <c r="D14" s="164"/>
      <c r="E14" s="61">
        <v>75</v>
      </c>
      <c r="F14">
        <v>2</v>
      </c>
      <c r="G14" s="61">
        <v>51.2</v>
      </c>
      <c r="H14" s="61">
        <v>5070</v>
      </c>
      <c r="I14" s="61">
        <v>81.2</v>
      </c>
      <c r="J14" s="61">
        <v>3252</v>
      </c>
      <c r="K14" s="61">
        <v>50</v>
      </c>
      <c r="L14" s="61">
        <v>1800</v>
      </c>
      <c r="M14" s="61">
        <v>40</v>
      </c>
      <c r="N14" s="61">
        <v>158</v>
      </c>
      <c r="O14" s="61">
        <v>11.3</v>
      </c>
      <c r="P14" s="61">
        <v>39.799999999999997</v>
      </c>
      <c r="Q14" s="160"/>
    </row>
    <row r="15" spans="2:17" x14ac:dyDescent="0.25">
      <c r="B15" s="154"/>
      <c r="C15" s="160"/>
      <c r="D15" s="164"/>
      <c r="E15" s="61">
        <v>90</v>
      </c>
      <c r="F15">
        <v>2</v>
      </c>
      <c r="G15" s="61">
        <v>57.7</v>
      </c>
      <c r="H15" s="61">
        <v>5070</v>
      </c>
      <c r="I15" s="61">
        <v>84.8</v>
      </c>
      <c r="J15" s="61">
        <v>3253</v>
      </c>
      <c r="K15" s="61">
        <v>50</v>
      </c>
      <c r="L15" s="61">
        <v>1800</v>
      </c>
      <c r="M15" s="61">
        <v>40</v>
      </c>
      <c r="N15" s="61">
        <v>161</v>
      </c>
      <c r="O15" s="61">
        <v>7.2</v>
      </c>
      <c r="P15" s="61">
        <v>40.1</v>
      </c>
      <c r="Q15" s="160"/>
    </row>
    <row r="16" spans="2:17" ht="13" thickBot="1" x14ac:dyDescent="0.3">
      <c r="B16" s="156"/>
      <c r="C16" s="161"/>
      <c r="D16" s="165"/>
      <c r="E16" s="107" t="s">
        <v>54</v>
      </c>
      <c r="F16">
        <v>2</v>
      </c>
      <c r="G16" s="61">
        <v>57.7</v>
      </c>
      <c r="H16" s="61">
        <v>5070</v>
      </c>
      <c r="I16" s="61">
        <v>84.8</v>
      </c>
      <c r="J16" s="61">
        <v>3253</v>
      </c>
      <c r="K16" s="61">
        <v>50</v>
      </c>
      <c r="L16" s="61">
        <v>1800</v>
      </c>
      <c r="M16" s="61">
        <v>40</v>
      </c>
      <c r="N16" s="61">
        <v>161</v>
      </c>
      <c r="O16" s="61">
        <v>7.2</v>
      </c>
      <c r="P16" s="61">
        <v>40.1</v>
      </c>
      <c r="Q16" s="161"/>
    </row>
    <row r="17" spans="2:17" x14ac:dyDescent="0.25">
      <c r="B17" s="154">
        <v>2</v>
      </c>
      <c r="C17" s="160">
        <v>1500</v>
      </c>
      <c r="D17" s="166">
        <v>2</v>
      </c>
      <c r="E17" s="88">
        <v>0</v>
      </c>
      <c r="F17">
        <v>2</v>
      </c>
      <c r="G17" s="88">
        <v>57</v>
      </c>
      <c r="H17" s="88">
        <v>0</v>
      </c>
      <c r="I17" s="88">
        <v>64.3</v>
      </c>
      <c r="J17" s="61">
        <v>3250</v>
      </c>
      <c r="K17" s="61">
        <v>50</v>
      </c>
      <c r="L17" s="61">
        <v>1800</v>
      </c>
      <c r="M17" s="61">
        <v>40</v>
      </c>
      <c r="N17" s="61">
        <v>155</v>
      </c>
      <c r="O17" s="61">
        <v>7.2</v>
      </c>
      <c r="P17" s="61">
        <v>40.1</v>
      </c>
      <c r="Q17" s="162">
        <v>100</v>
      </c>
    </row>
    <row r="18" spans="2:17" x14ac:dyDescent="0.25">
      <c r="B18" s="154"/>
      <c r="C18" s="160"/>
      <c r="D18" s="167"/>
      <c r="E18" s="61">
        <v>15</v>
      </c>
      <c r="F18">
        <v>2</v>
      </c>
      <c r="G18" s="61">
        <v>29.1</v>
      </c>
      <c r="H18" s="88">
        <v>5058</v>
      </c>
      <c r="I18" s="61">
        <v>64.599999999999994</v>
      </c>
      <c r="J18" s="61">
        <v>3252</v>
      </c>
      <c r="K18" s="61">
        <v>49.7</v>
      </c>
      <c r="L18" s="61">
        <v>1800</v>
      </c>
      <c r="M18" s="61">
        <v>39.799999999999997</v>
      </c>
      <c r="N18" s="61">
        <v>150</v>
      </c>
      <c r="O18" s="61">
        <v>11.6</v>
      </c>
      <c r="P18" s="61">
        <v>41.7</v>
      </c>
      <c r="Q18" s="160"/>
    </row>
    <row r="19" spans="2:17" x14ac:dyDescent="0.25">
      <c r="B19" s="154"/>
      <c r="C19" s="160"/>
      <c r="D19" s="167"/>
      <c r="E19" s="61">
        <v>30</v>
      </c>
      <c r="F19">
        <v>2</v>
      </c>
      <c r="G19" s="61">
        <v>53.1</v>
      </c>
      <c r="H19" s="88">
        <v>5056</v>
      </c>
      <c r="I19" s="61">
        <v>65.7</v>
      </c>
      <c r="J19" s="61">
        <v>3253</v>
      </c>
      <c r="K19" s="61">
        <v>50</v>
      </c>
      <c r="L19" s="61">
        <v>1800</v>
      </c>
      <c r="M19" s="61">
        <v>40</v>
      </c>
      <c r="N19" s="61">
        <v>143</v>
      </c>
      <c r="O19" s="61">
        <v>18.8</v>
      </c>
      <c r="P19" s="61">
        <v>39.9</v>
      </c>
      <c r="Q19" s="160"/>
    </row>
    <row r="20" spans="2:17" x14ac:dyDescent="0.25">
      <c r="B20" s="154"/>
      <c r="C20" s="160"/>
      <c r="D20" s="167"/>
      <c r="E20" s="61">
        <v>45</v>
      </c>
      <c r="F20">
        <v>2</v>
      </c>
      <c r="G20" s="61">
        <v>58.8</v>
      </c>
      <c r="H20" s="88">
        <v>5063</v>
      </c>
      <c r="I20" s="61">
        <v>69.5</v>
      </c>
      <c r="J20" s="61">
        <v>3252</v>
      </c>
      <c r="K20" s="61">
        <v>50</v>
      </c>
      <c r="L20" s="61">
        <v>1800</v>
      </c>
      <c r="M20" s="61">
        <v>40</v>
      </c>
      <c r="N20" s="61">
        <v>145</v>
      </c>
      <c r="O20" s="61">
        <v>-1.2</v>
      </c>
      <c r="P20" s="61">
        <v>39.9</v>
      </c>
      <c r="Q20" s="160"/>
    </row>
    <row r="21" spans="2:17" x14ac:dyDescent="0.25">
      <c r="B21" s="154"/>
      <c r="C21" s="160"/>
      <c r="D21" s="167"/>
      <c r="E21" s="61">
        <v>60</v>
      </c>
      <c r="F21">
        <v>2</v>
      </c>
      <c r="G21" s="61">
        <v>55.7</v>
      </c>
      <c r="H21" s="88">
        <v>5056</v>
      </c>
      <c r="I21" s="61">
        <v>75.2</v>
      </c>
      <c r="J21" s="61">
        <v>3250</v>
      </c>
      <c r="K21" s="61">
        <v>50.1</v>
      </c>
      <c r="L21" s="61">
        <v>1800</v>
      </c>
      <c r="M21" s="61">
        <v>40</v>
      </c>
      <c r="N21" s="61">
        <v>143</v>
      </c>
      <c r="O21" s="61">
        <v>-2.9</v>
      </c>
      <c r="P21" s="61">
        <v>39.9</v>
      </c>
      <c r="Q21" s="160"/>
    </row>
    <row r="22" spans="2:17" x14ac:dyDescent="0.25">
      <c r="B22" s="154"/>
      <c r="C22" s="160"/>
      <c r="D22" s="167"/>
      <c r="E22" s="61">
        <v>75</v>
      </c>
      <c r="F22">
        <v>2</v>
      </c>
      <c r="G22" s="61">
        <v>56.3</v>
      </c>
      <c r="H22" s="88">
        <v>5068</v>
      </c>
      <c r="I22" s="61">
        <v>79.900000000000006</v>
      </c>
      <c r="J22" s="61">
        <v>3255</v>
      </c>
      <c r="K22" s="61">
        <v>50</v>
      </c>
      <c r="L22" s="61">
        <v>1800</v>
      </c>
      <c r="M22" s="61">
        <v>40</v>
      </c>
      <c r="N22" s="61">
        <v>145</v>
      </c>
      <c r="O22" s="61">
        <v>-2.1</v>
      </c>
      <c r="P22" s="61">
        <v>40.200000000000003</v>
      </c>
      <c r="Q22" s="160"/>
    </row>
    <row r="23" spans="2:17" x14ac:dyDescent="0.25">
      <c r="B23" s="154"/>
      <c r="C23" s="160"/>
      <c r="D23" s="167"/>
      <c r="E23" s="61">
        <v>90</v>
      </c>
      <c r="F23">
        <v>2</v>
      </c>
      <c r="G23" s="61">
        <v>59.7</v>
      </c>
      <c r="H23" s="88">
        <v>5045</v>
      </c>
      <c r="I23" s="61">
        <v>83.9</v>
      </c>
      <c r="J23" s="61">
        <v>3256</v>
      </c>
      <c r="K23" s="61">
        <v>50</v>
      </c>
      <c r="L23" s="61">
        <v>1800</v>
      </c>
      <c r="M23" s="61">
        <v>40</v>
      </c>
      <c r="N23" s="61">
        <v>146</v>
      </c>
      <c r="O23" s="61">
        <v>-4.4000000000000004</v>
      </c>
      <c r="P23" s="61">
        <v>40.1</v>
      </c>
      <c r="Q23" s="160"/>
    </row>
    <row r="24" spans="2:17" ht="13" thickBot="1" x14ac:dyDescent="0.3">
      <c r="B24" s="156"/>
      <c r="C24" s="161"/>
      <c r="D24" s="168"/>
      <c r="E24" s="107" t="s">
        <v>54</v>
      </c>
      <c r="F24" s="81">
        <v>2</v>
      </c>
      <c r="G24" s="61">
        <v>59.7</v>
      </c>
      <c r="H24" s="88">
        <v>5045</v>
      </c>
      <c r="I24" s="61">
        <v>83.9</v>
      </c>
      <c r="J24" s="61">
        <v>3256</v>
      </c>
      <c r="K24" s="61">
        <v>50</v>
      </c>
      <c r="L24" s="61">
        <v>1800</v>
      </c>
      <c r="M24" s="61">
        <v>40</v>
      </c>
      <c r="N24" s="61">
        <v>146</v>
      </c>
      <c r="O24" s="61">
        <v>-4.4000000000000004</v>
      </c>
      <c r="P24" s="61">
        <v>40.1</v>
      </c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117">
        <v>12.82</v>
      </c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99" t="s">
        <v>122</v>
      </c>
      <c r="L29" s="102"/>
    </row>
    <row r="30" spans="2:17" ht="13" thickBot="1" x14ac:dyDescent="0.3">
      <c r="B30" s="154"/>
      <c r="C30" s="88" t="s">
        <v>59</v>
      </c>
      <c r="D30" s="111" t="s">
        <v>178</v>
      </c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K30" s="61" t="s">
        <v>123</v>
      </c>
      <c r="L30" s="80"/>
    </row>
    <row r="31" spans="2:17" x14ac:dyDescent="0.25">
      <c r="B31" s="155" t="s">
        <v>60</v>
      </c>
      <c r="C31" s="90" t="s">
        <v>75</v>
      </c>
      <c r="D31" s="91">
        <v>1232.5</v>
      </c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103" t="s">
        <v>134</v>
      </c>
      <c r="L31" s="91"/>
    </row>
    <row r="32" spans="2:17" x14ac:dyDescent="0.25">
      <c r="B32" s="154"/>
      <c r="C32" s="88" t="s">
        <v>62</v>
      </c>
      <c r="D32" s="108">
        <v>1.169</v>
      </c>
      <c r="E32" s="79" t="s">
        <v>114</v>
      </c>
      <c r="G32" s="178"/>
      <c r="H32" s="67" t="s">
        <v>67</v>
      </c>
      <c r="I32" s="88" t="s">
        <v>77</v>
      </c>
      <c r="J32" s="61">
        <v>2</v>
      </c>
      <c r="K32" s="67" t="s">
        <v>135</v>
      </c>
      <c r="L32" s="80"/>
    </row>
    <row r="33" spans="2:12" ht="13" thickBot="1" x14ac:dyDescent="0.3">
      <c r="B33" s="154"/>
      <c r="C33" s="88" t="s">
        <v>64</v>
      </c>
      <c r="D33" s="112" t="s">
        <v>178</v>
      </c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97" t="s">
        <v>136</v>
      </c>
      <c r="L33" s="82"/>
    </row>
    <row r="34" spans="2:12" x14ac:dyDescent="0.25">
      <c r="B34" s="154"/>
      <c r="C34" s="88" t="s">
        <v>76</v>
      </c>
      <c r="D34" s="80">
        <v>1331.5</v>
      </c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K34" s="67" t="s">
        <v>137</v>
      </c>
      <c r="L34" s="80"/>
    </row>
    <row r="35" spans="2:12" x14ac:dyDescent="0.25">
      <c r="B35" s="154"/>
      <c r="C35" s="88" t="s">
        <v>65</v>
      </c>
      <c r="D35" s="80">
        <v>1.143</v>
      </c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 t="s">
        <v>138</v>
      </c>
      <c r="L35" s="79"/>
    </row>
    <row r="36" spans="2:12" ht="13" thickBot="1" x14ac:dyDescent="0.3">
      <c r="B36" s="156"/>
      <c r="C36" s="89" t="s">
        <v>63</v>
      </c>
      <c r="D36" s="113" t="s">
        <v>178</v>
      </c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97" t="s">
        <v>139</v>
      </c>
      <c r="L36" s="82"/>
    </row>
    <row r="37" spans="2:12" ht="13" thickBot="1" x14ac:dyDescent="0.3">
      <c r="B37" s="154" t="s">
        <v>61</v>
      </c>
      <c r="C37" s="88" t="s">
        <v>90</v>
      </c>
      <c r="D37" s="80">
        <v>51.5</v>
      </c>
      <c r="E37" s="79" t="s">
        <v>99</v>
      </c>
    </row>
    <row r="38" spans="2:12" ht="13.5" thickBot="1" x14ac:dyDescent="0.35">
      <c r="B38" s="154"/>
      <c r="C38" s="88" t="s">
        <v>91</v>
      </c>
      <c r="D38" s="80">
        <v>109</v>
      </c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>
        <v>177</v>
      </c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>
        <v>71.832999999999998</v>
      </c>
      <c r="E40" s="79" t="s">
        <v>114</v>
      </c>
      <c r="F40" s="61"/>
      <c r="G40" s="163" t="s">
        <v>105</v>
      </c>
      <c r="H40" s="88" t="s">
        <v>66</v>
      </c>
      <c r="I40" s="118">
        <v>31243</v>
      </c>
      <c r="J40" s="80" t="s">
        <v>204</v>
      </c>
    </row>
    <row r="41" spans="2:12" x14ac:dyDescent="0.25">
      <c r="B41" s="154"/>
      <c r="C41" s="88" t="s">
        <v>70</v>
      </c>
      <c r="D41" s="108">
        <v>79.281000000000006</v>
      </c>
      <c r="E41" s="79" t="s">
        <v>114</v>
      </c>
      <c r="F41" s="61"/>
      <c r="G41" s="164"/>
      <c r="H41" s="88" t="s">
        <v>67</v>
      </c>
      <c r="I41" s="118">
        <v>61231</v>
      </c>
      <c r="J41" s="80" t="s">
        <v>204</v>
      </c>
    </row>
    <row r="42" spans="2:12" ht="13" thickBot="1" x14ac:dyDescent="0.3">
      <c r="B42" s="154"/>
      <c r="C42" s="88" t="s">
        <v>71</v>
      </c>
      <c r="D42" s="80">
        <v>57.500999999999998</v>
      </c>
      <c r="E42" s="79" t="s">
        <v>114</v>
      </c>
      <c r="F42" s="61"/>
      <c r="G42" s="165"/>
      <c r="H42" s="89" t="s">
        <v>68</v>
      </c>
      <c r="I42" s="119">
        <v>36409</v>
      </c>
      <c r="J42" s="82" t="s">
        <v>204</v>
      </c>
    </row>
    <row r="43" spans="2:12" x14ac:dyDescent="0.25">
      <c r="B43" s="154"/>
      <c r="C43" s="88" t="s">
        <v>72</v>
      </c>
      <c r="D43" s="80" t="s">
        <v>121</v>
      </c>
      <c r="E43" s="79" t="s">
        <v>100</v>
      </c>
    </row>
    <row r="44" spans="2:12" ht="13" x14ac:dyDescent="0.3">
      <c r="B44" s="154"/>
      <c r="C44" s="88" t="s">
        <v>73</v>
      </c>
      <c r="D44" s="80" t="s">
        <v>121</v>
      </c>
      <c r="E44" s="79" t="s">
        <v>100</v>
      </c>
      <c r="G44" s="3"/>
      <c r="J44" s="106" t="s">
        <v>226</v>
      </c>
      <c r="K44" s="106"/>
    </row>
    <row r="45" spans="2:12" ht="13" thickBot="1" x14ac:dyDescent="0.3">
      <c r="B45" s="154"/>
      <c r="C45" s="88" t="s">
        <v>74</v>
      </c>
      <c r="D45" s="80" t="s">
        <v>121</v>
      </c>
      <c r="E45" s="79" t="s">
        <v>100</v>
      </c>
    </row>
    <row r="46" spans="2:12" ht="13.5" thickBot="1" x14ac:dyDescent="0.35">
      <c r="B46" s="155" t="s">
        <v>101</v>
      </c>
      <c r="C46" s="90" t="s">
        <v>102</v>
      </c>
      <c r="D46" s="91">
        <v>5</v>
      </c>
      <c r="E46" s="92" t="s">
        <v>99</v>
      </c>
      <c r="G46" s="169" t="s">
        <v>227</v>
      </c>
      <c r="H46" s="170"/>
      <c r="I46" s="170"/>
      <c r="J46" s="170"/>
      <c r="K46" s="171"/>
    </row>
    <row r="47" spans="2:12" ht="13.5" thickBot="1" x14ac:dyDescent="0.35">
      <c r="B47" s="154"/>
      <c r="C47" s="88" t="s">
        <v>103</v>
      </c>
      <c r="D47" s="80">
        <v>6</v>
      </c>
      <c r="E47" s="79" t="s">
        <v>99</v>
      </c>
      <c r="G47" s="104" t="s">
        <v>55</v>
      </c>
      <c r="H47" s="95" t="s">
        <v>109</v>
      </c>
      <c r="I47" s="120" t="s">
        <v>228</v>
      </c>
      <c r="J47" s="172" t="s">
        <v>24</v>
      </c>
      <c r="K47" s="173"/>
    </row>
    <row r="48" spans="2:12" ht="13" thickBot="1" x14ac:dyDescent="0.3">
      <c r="B48" s="156"/>
      <c r="C48" s="89" t="s">
        <v>104</v>
      </c>
      <c r="D48" s="82">
        <v>23</v>
      </c>
      <c r="E48" s="87" t="s">
        <v>99</v>
      </c>
      <c r="G48" s="83" t="s">
        <v>57</v>
      </c>
      <c r="H48" s="99" t="s">
        <v>122</v>
      </c>
      <c r="I48" s="100">
        <v>0.33</v>
      </c>
      <c r="J48" s="99" t="s">
        <v>114</v>
      </c>
      <c r="K48" s="102"/>
    </row>
    <row r="49" spans="2:11" ht="13" thickBot="1" x14ac:dyDescent="0.3">
      <c r="B49" s="154" t="s">
        <v>105</v>
      </c>
      <c r="C49" s="88" t="s">
        <v>90</v>
      </c>
      <c r="D49" s="80">
        <v>42.8</v>
      </c>
      <c r="E49" s="79" t="s">
        <v>99</v>
      </c>
      <c r="G49" s="88" t="s">
        <v>111</v>
      </c>
      <c r="H49" s="67" t="s">
        <v>123</v>
      </c>
      <c r="I49" s="88" t="s">
        <v>229</v>
      </c>
      <c r="J49" s="121" t="s">
        <v>110</v>
      </c>
      <c r="K49" s="102"/>
    </row>
    <row r="50" spans="2:11" x14ac:dyDescent="0.25">
      <c r="B50" s="154"/>
      <c r="C50" s="88" t="s">
        <v>91</v>
      </c>
      <c r="D50" s="80">
        <v>97.3</v>
      </c>
      <c r="E50" s="79" t="s">
        <v>99</v>
      </c>
      <c r="G50" s="174" t="s">
        <v>61</v>
      </c>
      <c r="H50" s="103" t="s">
        <v>66</v>
      </c>
      <c r="I50" s="90" t="s">
        <v>231</v>
      </c>
      <c r="J50" s="103" t="s">
        <v>114</v>
      </c>
      <c r="K50" s="91"/>
    </row>
    <row r="51" spans="2:11" x14ac:dyDescent="0.25">
      <c r="B51" s="154"/>
      <c r="C51" s="88" t="s">
        <v>92</v>
      </c>
      <c r="D51" s="80">
        <v>143.30000000000001</v>
      </c>
      <c r="E51" s="79" t="s">
        <v>99</v>
      </c>
      <c r="G51" s="175"/>
      <c r="H51" s="67" t="s">
        <v>67</v>
      </c>
      <c r="I51" s="61">
        <v>0.25</v>
      </c>
      <c r="J51" s="67" t="s">
        <v>114</v>
      </c>
      <c r="K51" s="80"/>
    </row>
    <row r="52" spans="2:11" ht="13" thickBot="1" x14ac:dyDescent="0.3">
      <c r="B52" s="154"/>
      <c r="C52" s="88" t="s">
        <v>69</v>
      </c>
      <c r="D52" s="80">
        <v>71.128</v>
      </c>
      <c r="E52" s="79" t="s">
        <v>114</v>
      </c>
      <c r="G52" s="176"/>
      <c r="H52" s="97" t="s">
        <v>68</v>
      </c>
      <c r="I52" s="60">
        <v>2.68</v>
      </c>
      <c r="J52" s="97" t="s">
        <v>114</v>
      </c>
      <c r="K52" s="82"/>
    </row>
    <row r="53" spans="2:11" x14ac:dyDescent="0.25">
      <c r="B53" s="154"/>
      <c r="C53" s="88" t="s">
        <v>70</v>
      </c>
      <c r="D53" s="80">
        <v>73.525000000000006</v>
      </c>
      <c r="E53" s="79" t="s">
        <v>114</v>
      </c>
      <c r="G53" s="174" t="s">
        <v>105</v>
      </c>
      <c r="H53" s="67" t="s">
        <v>66</v>
      </c>
      <c r="I53" s="61">
        <v>0.36</v>
      </c>
      <c r="J53" s="67" t="s">
        <v>114</v>
      </c>
      <c r="K53" s="80"/>
    </row>
    <row r="54" spans="2:11" x14ac:dyDescent="0.25">
      <c r="B54" s="154"/>
      <c r="C54" s="88" t="s">
        <v>71</v>
      </c>
      <c r="D54" s="80">
        <v>71.298000000000002</v>
      </c>
      <c r="E54" s="79" t="s">
        <v>114</v>
      </c>
      <c r="G54" s="175"/>
      <c r="H54" s="67" t="s">
        <v>67</v>
      </c>
      <c r="I54" s="122">
        <v>0.3</v>
      </c>
      <c r="J54" s="67" t="s">
        <v>114</v>
      </c>
      <c r="K54" s="79"/>
    </row>
    <row r="55" spans="2:11" ht="13" thickBot="1" x14ac:dyDescent="0.3">
      <c r="B55" s="154"/>
      <c r="C55" s="88" t="s">
        <v>72</v>
      </c>
      <c r="D55" s="79" t="s">
        <v>34</v>
      </c>
      <c r="E55" s="79" t="s">
        <v>100</v>
      </c>
      <c r="G55" s="176"/>
      <c r="H55" s="97" t="s">
        <v>68</v>
      </c>
      <c r="I55" s="123">
        <v>2.8</v>
      </c>
      <c r="J55" s="97" t="s">
        <v>114</v>
      </c>
      <c r="K55" s="82"/>
    </row>
    <row r="56" spans="2:11" x14ac:dyDescent="0.25">
      <c r="B56" s="154"/>
      <c r="C56" s="88" t="s">
        <v>73</v>
      </c>
      <c r="D56" s="79" t="s">
        <v>34</v>
      </c>
      <c r="E56" s="79" t="s">
        <v>100</v>
      </c>
    </row>
    <row r="57" spans="2:11" ht="13" thickBot="1" x14ac:dyDescent="0.3">
      <c r="B57" s="156"/>
      <c r="C57" s="89" t="s">
        <v>74</v>
      </c>
      <c r="D57" s="87" t="s">
        <v>34</v>
      </c>
      <c r="E57" s="87" t="s">
        <v>100</v>
      </c>
    </row>
  </sheetData>
  <mergeCells count="25">
    <mergeCell ref="G46:K46"/>
    <mergeCell ref="J47:K47"/>
    <mergeCell ref="G50:G52"/>
    <mergeCell ref="G53:G55"/>
    <mergeCell ref="G27:L27"/>
    <mergeCell ref="G31:G33"/>
    <mergeCell ref="G34:G36"/>
    <mergeCell ref="K28:L28"/>
    <mergeCell ref="G38:J38"/>
    <mergeCell ref="G40:G42"/>
    <mergeCell ref="B9:B16"/>
    <mergeCell ref="B17:B24"/>
    <mergeCell ref="B7:Q7"/>
    <mergeCell ref="C9:C16"/>
    <mergeCell ref="C17:C24"/>
    <mergeCell ref="Q9:Q16"/>
    <mergeCell ref="Q17:Q24"/>
    <mergeCell ref="D9:D16"/>
    <mergeCell ref="D17:D24"/>
    <mergeCell ref="B37:B45"/>
    <mergeCell ref="B46:B48"/>
    <mergeCell ref="B49:B57"/>
    <mergeCell ref="B27:E27"/>
    <mergeCell ref="B29:B30"/>
    <mergeCell ref="B31:B3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17F-68F2-469F-ACC6-324A5219F98D}">
  <dimension ref="B1:Q57"/>
  <sheetViews>
    <sheetView workbookViewId="0">
      <selection activeCell="N32" sqref="N32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/>
    </row>
    <row r="3" spans="2:17" ht="13.5" thickBot="1" x14ac:dyDescent="0.35">
      <c r="B3" s="85" t="s">
        <v>37</v>
      </c>
      <c r="C3" s="100"/>
    </row>
    <row r="4" spans="2:17" ht="13.5" thickBot="1" x14ac:dyDescent="0.35">
      <c r="B4" s="104" t="s">
        <v>35</v>
      </c>
      <c r="C4" s="60"/>
    </row>
    <row r="5" spans="2:17" ht="13.5" thickBot="1" x14ac:dyDescent="0.35">
      <c r="B5" s="104" t="s">
        <v>36</v>
      </c>
      <c r="C5" s="60"/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/>
      <c r="D9" s="163"/>
      <c r="E9" s="90">
        <v>0</v>
      </c>
      <c r="G9" s="90"/>
      <c r="I9" s="61"/>
      <c r="K9" s="61"/>
      <c r="M9" s="61"/>
      <c r="O9" s="61"/>
      <c r="Q9" s="162"/>
    </row>
    <row r="10" spans="2:17" x14ac:dyDescent="0.25">
      <c r="B10" s="154"/>
      <c r="C10" s="160"/>
      <c r="D10" s="164"/>
      <c r="E10" s="61">
        <v>15</v>
      </c>
      <c r="G10" s="61"/>
      <c r="I10" s="61"/>
      <c r="K10" s="61"/>
      <c r="M10" s="61"/>
      <c r="O10" s="61"/>
      <c r="Q10" s="160"/>
    </row>
    <row r="11" spans="2:17" x14ac:dyDescent="0.25">
      <c r="B11" s="154"/>
      <c r="C11" s="160"/>
      <c r="D11" s="164"/>
      <c r="E11" s="61">
        <v>30</v>
      </c>
      <c r="G11" s="61"/>
      <c r="I11" s="61"/>
      <c r="K11" s="61"/>
      <c r="M11" s="61"/>
      <c r="O11" s="61"/>
      <c r="Q11" s="160"/>
    </row>
    <row r="12" spans="2:17" x14ac:dyDescent="0.25">
      <c r="B12" s="154"/>
      <c r="C12" s="160"/>
      <c r="D12" s="164"/>
      <c r="E12" s="61">
        <v>45</v>
      </c>
      <c r="G12" s="61"/>
      <c r="I12" s="61"/>
      <c r="K12" s="61"/>
      <c r="M12" s="61"/>
      <c r="O12" s="61"/>
      <c r="Q12" s="160"/>
    </row>
    <row r="13" spans="2:17" x14ac:dyDescent="0.25">
      <c r="B13" s="154"/>
      <c r="C13" s="160"/>
      <c r="D13" s="164"/>
      <c r="E13" s="61">
        <v>60</v>
      </c>
      <c r="G13" s="61"/>
      <c r="I13" s="61"/>
      <c r="K13" s="61"/>
      <c r="M13" s="61"/>
      <c r="O13" s="61"/>
      <c r="Q13" s="160"/>
    </row>
    <row r="14" spans="2:17" x14ac:dyDescent="0.25">
      <c r="B14" s="154"/>
      <c r="C14" s="160"/>
      <c r="D14" s="164"/>
      <c r="E14" s="61">
        <v>75</v>
      </c>
      <c r="G14" s="61"/>
      <c r="I14" s="61"/>
      <c r="K14" s="61"/>
      <c r="M14" s="61"/>
      <c r="O14" s="61"/>
      <c r="Q14" s="160"/>
    </row>
    <row r="15" spans="2:17" x14ac:dyDescent="0.25">
      <c r="B15" s="154"/>
      <c r="C15" s="160"/>
      <c r="D15" s="164"/>
      <c r="E15" s="61">
        <v>90</v>
      </c>
      <c r="G15" s="61"/>
      <c r="I15" s="61"/>
      <c r="K15" s="61"/>
      <c r="M15" s="61"/>
      <c r="O15" s="61"/>
      <c r="Q15" s="160"/>
    </row>
    <row r="16" spans="2:17" ht="13" thickBot="1" x14ac:dyDescent="0.3">
      <c r="B16" s="156"/>
      <c r="C16" s="161"/>
      <c r="D16" s="165"/>
      <c r="E16" s="107" t="s">
        <v>54</v>
      </c>
      <c r="F16" s="81"/>
      <c r="G16" s="107"/>
      <c r="H16" s="81"/>
      <c r="I16" s="60"/>
      <c r="J16" s="81"/>
      <c r="K16" s="60"/>
      <c r="L16" s="81"/>
      <c r="M16" s="60"/>
      <c r="N16" s="81"/>
      <c r="O16" s="60"/>
      <c r="P16" s="81"/>
      <c r="Q16" s="161"/>
    </row>
    <row r="17" spans="2:17" x14ac:dyDescent="0.25">
      <c r="B17" s="154">
        <v>2</v>
      </c>
      <c r="C17" s="160"/>
      <c r="D17" s="166"/>
      <c r="E17" s="88">
        <v>0</v>
      </c>
      <c r="G17" s="88"/>
      <c r="I17" s="61"/>
      <c r="K17" s="61"/>
      <c r="M17" s="61"/>
      <c r="O17" s="61"/>
      <c r="Q17" s="162"/>
    </row>
    <row r="18" spans="2:17" x14ac:dyDescent="0.25">
      <c r="B18" s="154"/>
      <c r="C18" s="160"/>
      <c r="D18" s="167"/>
      <c r="E18" s="61">
        <v>15</v>
      </c>
      <c r="G18" s="61"/>
      <c r="I18" s="61"/>
      <c r="K18" s="61"/>
      <c r="M18" s="61"/>
      <c r="O18" s="61"/>
      <c r="Q18" s="160"/>
    </row>
    <row r="19" spans="2:17" x14ac:dyDescent="0.25">
      <c r="B19" s="154"/>
      <c r="C19" s="160"/>
      <c r="D19" s="167"/>
      <c r="E19" s="61">
        <v>30</v>
      </c>
      <c r="G19" s="61"/>
      <c r="I19" s="61"/>
      <c r="K19" s="61"/>
      <c r="M19" s="61"/>
      <c r="O19" s="61"/>
      <c r="Q19" s="160"/>
    </row>
    <row r="20" spans="2:17" x14ac:dyDescent="0.25">
      <c r="B20" s="154"/>
      <c r="C20" s="160"/>
      <c r="D20" s="167"/>
      <c r="E20" s="61">
        <v>45</v>
      </c>
      <c r="G20" s="61"/>
      <c r="I20" s="61"/>
      <c r="K20" s="61"/>
      <c r="M20" s="61"/>
      <c r="O20" s="61"/>
      <c r="Q20" s="160"/>
    </row>
    <row r="21" spans="2:17" x14ac:dyDescent="0.25">
      <c r="B21" s="154"/>
      <c r="C21" s="160"/>
      <c r="D21" s="167"/>
      <c r="E21" s="61">
        <v>60</v>
      </c>
      <c r="G21" s="61"/>
      <c r="I21" s="61"/>
      <c r="K21" s="61"/>
      <c r="M21" s="61"/>
      <c r="O21" s="61"/>
      <c r="Q21" s="160"/>
    </row>
    <row r="22" spans="2:17" x14ac:dyDescent="0.25">
      <c r="B22" s="154"/>
      <c r="C22" s="160"/>
      <c r="D22" s="167"/>
      <c r="E22" s="61">
        <v>75</v>
      </c>
      <c r="G22" s="61"/>
      <c r="I22" s="61"/>
      <c r="K22" s="61"/>
      <c r="M22" s="61"/>
      <c r="O22" s="61"/>
      <c r="Q22" s="160"/>
    </row>
    <row r="23" spans="2:17" x14ac:dyDescent="0.25">
      <c r="B23" s="154"/>
      <c r="C23" s="160"/>
      <c r="D23" s="167"/>
      <c r="E23" s="61">
        <v>90</v>
      </c>
      <c r="G23" s="61"/>
      <c r="I23" s="61"/>
      <c r="K23" s="61"/>
      <c r="M23" s="61"/>
      <c r="O23" s="61"/>
      <c r="Q23" s="160"/>
    </row>
    <row r="24" spans="2:17" ht="13" thickBot="1" x14ac:dyDescent="0.3">
      <c r="B24" s="156"/>
      <c r="C24" s="161"/>
      <c r="D24" s="168"/>
      <c r="E24" s="107" t="s">
        <v>54</v>
      </c>
      <c r="F24" s="81"/>
      <c r="G24" s="107"/>
      <c r="H24" s="81"/>
      <c r="I24" s="60"/>
      <c r="J24" s="81"/>
      <c r="K24" s="60"/>
      <c r="L24" s="81"/>
      <c r="M24" s="60"/>
      <c r="N24" s="81"/>
      <c r="O24" s="60"/>
      <c r="P24" s="81"/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/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/>
      <c r="L29" s="102"/>
    </row>
    <row r="30" spans="2:17" ht="13" thickBot="1" x14ac:dyDescent="0.3">
      <c r="B30" s="154"/>
      <c r="C30" s="88" t="s">
        <v>59</v>
      </c>
      <c r="D30" s="80"/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L30" s="80"/>
    </row>
    <row r="31" spans="2:17" x14ac:dyDescent="0.25">
      <c r="B31" s="155" t="s">
        <v>60</v>
      </c>
      <c r="C31" s="90" t="s">
        <v>75</v>
      </c>
      <c r="D31" s="91"/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/>
      <c r="L31" s="91"/>
    </row>
    <row r="32" spans="2:17" x14ac:dyDescent="0.25">
      <c r="B32" s="154"/>
      <c r="C32" s="88" t="s">
        <v>62</v>
      </c>
      <c r="D32" s="80"/>
      <c r="E32" s="79" t="s">
        <v>114</v>
      </c>
      <c r="G32" s="178"/>
      <c r="H32" s="67" t="s">
        <v>67</v>
      </c>
      <c r="I32" s="88" t="s">
        <v>77</v>
      </c>
      <c r="J32" s="61">
        <v>2</v>
      </c>
      <c r="L32" s="80"/>
    </row>
    <row r="33" spans="2:12" ht="13" thickBot="1" x14ac:dyDescent="0.3">
      <c r="B33" s="154"/>
      <c r="C33" s="88" t="s">
        <v>64</v>
      </c>
      <c r="D33" s="80"/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/>
      <c r="L33" s="82"/>
    </row>
    <row r="34" spans="2:12" x14ac:dyDescent="0.25">
      <c r="B34" s="154"/>
      <c r="C34" s="88" t="s">
        <v>76</v>
      </c>
      <c r="D34" s="80"/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L34" s="80"/>
    </row>
    <row r="35" spans="2:12" x14ac:dyDescent="0.25">
      <c r="B35" s="154"/>
      <c r="C35" s="88" t="s">
        <v>65</v>
      </c>
      <c r="D35" s="80"/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/>
      <c r="L35" s="79"/>
    </row>
    <row r="36" spans="2:12" ht="13" thickBot="1" x14ac:dyDescent="0.3">
      <c r="B36" s="156"/>
      <c r="C36" s="89" t="s">
        <v>63</v>
      </c>
      <c r="D36" s="82"/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/>
      <c r="L36" s="82"/>
    </row>
    <row r="37" spans="2:12" ht="13" thickBot="1" x14ac:dyDescent="0.3">
      <c r="B37" s="154" t="s">
        <v>61</v>
      </c>
      <c r="C37" s="88" t="s">
        <v>90</v>
      </c>
      <c r="D37" s="80"/>
      <c r="E37" s="79" t="s">
        <v>99</v>
      </c>
    </row>
    <row r="38" spans="2:12" ht="13.5" thickBot="1" x14ac:dyDescent="0.35">
      <c r="B38" s="154"/>
      <c r="C38" s="88" t="s">
        <v>91</v>
      </c>
      <c r="D38" s="80"/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/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/>
      <c r="E40" s="79" t="s">
        <v>114</v>
      </c>
      <c r="F40" s="61"/>
      <c r="G40" s="163" t="s">
        <v>105</v>
      </c>
      <c r="H40" s="88" t="s">
        <v>66</v>
      </c>
      <c r="I40" s="61"/>
      <c r="J40" s="80"/>
    </row>
    <row r="41" spans="2:12" x14ac:dyDescent="0.25">
      <c r="B41" s="154"/>
      <c r="C41" s="88" t="s">
        <v>70</v>
      </c>
      <c r="D41" s="80"/>
      <c r="E41" s="79" t="s">
        <v>114</v>
      </c>
      <c r="F41" s="61"/>
      <c r="G41" s="164"/>
      <c r="H41" s="88" t="s">
        <v>67</v>
      </c>
      <c r="I41" s="61"/>
      <c r="J41" s="80"/>
    </row>
    <row r="42" spans="2:12" ht="13" thickBot="1" x14ac:dyDescent="0.3">
      <c r="B42" s="154"/>
      <c r="C42" s="88" t="s">
        <v>71</v>
      </c>
      <c r="D42" s="80"/>
      <c r="E42" s="79" t="s">
        <v>114</v>
      </c>
      <c r="F42" s="61"/>
      <c r="G42" s="165"/>
      <c r="H42" s="89" t="s">
        <v>68</v>
      </c>
      <c r="I42" s="60"/>
      <c r="J42" s="82"/>
    </row>
    <row r="43" spans="2:12" x14ac:dyDescent="0.25">
      <c r="B43" s="154"/>
      <c r="C43" s="88" t="s">
        <v>72</v>
      </c>
      <c r="D43" s="80"/>
      <c r="E43" s="79" t="s">
        <v>100</v>
      </c>
    </row>
    <row r="44" spans="2:12" ht="13" x14ac:dyDescent="0.3">
      <c r="B44" s="154"/>
      <c r="C44" s="88" t="s">
        <v>73</v>
      </c>
      <c r="D44" s="80"/>
      <c r="E44" s="79" t="s">
        <v>100</v>
      </c>
      <c r="G44" s="106" t="s">
        <v>115</v>
      </c>
      <c r="H44" s="4"/>
    </row>
    <row r="45" spans="2:12" ht="13" thickBot="1" x14ac:dyDescent="0.3">
      <c r="B45" s="154"/>
      <c r="C45" s="88" t="s">
        <v>74</v>
      </c>
      <c r="D45" s="80"/>
      <c r="E45" s="79" t="s">
        <v>100</v>
      </c>
    </row>
    <row r="46" spans="2:12" x14ac:dyDescent="0.25">
      <c r="B46" s="155" t="s">
        <v>101</v>
      </c>
      <c r="C46" s="90" t="s">
        <v>102</v>
      </c>
      <c r="D46" s="91"/>
      <c r="E46" s="92" t="s">
        <v>99</v>
      </c>
    </row>
    <row r="47" spans="2:12" x14ac:dyDescent="0.25">
      <c r="B47" s="154"/>
      <c r="C47" s="88" t="s">
        <v>103</v>
      </c>
      <c r="D47" s="80"/>
      <c r="E47" s="79" t="s">
        <v>99</v>
      </c>
    </row>
    <row r="48" spans="2:12" ht="13" thickBot="1" x14ac:dyDescent="0.3">
      <c r="B48" s="156"/>
      <c r="C48" s="89" t="s">
        <v>104</v>
      </c>
      <c r="D48" s="82"/>
      <c r="E48" s="87" t="s">
        <v>99</v>
      </c>
    </row>
    <row r="49" spans="2:5" x14ac:dyDescent="0.25">
      <c r="B49" s="154" t="s">
        <v>105</v>
      </c>
      <c r="C49" s="88" t="s">
        <v>90</v>
      </c>
      <c r="D49" s="80"/>
      <c r="E49" s="79" t="s">
        <v>99</v>
      </c>
    </row>
    <row r="50" spans="2:5" x14ac:dyDescent="0.25">
      <c r="B50" s="154"/>
      <c r="C50" s="88" t="s">
        <v>91</v>
      </c>
      <c r="D50" s="80"/>
      <c r="E50" s="79" t="s">
        <v>99</v>
      </c>
    </row>
    <row r="51" spans="2:5" x14ac:dyDescent="0.25">
      <c r="B51" s="154"/>
      <c r="C51" s="88" t="s">
        <v>92</v>
      </c>
      <c r="D51" s="80"/>
      <c r="E51" s="79" t="s">
        <v>99</v>
      </c>
    </row>
    <row r="52" spans="2:5" x14ac:dyDescent="0.25">
      <c r="B52" s="154"/>
      <c r="C52" s="88" t="s">
        <v>69</v>
      </c>
      <c r="D52" s="80"/>
      <c r="E52" s="79" t="s">
        <v>114</v>
      </c>
    </row>
    <row r="53" spans="2:5" x14ac:dyDescent="0.25">
      <c r="B53" s="154"/>
      <c r="C53" s="88" t="s">
        <v>70</v>
      </c>
      <c r="D53" s="80"/>
      <c r="E53" s="79" t="s">
        <v>114</v>
      </c>
    </row>
    <row r="54" spans="2:5" x14ac:dyDescent="0.25">
      <c r="B54" s="154"/>
      <c r="C54" s="88" t="s">
        <v>71</v>
      </c>
      <c r="D54" s="80"/>
      <c r="E54" s="79" t="s">
        <v>114</v>
      </c>
    </row>
    <row r="55" spans="2:5" x14ac:dyDescent="0.25">
      <c r="B55" s="154"/>
      <c r="C55" s="88" t="s">
        <v>72</v>
      </c>
      <c r="D55" s="80"/>
      <c r="E55" s="79" t="s">
        <v>100</v>
      </c>
    </row>
    <row r="56" spans="2:5" x14ac:dyDescent="0.25">
      <c r="B56" s="154"/>
      <c r="C56" s="88" t="s">
        <v>73</v>
      </c>
      <c r="D56" s="80"/>
      <c r="E56" s="79" t="s">
        <v>100</v>
      </c>
    </row>
    <row r="57" spans="2:5" ht="13" thickBot="1" x14ac:dyDescent="0.3">
      <c r="B57" s="156"/>
      <c r="C57" s="89" t="s">
        <v>74</v>
      </c>
      <c r="D57" s="82"/>
      <c r="E57" s="87" t="s">
        <v>100</v>
      </c>
    </row>
  </sheetData>
  <mergeCells count="21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6A33-A873-4757-BBE3-BE645FD6060E}">
  <dimension ref="B1:Q57"/>
  <sheetViews>
    <sheetView workbookViewId="0">
      <selection activeCell="N32" sqref="N32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/>
    </row>
    <row r="3" spans="2:17" ht="13.5" thickBot="1" x14ac:dyDescent="0.35">
      <c r="B3" s="85" t="s">
        <v>37</v>
      </c>
      <c r="C3" s="100"/>
    </row>
    <row r="4" spans="2:17" ht="13.5" thickBot="1" x14ac:dyDescent="0.35">
      <c r="B4" s="104" t="s">
        <v>35</v>
      </c>
      <c r="C4" s="60"/>
    </row>
    <row r="5" spans="2:17" ht="13.5" thickBot="1" x14ac:dyDescent="0.35">
      <c r="B5" s="104" t="s">
        <v>36</v>
      </c>
      <c r="C5" s="60"/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/>
      <c r="D9" s="163"/>
      <c r="E9" s="90">
        <v>0</v>
      </c>
      <c r="G9" s="90"/>
      <c r="I9" s="61"/>
      <c r="K9" s="61"/>
      <c r="M9" s="61"/>
      <c r="O9" s="61"/>
      <c r="Q9" s="162"/>
    </row>
    <row r="10" spans="2:17" x14ac:dyDescent="0.25">
      <c r="B10" s="154"/>
      <c r="C10" s="160"/>
      <c r="D10" s="164"/>
      <c r="E10" s="61">
        <v>15</v>
      </c>
      <c r="G10" s="61"/>
      <c r="I10" s="61"/>
      <c r="K10" s="61"/>
      <c r="M10" s="61"/>
      <c r="O10" s="61"/>
      <c r="Q10" s="160"/>
    </row>
    <row r="11" spans="2:17" x14ac:dyDescent="0.25">
      <c r="B11" s="154"/>
      <c r="C11" s="160"/>
      <c r="D11" s="164"/>
      <c r="E11" s="61">
        <v>30</v>
      </c>
      <c r="G11" s="61"/>
      <c r="I11" s="61"/>
      <c r="K11" s="61"/>
      <c r="M11" s="61"/>
      <c r="O11" s="61"/>
      <c r="Q11" s="160"/>
    </row>
    <row r="12" spans="2:17" x14ac:dyDescent="0.25">
      <c r="B12" s="154"/>
      <c r="C12" s="160"/>
      <c r="D12" s="164"/>
      <c r="E12" s="61">
        <v>45</v>
      </c>
      <c r="G12" s="61"/>
      <c r="I12" s="61"/>
      <c r="K12" s="61"/>
      <c r="M12" s="61"/>
      <c r="O12" s="61"/>
      <c r="Q12" s="160"/>
    </row>
    <row r="13" spans="2:17" x14ac:dyDescent="0.25">
      <c r="B13" s="154"/>
      <c r="C13" s="160"/>
      <c r="D13" s="164"/>
      <c r="E13" s="61">
        <v>60</v>
      </c>
      <c r="G13" s="61"/>
      <c r="I13" s="61"/>
      <c r="K13" s="61"/>
      <c r="M13" s="61"/>
      <c r="O13" s="61"/>
      <c r="Q13" s="160"/>
    </row>
    <row r="14" spans="2:17" x14ac:dyDescent="0.25">
      <c r="B14" s="154"/>
      <c r="C14" s="160"/>
      <c r="D14" s="164"/>
      <c r="E14" s="61">
        <v>75</v>
      </c>
      <c r="G14" s="61"/>
      <c r="I14" s="61"/>
      <c r="K14" s="61"/>
      <c r="M14" s="61"/>
      <c r="O14" s="61"/>
      <c r="Q14" s="160"/>
    </row>
    <row r="15" spans="2:17" x14ac:dyDescent="0.25">
      <c r="B15" s="154"/>
      <c r="C15" s="160"/>
      <c r="D15" s="164"/>
      <c r="E15" s="61">
        <v>90</v>
      </c>
      <c r="G15" s="61"/>
      <c r="I15" s="61"/>
      <c r="K15" s="61"/>
      <c r="M15" s="61"/>
      <c r="O15" s="61"/>
      <c r="Q15" s="160"/>
    </row>
    <row r="16" spans="2:17" ht="13" thickBot="1" x14ac:dyDescent="0.3">
      <c r="B16" s="156"/>
      <c r="C16" s="161"/>
      <c r="D16" s="165"/>
      <c r="E16" s="107" t="s">
        <v>54</v>
      </c>
      <c r="F16" s="81"/>
      <c r="G16" s="107"/>
      <c r="H16" s="81"/>
      <c r="I16" s="60"/>
      <c r="J16" s="81"/>
      <c r="K16" s="60"/>
      <c r="L16" s="81"/>
      <c r="M16" s="60"/>
      <c r="N16" s="81"/>
      <c r="O16" s="60"/>
      <c r="P16" s="81"/>
      <c r="Q16" s="161"/>
    </row>
    <row r="17" spans="2:17" x14ac:dyDescent="0.25">
      <c r="B17" s="154">
        <v>2</v>
      </c>
      <c r="C17" s="160"/>
      <c r="D17" s="166"/>
      <c r="E17" s="88">
        <v>0</v>
      </c>
      <c r="G17" s="88"/>
      <c r="I17" s="61"/>
      <c r="K17" s="61"/>
      <c r="M17" s="61"/>
      <c r="O17" s="61"/>
      <c r="Q17" s="162"/>
    </row>
    <row r="18" spans="2:17" x14ac:dyDescent="0.25">
      <c r="B18" s="154"/>
      <c r="C18" s="160"/>
      <c r="D18" s="167"/>
      <c r="E18" s="61">
        <v>15</v>
      </c>
      <c r="G18" s="61"/>
      <c r="I18" s="61"/>
      <c r="K18" s="61"/>
      <c r="M18" s="61"/>
      <c r="O18" s="61"/>
      <c r="Q18" s="160"/>
    </row>
    <row r="19" spans="2:17" x14ac:dyDescent="0.25">
      <c r="B19" s="154"/>
      <c r="C19" s="160"/>
      <c r="D19" s="167"/>
      <c r="E19" s="61">
        <v>30</v>
      </c>
      <c r="G19" s="61"/>
      <c r="I19" s="61"/>
      <c r="K19" s="61"/>
      <c r="M19" s="61"/>
      <c r="O19" s="61"/>
      <c r="Q19" s="160"/>
    </row>
    <row r="20" spans="2:17" x14ac:dyDescent="0.25">
      <c r="B20" s="154"/>
      <c r="C20" s="160"/>
      <c r="D20" s="167"/>
      <c r="E20" s="61">
        <v>45</v>
      </c>
      <c r="G20" s="61"/>
      <c r="I20" s="61"/>
      <c r="K20" s="61"/>
      <c r="M20" s="61"/>
      <c r="O20" s="61"/>
      <c r="Q20" s="160"/>
    </row>
    <row r="21" spans="2:17" x14ac:dyDescent="0.25">
      <c r="B21" s="154"/>
      <c r="C21" s="160"/>
      <c r="D21" s="167"/>
      <c r="E21" s="61">
        <v>60</v>
      </c>
      <c r="G21" s="61"/>
      <c r="I21" s="61"/>
      <c r="K21" s="61"/>
      <c r="M21" s="61"/>
      <c r="O21" s="61"/>
      <c r="Q21" s="160"/>
    </row>
    <row r="22" spans="2:17" x14ac:dyDescent="0.25">
      <c r="B22" s="154"/>
      <c r="C22" s="160"/>
      <c r="D22" s="167"/>
      <c r="E22" s="61">
        <v>75</v>
      </c>
      <c r="G22" s="61"/>
      <c r="I22" s="61"/>
      <c r="K22" s="61"/>
      <c r="M22" s="61"/>
      <c r="O22" s="61"/>
      <c r="Q22" s="160"/>
    </row>
    <row r="23" spans="2:17" x14ac:dyDescent="0.25">
      <c r="B23" s="154"/>
      <c r="C23" s="160"/>
      <c r="D23" s="167"/>
      <c r="E23" s="61">
        <v>90</v>
      </c>
      <c r="G23" s="61"/>
      <c r="I23" s="61"/>
      <c r="K23" s="61"/>
      <c r="M23" s="61"/>
      <c r="O23" s="61"/>
      <c r="Q23" s="160"/>
    </row>
    <row r="24" spans="2:17" ht="13" thickBot="1" x14ac:dyDescent="0.3">
      <c r="B24" s="156"/>
      <c r="C24" s="161"/>
      <c r="D24" s="168"/>
      <c r="E24" s="107" t="s">
        <v>54</v>
      </c>
      <c r="F24" s="81"/>
      <c r="G24" s="107"/>
      <c r="H24" s="81"/>
      <c r="I24" s="60"/>
      <c r="J24" s="81"/>
      <c r="K24" s="60"/>
      <c r="L24" s="81"/>
      <c r="M24" s="60"/>
      <c r="N24" s="81"/>
      <c r="O24" s="60"/>
      <c r="P24" s="81"/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/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/>
      <c r="L29" s="102"/>
    </row>
    <row r="30" spans="2:17" ht="13" thickBot="1" x14ac:dyDescent="0.3">
      <c r="B30" s="154"/>
      <c r="C30" s="88" t="s">
        <v>59</v>
      </c>
      <c r="D30" s="80"/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L30" s="80"/>
    </row>
    <row r="31" spans="2:17" x14ac:dyDescent="0.25">
      <c r="B31" s="155" t="s">
        <v>60</v>
      </c>
      <c r="C31" s="90" t="s">
        <v>75</v>
      </c>
      <c r="D31" s="91"/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/>
      <c r="L31" s="91"/>
    </row>
    <row r="32" spans="2:17" x14ac:dyDescent="0.25">
      <c r="B32" s="154"/>
      <c r="C32" s="88" t="s">
        <v>62</v>
      </c>
      <c r="D32" s="80"/>
      <c r="E32" s="79" t="s">
        <v>114</v>
      </c>
      <c r="G32" s="178"/>
      <c r="H32" s="67" t="s">
        <v>67</v>
      </c>
      <c r="I32" s="88" t="s">
        <v>77</v>
      </c>
      <c r="J32" s="61">
        <v>2</v>
      </c>
      <c r="L32" s="80"/>
    </row>
    <row r="33" spans="2:12" ht="13" thickBot="1" x14ac:dyDescent="0.3">
      <c r="B33" s="154"/>
      <c r="C33" s="88" t="s">
        <v>64</v>
      </c>
      <c r="D33" s="80"/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/>
      <c r="L33" s="82"/>
    </row>
    <row r="34" spans="2:12" x14ac:dyDescent="0.25">
      <c r="B34" s="154"/>
      <c r="C34" s="88" t="s">
        <v>76</v>
      </c>
      <c r="D34" s="80"/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L34" s="80"/>
    </row>
    <row r="35" spans="2:12" x14ac:dyDescent="0.25">
      <c r="B35" s="154"/>
      <c r="C35" s="88" t="s">
        <v>65</v>
      </c>
      <c r="D35" s="80"/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/>
      <c r="L35" s="79"/>
    </row>
    <row r="36" spans="2:12" ht="13" thickBot="1" x14ac:dyDescent="0.3">
      <c r="B36" s="156"/>
      <c r="C36" s="89" t="s">
        <v>63</v>
      </c>
      <c r="D36" s="82"/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/>
      <c r="L36" s="82"/>
    </row>
    <row r="37" spans="2:12" ht="13" thickBot="1" x14ac:dyDescent="0.3">
      <c r="B37" s="154" t="s">
        <v>61</v>
      </c>
      <c r="C37" s="88" t="s">
        <v>90</v>
      </c>
      <c r="D37" s="80"/>
      <c r="E37" s="79" t="s">
        <v>99</v>
      </c>
    </row>
    <row r="38" spans="2:12" ht="13.5" thickBot="1" x14ac:dyDescent="0.35">
      <c r="B38" s="154"/>
      <c r="C38" s="88" t="s">
        <v>91</v>
      </c>
      <c r="D38" s="80"/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/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/>
      <c r="E40" s="79" t="s">
        <v>114</v>
      </c>
      <c r="F40" s="61"/>
      <c r="G40" s="163" t="s">
        <v>105</v>
      </c>
      <c r="H40" s="88" t="s">
        <v>66</v>
      </c>
      <c r="I40" s="61"/>
      <c r="J40" s="80"/>
    </row>
    <row r="41" spans="2:12" x14ac:dyDescent="0.25">
      <c r="B41" s="154"/>
      <c r="C41" s="88" t="s">
        <v>70</v>
      </c>
      <c r="D41" s="80"/>
      <c r="E41" s="79" t="s">
        <v>114</v>
      </c>
      <c r="F41" s="61"/>
      <c r="G41" s="164"/>
      <c r="H41" s="88" t="s">
        <v>67</v>
      </c>
      <c r="I41" s="61"/>
      <c r="J41" s="80"/>
    </row>
    <row r="42" spans="2:12" ht="13" thickBot="1" x14ac:dyDescent="0.3">
      <c r="B42" s="154"/>
      <c r="C42" s="88" t="s">
        <v>71</v>
      </c>
      <c r="D42" s="80"/>
      <c r="E42" s="79" t="s">
        <v>114</v>
      </c>
      <c r="F42" s="61"/>
      <c r="G42" s="165"/>
      <c r="H42" s="89" t="s">
        <v>68</v>
      </c>
      <c r="I42" s="60"/>
      <c r="J42" s="82"/>
    </row>
    <row r="43" spans="2:12" x14ac:dyDescent="0.25">
      <c r="B43" s="154"/>
      <c r="C43" s="88" t="s">
        <v>72</v>
      </c>
      <c r="D43" s="80"/>
      <c r="E43" s="79" t="s">
        <v>100</v>
      </c>
    </row>
    <row r="44" spans="2:12" ht="13" x14ac:dyDescent="0.3">
      <c r="B44" s="154"/>
      <c r="C44" s="88" t="s">
        <v>73</v>
      </c>
      <c r="D44" s="80"/>
      <c r="E44" s="79" t="s">
        <v>100</v>
      </c>
      <c r="G44" s="106" t="s">
        <v>115</v>
      </c>
      <c r="H44" s="4"/>
    </row>
    <row r="45" spans="2:12" ht="13" thickBot="1" x14ac:dyDescent="0.3">
      <c r="B45" s="154"/>
      <c r="C45" s="88" t="s">
        <v>74</v>
      </c>
      <c r="D45" s="80"/>
      <c r="E45" s="79" t="s">
        <v>100</v>
      </c>
    </row>
    <row r="46" spans="2:12" x14ac:dyDescent="0.25">
      <c r="B46" s="155" t="s">
        <v>101</v>
      </c>
      <c r="C46" s="90" t="s">
        <v>102</v>
      </c>
      <c r="D46" s="91"/>
      <c r="E46" s="92" t="s">
        <v>99</v>
      </c>
    </row>
    <row r="47" spans="2:12" x14ac:dyDescent="0.25">
      <c r="B47" s="154"/>
      <c r="C47" s="88" t="s">
        <v>103</v>
      </c>
      <c r="D47" s="80"/>
      <c r="E47" s="79" t="s">
        <v>99</v>
      </c>
    </row>
    <row r="48" spans="2:12" ht="13" thickBot="1" x14ac:dyDescent="0.3">
      <c r="B48" s="156"/>
      <c r="C48" s="89" t="s">
        <v>104</v>
      </c>
      <c r="D48" s="82"/>
      <c r="E48" s="87" t="s">
        <v>99</v>
      </c>
    </row>
    <row r="49" spans="2:5" x14ac:dyDescent="0.25">
      <c r="B49" s="154" t="s">
        <v>105</v>
      </c>
      <c r="C49" s="88" t="s">
        <v>90</v>
      </c>
      <c r="D49" s="80"/>
      <c r="E49" s="79" t="s">
        <v>99</v>
      </c>
    </row>
    <row r="50" spans="2:5" x14ac:dyDescent="0.25">
      <c r="B50" s="154"/>
      <c r="C50" s="88" t="s">
        <v>91</v>
      </c>
      <c r="D50" s="80"/>
      <c r="E50" s="79" t="s">
        <v>99</v>
      </c>
    </row>
    <row r="51" spans="2:5" x14ac:dyDescent="0.25">
      <c r="B51" s="154"/>
      <c r="C51" s="88" t="s">
        <v>92</v>
      </c>
      <c r="D51" s="80"/>
      <c r="E51" s="79" t="s">
        <v>99</v>
      </c>
    </row>
    <row r="52" spans="2:5" x14ac:dyDescent="0.25">
      <c r="B52" s="154"/>
      <c r="C52" s="88" t="s">
        <v>69</v>
      </c>
      <c r="D52" s="80"/>
      <c r="E52" s="79" t="s">
        <v>114</v>
      </c>
    </row>
    <row r="53" spans="2:5" x14ac:dyDescent="0.25">
      <c r="B53" s="154"/>
      <c r="C53" s="88" t="s">
        <v>70</v>
      </c>
      <c r="D53" s="80"/>
      <c r="E53" s="79" t="s">
        <v>114</v>
      </c>
    </row>
    <row r="54" spans="2:5" x14ac:dyDescent="0.25">
      <c r="B54" s="154"/>
      <c r="C54" s="88" t="s">
        <v>71</v>
      </c>
      <c r="D54" s="80"/>
      <c r="E54" s="79" t="s">
        <v>114</v>
      </c>
    </row>
    <row r="55" spans="2:5" x14ac:dyDescent="0.25">
      <c r="B55" s="154"/>
      <c r="C55" s="88" t="s">
        <v>72</v>
      </c>
      <c r="D55" s="80"/>
      <c r="E55" s="79" t="s">
        <v>100</v>
      </c>
    </row>
    <row r="56" spans="2:5" x14ac:dyDescent="0.25">
      <c r="B56" s="154"/>
      <c r="C56" s="88" t="s">
        <v>73</v>
      </c>
      <c r="D56" s="80"/>
      <c r="E56" s="79" t="s">
        <v>100</v>
      </c>
    </row>
    <row r="57" spans="2:5" ht="13" thickBot="1" x14ac:dyDescent="0.3">
      <c r="B57" s="156"/>
      <c r="C57" s="89" t="s">
        <v>74</v>
      </c>
      <c r="D57" s="82"/>
      <c r="E57" s="87" t="s">
        <v>100</v>
      </c>
    </row>
  </sheetData>
  <mergeCells count="21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DDFB-9811-47C5-ADA1-EB38127264E3}">
  <dimension ref="B1:Q57"/>
  <sheetViews>
    <sheetView workbookViewId="0">
      <selection activeCell="N32" sqref="N32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/>
    </row>
    <row r="3" spans="2:17" ht="13.5" thickBot="1" x14ac:dyDescent="0.35">
      <c r="B3" s="85" t="s">
        <v>37</v>
      </c>
      <c r="C3" s="100"/>
    </row>
    <row r="4" spans="2:17" ht="13.5" thickBot="1" x14ac:dyDescent="0.35">
      <c r="B4" s="104" t="s">
        <v>35</v>
      </c>
      <c r="C4" s="60"/>
    </row>
    <row r="5" spans="2:17" ht="13.5" thickBot="1" x14ac:dyDescent="0.35">
      <c r="B5" s="104" t="s">
        <v>36</v>
      </c>
      <c r="C5" s="60"/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/>
      <c r="D9" s="163"/>
      <c r="E9" s="90">
        <v>0</v>
      </c>
      <c r="G9" s="90"/>
      <c r="I9" s="61"/>
      <c r="K9" s="61"/>
      <c r="M9" s="61"/>
      <c r="O9" s="61"/>
      <c r="Q9" s="162"/>
    </row>
    <row r="10" spans="2:17" x14ac:dyDescent="0.25">
      <c r="B10" s="154"/>
      <c r="C10" s="160"/>
      <c r="D10" s="164"/>
      <c r="E10" s="61">
        <v>15</v>
      </c>
      <c r="G10" s="61"/>
      <c r="I10" s="61"/>
      <c r="K10" s="61"/>
      <c r="M10" s="61"/>
      <c r="O10" s="61"/>
      <c r="Q10" s="160"/>
    </row>
    <row r="11" spans="2:17" x14ac:dyDescent="0.25">
      <c r="B11" s="154"/>
      <c r="C11" s="160"/>
      <c r="D11" s="164"/>
      <c r="E11" s="61">
        <v>30</v>
      </c>
      <c r="G11" s="61"/>
      <c r="I11" s="61"/>
      <c r="K11" s="61"/>
      <c r="M11" s="61"/>
      <c r="O11" s="61"/>
      <c r="Q11" s="160"/>
    </row>
    <row r="12" spans="2:17" x14ac:dyDescent="0.25">
      <c r="B12" s="154"/>
      <c r="C12" s="160"/>
      <c r="D12" s="164"/>
      <c r="E12" s="61">
        <v>45</v>
      </c>
      <c r="G12" s="61"/>
      <c r="I12" s="61"/>
      <c r="K12" s="61"/>
      <c r="M12" s="61"/>
      <c r="O12" s="61"/>
      <c r="Q12" s="160"/>
    </row>
    <row r="13" spans="2:17" x14ac:dyDescent="0.25">
      <c r="B13" s="154"/>
      <c r="C13" s="160"/>
      <c r="D13" s="164"/>
      <c r="E13" s="61">
        <v>60</v>
      </c>
      <c r="G13" s="61"/>
      <c r="I13" s="61"/>
      <c r="K13" s="61"/>
      <c r="M13" s="61"/>
      <c r="O13" s="61"/>
      <c r="Q13" s="160"/>
    </row>
    <row r="14" spans="2:17" x14ac:dyDescent="0.25">
      <c r="B14" s="154"/>
      <c r="C14" s="160"/>
      <c r="D14" s="164"/>
      <c r="E14" s="61">
        <v>75</v>
      </c>
      <c r="G14" s="61"/>
      <c r="I14" s="61"/>
      <c r="K14" s="61"/>
      <c r="M14" s="61"/>
      <c r="O14" s="61"/>
      <c r="Q14" s="160"/>
    </row>
    <row r="15" spans="2:17" x14ac:dyDescent="0.25">
      <c r="B15" s="154"/>
      <c r="C15" s="160"/>
      <c r="D15" s="164"/>
      <c r="E15" s="61">
        <v>90</v>
      </c>
      <c r="G15" s="61"/>
      <c r="I15" s="61"/>
      <c r="K15" s="61"/>
      <c r="M15" s="61"/>
      <c r="O15" s="61"/>
      <c r="Q15" s="160"/>
    </row>
    <row r="16" spans="2:17" ht="13" thickBot="1" x14ac:dyDescent="0.3">
      <c r="B16" s="156"/>
      <c r="C16" s="161"/>
      <c r="D16" s="165"/>
      <c r="E16" s="107" t="s">
        <v>54</v>
      </c>
      <c r="F16" s="81"/>
      <c r="G16" s="107"/>
      <c r="H16" s="81"/>
      <c r="I16" s="60"/>
      <c r="J16" s="81"/>
      <c r="K16" s="60"/>
      <c r="L16" s="81"/>
      <c r="M16" s="60"/>
      <c r="N16" s="81"/>
      <c r="O16" s="60"/>
      <c r="P16" s="81"/>
      <c r="Q16" s="161"/>
    </row>
    <row r="17" spans="2:17" x14ac:dyDescent="0.25">
      <c r="B17" s="154">
        <v>2</v>
      </c>
      <c r="C17" s="160"/>
      <c r="D17" s="166"/>
      <c r="E17" s="88">
        <v>0</v>
      </c>
      <c r="G17" s="88"/>
      <c r="I17" s="61"/>
      <c r="K17" s="61"/>
      <c r="M17" s="61"/>
      <c r="O17" s="61"/>
      <c r="Q17" s="162"/>
    </row>
    <row r="18" spans="2:17" x14ac:dyDescent="0.25">
      <c r="B18" s="154"/>
      <c r="C18" s="160"/>
      <c r="D18" s="167"/>
      <c r="E18" s="61">
        <v>15</v>
      </c>
      <c r="G18" s="61"/>
      <c r="I18" s="61"/>
      <c r="K18" s="61"/>
      <c r="M18" s="61"/>
      <c r="O18" s="61"/>
      <c r="Q18" s="160"/>
    </row>
    <row r="19" spans="2:17" x14ac:dyDescent="0.25">
      <c r="B19" s="154"/>
      <c r="C19" s="160"/>
      <c r="D19" s="167"/>
      <c r="E19" s="61">
        <v>30</v>
      </c>
      <c r="G19" s="61"/>
      <c r="I19" s="61"/>
      <c r="K19" s="61"/>
      <c r="M19" s="61"/>
      <c r="O19" s="61"/>
      <c r="Q19" s="160"/>
    </row>
    <row r="20" spans="2:17" x14ac:dyDescent="0.25">
      <c r="B20" s="154"/>
      <c r="C20" s="160"/>
      <c r="D20" s="167"/>
      <c r="E20" s="61">
        <v>45</v>
      </c>
      <c r="G20" s="61"/>
      <c r="I20" s="61"/>
      <c r="K20" s="61"/>
      <c r="M20" s="61"/>
      <c r="O20" s="61"/>
      <c r="Q20" s="160"/>
    </row>
    <row r="21" spans="2:17" x14ac:dyDescent="0.25">
      <c r="B21" s="154"/>
      <c r="C21" s="160"/>
      <c r="D21" s="167"/>
      <c r="E21" s="61">
        <v>60</v>
      </c>
      <c r="G21" s="61"/>
      <c r="I21" s="61"/>
      <c r="K21" s="61"/>
      <c r="M21" s="61"/>
      <c r="O21" s="61"/>
      <c r="Q21" s="160"/>
    </row>
    <row r="22" spans="2:17" x14ac:dyDescent="0.25">
      <c r="B22" s="154"/>
      <c r="C22" s="160"/>
      <c r="D22" s="167"/>
      <c r="E22" s="61">
        <v>75</v>
      </c>
      <c r="G22" s="61"/>
      <c r="I22" s="61"/>
      <c r="K22" s="61"/>
      <c r="M22" s="61"/>
      <c r="O22" s="61"/>
      <c r="Q22" s="160"/>
    </row>
    <row r="23" spans="2:17" x14ac:dyDescent="0.25">
      <c r="B23" s="154"/>
      <c r="C23" s="160"/>
      <c r="D23" s="167"/>
      <c r="E23" s="61">
        <v>90</v>
      </c>
      <c r="G23" s="61"/>
      <c r="I23" s="61"/>
      <c r="K23" s="61"/>
      <c r="M23" s="61"/>
      <c r="O23" s="61"/>
      <c r="Q23" s="160"/>
    </row>
    <row r="24" spans="2:17" ht="13" thickBot="1" x14ac:dyDescent="0.3">
      <c r="B24" s="156"/>
      <c r="C24" s="161"/>
      <c r="D24" s="168"/>
      <c r="E24" s="107" t="s">
        <v>54</v>
      </c>
      <c r="F24" s="81"/>
      <c r="G24" s="107"/>
      <c r="H24" s="81"/>
      <c r="I24" s="60"/>
      <c r="J24" s="81"/>
      <c r="K24" s="60"/>
      <c r="L24" s="81"/>
      <c r="M24" s="60"/>
      <c r="N24" s="81"/>
      <c r="O24" s="60"/>
      <c r="P24" s="81"/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/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/>
      <c r="L29" s="102"/>
    </row>
    <row r="30" spans="2:17" ht="13" thickBot="1" x14ac:dyDescent="0.3">
      <c r="B30" s="154"/>
      <c r="C30" s="88" t="s">
        <v>59</v>
      </c>
      <c r="D30" s="80"/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L30" s="80"/>
    </row>
    <row r="31" spans="2:17" x14ac:dyDescent="0.25">
      <c r="B31" s="155" t="s">
        <v>60</v>
      </c>
      <c r="C31" s="90" t="s">
        <v>75</v>
      </c>
      <c r="D31" s="91"/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/>
      <c r="L31" s="91"/>
    </row>
    <row r="32" spans="2:17" x14ac:dyDescent="0.25">
      <c r="B32" s="154"/>
      <c r="C32" s="88" t="s">
        <v>62</v>
      </c>
      <c r="D32" s="80"/>
      <c r="E32" s="79" t="s">
        <v>114</v>
      </c>
      <c r="G32" s="178"/>
      <c r="H32" s="67" t="s">
        <v>67</v>
      </c>
      <c r="I32" s="88" t="s">
        <v>77</v>
      </c>
      <c r="J32" s="61">
        <v>2</v>
      </c>
      <c r="L32" s="80"/>
    </row>
    <row r="33" spans="2:12" ht="13" thickBot="1" x14ac:dyDescent="0.3">
      <c r="B33" s="154"/>
      <c r="C33" s="88" t="s">
        <v>64</v>
      </c>
      <c r="D33" s="80"/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/>
      <c r="L33" s="82"/>
    </row>
    <row r="34" spans="2:12" x14ac:dyDescent="0.25">
      <c r="B34" s="154"/>
      <c r="C34" s="88" t="s">
        <v>76</v>
      </c>
      <c r="D34" s="80"/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L34" s="80"/>
    </row>
    <row r="35" spans="2:12" x14ac:dyDescent="0.25">
      <c r="B35" s="154"/>
      <c r="C35" s="88" t="s">
        <v>65</v>
      </c>
      <c r="D35" s="80"/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/>
      <c r="L35" s="79"/>
    </row>
    <row r="36" spans="2:12" ht="13" thickBot="1" x14ac:dyDescent="0.3">
      <c r="B36" s="156"/>
      <c r="C36" s="89" t="s">
        <v>63</v>
      </c>
      <c r="D36" s="82"/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/>
      <c r="L36" s="82"/>
    </row>
    <row r="37" spans="2:12" ht="13" thickBot="1" x14ac:dyDescent="0.3">
      <c r="B37" s="154" t="s">
        <v>61</v>
      </c>
      <c r="C37" s="88" t="s">
        <v>90</v>
      </c>
      <c r="D37" s="80"/>
      <c r="E37" s="79" t="s">
        <v>99</v>
      </c>
    </row>
    <row r="38" spans="2:12" ht="13.5" thickBot="1" x14ac:dyDescent="0.35">
      <c r="B38" s="154"/>
      <c r="C38" s="88" t="s">
        <v>91</v>
      </c>
      <c r="D38" s="80"/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/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/>
      <c r="E40" s="79" t="s">
        <v>114</v>
      </c>
      <c r="F40" s="61"/>
      <c r="G40" s="163" t="s">
        <v>105</v>
      </c>
      <c r="H40" s="88" t="s">
        <v>66</v>
      </c>
      <c r="I40" s="61"/>
      <c r="J40" s="80"/>
    </row>
    <row r="41" spans="2:12" x14ac:dyDescent="0.25">
      <c r="B41" s="154"/>
      <c r="C41" s="88" t="s">
        <v>70</v>
      </c>
      <c r="D41" s="80"/>
      <c r="E41" s="79" t="s">
        <v>114</v>
      </c>
      <c r="F41" s="61"/>
      <c r="G41" s="164"/>
      <c r="H41" s="88" t="s">
        <v>67</v>
      </c>
      <c r="I41" s="61"/>
      <c r="J41" s="80"/>
    </row>
    <row r="42" spans="2:12" ht="13" thickBot="1" x14ac:dyDescent="0.3">
      <c r="B42" s="154"/>
      <c r="C42" s="88" t="s">
        <v>71</v>
      </c>
      <c r="D42" s="80"/>
      <c r="E42" s="79" t="s">
        <v>114</v>
      </c>
      <c r="F42" s="61"/>
      <c r="G42" s="165"/>
      <c r="H42" s="89" t="s">
        <v>68</v>
      </c>
      <c r="I42" s="60"/>
      <c r="J42" s="82"/>
    </row>
    <row r="43" spans="2:12" x14ac:dyDescent="0.25">
      <c r="B43" s="154"/>
      <c r="C43" s="88" t="s">
        <v>72</v>
      </c>
      <c r="D43" s="80"/>
      <c r="E43" s="79" t="s">
        <v>100</v>
      </c>
    </row>
    <row r="44" spans="2:12" ht="13" x14ac:dyDescent="0.3">
      <c r="B44" s="154"/>
      <c r="C44" s="88" t="s">
        <v>73</v>
      </c>
      <c r="D44" s="80"/>
      <c r="E44" s="79" t="s">
        <v>100</v>
      </c>
      <c r="G44" s="106" t="s">
        <v>115</v>
      </c>
      <c r="H44" s="4"/>
    </row>
    <row r="45" spans="2:12" ht="13" thickBot="1" x14ac:dyDescent="0.3">
      <c r="B45" s="154"/>
      <c r="C45" s="88" t="s">
        <v>74</v>
      </c>
      <c r="D45" s="80"/>
      <c r="E45" s="79" t="s">
        <v>100</v>
      </c>
    </row>
    <row r="46" spans="2:12" x14ac:dyDescent="0.25">
      <c r="B46" s="155" t="s">
        <v>101</v>
      </c>
      <c r="C46" s="90" t="s">
        <v>102</v>
      </c>
      <c r="D46" s="91"/>
      <c r="E46" s="92" t="s">
        <v>99</v>
      </c>
    </row>
    <row r="47" spans="2:12" x14ac:dyDescent="0.25">
      <c r="B47" s="154"/>
      <c r="C47" s="88" t="s">
        <v>103</v>
      </c>
      <c r="D47" s="80"/>
      <c r="E47" s="79" t="s">
        <v>99</v>
      </c>
    </row>
    <row r="48" spans="2:12" ht="13" thickBot="1" x14ac:dyDescent="0.3">
      <c r="B48" s="156"/>
      <c r="C48" s="89" t="s">
        <v>104</v>
      </c>
      <c r="D48" s="82"/>
      <c r="E48" s="87" t="s">
        <v>99</v>
      </c>
    </row>
    <row r="49" spans="2:5" x14ac:dyDescent="0.25">
      <c r="B49" s="154" t="s">
        <v>105</v>
      </c>
      <c r="C49" s="88" t="s">
        <v>90</v>
      </c>
      <c r="D49" s="80"/>
      <c r="E49" s="79" t="s">
        <v>99</v>
      </c>
    </row>
    <row r="50" spans="2:5" x14ac:dyDescent="0.25">
      <c r="B50" s="154"/>
      <c r="C50" s="88" t="s">
        <v>91</v>
      </c>
      <c r="D50" s="80"/>
      <c r="E50" s="79" t="s">
        <v>99</v>
      </c>
    </row>
    <row r="51" spans="2:5" x14ac:dyDescent="0.25">
      <c r="B51" s="154"/>
      <c r="C51" s="88" t="s">
        <v>92</v>
      </c>
      <c r="D51" s="80"/>
      <c r="E51" s="79" t="s">
        <v>99</v>
      </c>
    </row>
    <row r="52" spans="2:5" x14ac:dyDescent="0.25">
      <c r="B52" s="154"/>
      <c r="C52" s="88" t="s">
        <v>69</v>
      </c>
      <c r="D52" s="80"/>
      <c r="E52" s="79" t="s">
        <v>114</v>
      </c>
    </row>
    <row r="53" spans="2:5" x14ac:dyDescent="0.25">
      <c r="B53" s="154"/>
      <c r="C53" s="88" t="s">
        <v>70</v>
      </c>
      <c r="D53" s="80"/>
      <c r="E53" s="79" t="s">
        <v>114</v>
      </c>
    </row>
    <row r="54" spans="2:5" x14ac:dyDescent="0.25">
      <c r="B54" s="154"/>
      <c r="C54" s="88" t="s">
        <v>71</v>
      </c>
      <c r="D54" s="80"/>
      <c r="E54" s="79" t="s">
        <v>114</v>
      </c>
    </row>
    <row r="55" spans="2:5" x14ac:dyDescent="0.25">
      <c r="B55" s="154"/>
      <c r="C55" s="88" t="s">
        <v>72</v>
      </c>
      <c r="D55" s="80"/>
      <c r="E55" s="79" t="s">
        <v>100</v>
      </c>
    </row>
    <row r="56" spans="2:5" x14ac:dyDescent="0.25">
      <c r="B56" s="154"/>
      <c r="C56" s="88" t="s">
        <v>73</v>
      </c>
      <c r="D56" s="80"/>
      <c r="E56" s="79" t="s">
        <v>100</v>
      </c>
    </row>
    <row r="57" spans="2:5" ht="13" thickBot="1" x14ac:dyDescent="0.3">
      <c r="B57" s="156"/>
      <c r="C57" s="89" t="s">
        <v>74</v>
      </c>
      <c r="D57" s="82"/>
      <c r="E57" s="87" t="s">
        <v>100</v>
      </c>
    </row>
  </sheetData>
  <mergeCells count="21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C5C4-F8FC-4033-9AF0-E6DA10FF4CEB}">
  <dimension ref="B1:Q57"/>
  <sheetViews>
    <sheetView topLeftCell="A9" workbookViewId="0">
      <selection activeCell="G22" sqref="G22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/>
    </row>
    <row r="3" spans="2:17" ht="13.5" thickBot="1" x14ac:dyDescent="0.35">
      <c r="B3" s="85" t="s">
        <v>37</v>
      </c>
      <c r="C3" s="100"/>
    </row>
    <row r="4" spans="2:17" ht="13.5" thickBot="1" x14ac:dyDescent="0.35">
      <c r="B4" s="104" t="s">
        <v>35</v>
      </c>
      <c r="C4" s="60"/>
    </row>
    <row r="5" spans="2:17" ht="13.5" thickBot="1" x14ac:dyDescent="0.35">
      <c r="B5" s="104" t="s">
        <v>36</v>
      </c>
      <c r="C5" s="60"/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/>
      <c r="D9" s="163"/>
      <c r="E9" s="90">
        <v>0</v>
      </c>
      <c r="G9" s="90"/>
      <c r="I9" s="61"/>
      <c r="K9" s="61"/>
      <c r="M9" s="61"/>
      <c r="O9" s="61"/>
      <c r="Q9" s="162"/>
    </row>
    <row r="10" spans="2:17" x14ac:dyDescent="0.25">
      <c r="B10" s="154"/>
      <c r="C10" s="160"/>
      <c r="D10" s="164"/>
      <c r="E10" s="61">
        <v>15</v>
      </c>
      <c r="G10" s="61"/>
      <c r="I10" s="61"/>
      <c r="K10" s="61"/>
      <c r="M10" s="61"/>
      <c r="O10" s="61"/>
      <c r="Q10" s="160"/>
    </row>
    <row r="11" spans="2:17" x14ac:dyDescent="0.25">
      <c r="B11" s="154"/>
      <c r="C11" s="160"/>
      <c r="D11" s="164"/>
      <c r="E11" s="61">
        <v>30</v>
      </c>
      <c r="G11" s="61"/>
      <c r="I11" s="61"/>
      <c r="K11" s="61"/>
      <c r="M11" s="61"/>
      <c r="O11" s="61"/>
      <c r="Q11" s="160"/>
    </row>
    <row r="12" spans="2:17" x14ac:dyDescent="0.25">
      <c r="B12" s="154"/>
      <c r="C12" s="160"/>
      <c r="D12" s="164"/>
      <c r="E12" s="61">
        <v>45</v>
      </c>
      <c r="G12" s="61"/>
      <c r="I12" s="61"/>
      <c r="K12" s="61"/>
      <c r="M12" s="61"/>
      <c r="O12" s="61"/>
      <c r="Q12" s="160"/>
    </row>
    <row r="13" spans="2:17" x14ac:dyDescent="0.25">
      <c r="B13" s="154"/>
      <c r="C13" s="160"/>
      <c r="D13" s="164"/>
      <c r="E13" s="61">
        <v>60</v>
      </c>
      <c r="G13" s="61"/>
      <c r="I13" s="61"/>
      <c r="K13" s="61"/>
      <c r="M13" s="61"/>
      <c r="O13" s="61"/>
      <c r="Q13" s="160"/>
    </row>
    <row r="14" spans="2:17" x14ac:dyDescent="0.25">
      <c r="B14" s="154"/>
      <c r="C14" s="160"/>
      <c r="D14" s="164"/>
      <c r="E14" s="61">
        <v>75</v>
      </c>
      <c r="G14" s="61"/>
      <c r="I14" s="61"/>
      <c r="K14" s="61"/>
      <c r="M14" s="61"/>
      <c r="O14" s="61"/>
      <c r="Q14" s="160"/>
    </row>
    <row r="15" spans="2:17" x14ac:dyDescent="0.25">
      <c r="B15" s="154"/>
      <c r="C15" s="160"/>
      <c r="D15" s="164"/>
      <c r="E15" s="61">
        <v>90</v>
      </c>
      <c r="G15" s="61"/>
      <c r="I15" s="61"/>
      <c r="K15" s="61"/>
      <c r="M15" s="61"/>
      <c r="O15" s="61"/>
      <c r="Q15" s="160"/>
    </row>
    <row r="16" spans="2:17" ht="13" thickBot="1" x14ac:dyDescent="0.3">
      <c r="B16" s="156"/>
      <c r="C16" s="161"/>
      <c r="D16" s="165"/>
      <c r="E16" s="107" t="s">
        <v>54</v>
      </c>
      <c r="F16" s="81"/>
      <c r="G16" s="107"/>
      <c r="H16" s="81"/>
      <c r="I16" s="60"/>
      <c r="J16" s="81"/>
      <c r="K16" s="60"/>
      <c r="L16" s="81"/>
      <c r="M16" s="60"/>
      <c r="N16" s="81"/>
      <c r="O16" s="60"/>
      <c r="P16" s="81"/>
      <c r="Q16" s="161"/>
    </row>
    <row r="17" spans="2:17" x14ac:dyDescent="0.25">
      <c r="B17" s="154">
        <v>2</v>
      </c>
      <c r="C17" s="160"/>
      <c r="D17" s="166"/>
      <c r="E17" s="88">
        <v>0</v>
      </c>
      <c r="G17" s="88"/>
      <c r="I17" s="61"/>
      <c r="K17" s="61"/>
      <c r="M17" s="61"/>
      <c r="O17" s="61"/>
      <c r="Q17" s="162"/>
    </row>
    <row r="18" spans="2:17" x14ac:dyDescent="0.25">
      <c r="B18" s="154"/>
      <c r="C18" s="160"/>
      <c r="D18" s="167"/>
      <c r="E18" s="61">
        <v>15</v>
      </c>
      <c r="G18" s="61"/>
      <c r="I18" s="61"/>
      <c r="K18" s="61"/>
      <c r="M18" s="61"/>
      <c r="O18" s="61"/>
      <c r="Q18" s="160"/>
    </row>
    <row r="19" spans="2:17" x14ac:dyDescent="0.25">
      <c r="B19" s="154"/>
      <c r="C19" s="160"/>
      <c r="D19" s="167"/>
      <c r="E19" s="61">
        <v>30</v>
      </c>
      <c r="G19" s="61"/>
      <c r="I19" s="61"/>
      <c r="K19" s="61"/>
      <c r="M19" s="61"/>
      <c r="O19" s="61"/>
      <c r="Q19" s="160"/>
    </row>
    <row r="20" spans="2:17" x14ac:dyDescent="0.25">
      <c r="B20" s="154"/>
      <c r="C20" s="160"/>
      <c r="D20" s="167"/>
      <c r="E20" s="61">
        <v>45</v>
      </c>
      <c r="G20" s="61"/>
      <c r="I20" s="61"/>
      <c r="K20" s="61"/>
      <c r="M20" s="61"/>
      <c r="O20" s="61"/>
      <c r="Q20" s="160"/>
    </row>
    <row r="21" spans="2:17" x14ac:dyDescent="0.25">
      <c r="B21" s="154"/>
      <c r="C21" s="160"/>
      <c r="D21" s="167"/>
      <c r="E21" s="61">
        <v>60</v>
      </c>
      <c r="G21" s="61"/>
      <c r="I21" s="61"/>
      <c r="K21" s="61"/>
      <c r="M21" s="61"/>
      <c r="O21" s="61"/>
      <c r="Q21" s="160"/>
    </row>
    <row r="22" spans="2:17" x14ac:dyDescent="0.25">
      <c r="B22" s="154"/>
      <c r="C22" s="160"/>
      <c r="D22" s="167"/>
      <c r="E22" s="61">
        <v>75</v>
      </c>
      <c r="G22" s="61"/>
      <c r="I22" s="61"/>
      <c r="K22" s="61"/>
      <c r="M22" s="61"/>
      <c r="O22" s="61"/>
      <c r="Q22" s="160"/>
    </row>
    <row r="23" spans="2:17" x14ac:dyDescent="0.25">
      <c r="B23" s="154"/>
      <c r="C23" s="160"/>
      <c r="D23" s="167"/>
      <c r="E23" s="61">
        <v>90</v>
      </c>
      <c r="G23" s="61"/>
      <c r="I23" s="61"/>
      <c r="K23" s="61"/>
      <c r="M23" s="61"/>
      <c r="O23" s="61"/>
      <c r="Q23" s="160"/>
    </row>
    <row r="24" spans="2:17" ht="13" thickBot="1" x14ac:dyDescent="0.3">
      <c r="B24" s="156"/>
      <c r="C24" s="161"/>
      <c r="D24" s="168"/>
      <c r="E24" s="107" t="s">
        <v>54</v>
      </c>
      <c r="F24" s="81"/>
      <c r="G24" s="107"/>
      <c r="H24" s="81"/>
      <c r="I24" s="60"/>
      <c r="J24" s="81"/>
      <c r="K24" s="60"/>
      <c r="L24" s="81"/>
      <c r="M24" s="60"/>
      <c r="N24" s="81"/>
      <c r="O24" s="60"/>
      <c r="P24" s="81"/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/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/>
      <c r="L29" s="102"/>
    </row>
    <row r="30" spans="2:17" ht="13" thickBot="1" x14ac:dyDescent="0.3">
      <c r="B30" s="154"/>
      <c r="C30" s="88" t="s">
        <v>59</v>
      </c>
      <c r="D30" s="80"/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L30" s="80"/>
    </row>
    <row r="31" spans="2:17" x14ac:dyDescent="0.25">
      <c r="B31" s="155" t="s">
        <v>60</v>
      </c>
      <c r="C31" s="90" t="s">
        <v>75</v>
      </c>
      <c r="D31" s="91"/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/>
      <c r="L31" s="91"/>
    </row>
    <row r="32" spans="2:17" x14ac:dyDescent="0.25">
      <c r="B32" s="154"/>
      <c r="C32" s="88" t="s">
        <v>62</v>
      </c>
      <c r="D32" s="80"/>
      <c r="E32" s="79" t="s">
        <v>114</v>
      </c>
      <c r="G32" s="178"/>
      <c r="H32" s="67" t="s">
        <v>67</v>
      </c>
      <c r="I32" s="88" t="s">
        <v>77</v>
      </c>
      <c r="J32" s="61">
        <v>2</v>
      </c>
      <c r="L32" s="80"/>
    </row>
    <row r="33" spans="2:12" ht="13" thickBot="1" x14ac:dyDescent="0.3">
      <c r="B33" s="154"/>
      <c r="C33" s="88" t="s">
        <v>64</v>
      </c>
      <c r="D33" s="80"/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/>
      <c r="L33" s="82"/>
    </row>
    <row r="34" spans="2:12" x14ac:dyDescent="0.25">
      <c r="B34" s="154"/>
      <c r="C34" s="88" t="s">
        <v>76</v>
      </c>
      <c r="D34" s="80"/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L34" s="80"/>
    </row>
    <row r="35" spans="2:12" x14ac:dyDescent="0.25">
      <c r="B35" s="154"/>
      <c r="C35" s="88" t="s">
        <v>65</v>
      </c>
      <c r="D35" s="80"/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/>
      <c r="L35" s="79"/>
    </row>
    <row r="36" spans="2:12" ht="13" thickBot="1" x14ac:dyDescent="0.3">
      <c r="B36" s="156"/>
      <c r="C36" s="89" t="s">
        <v>63</v>
      </c>
      <c r="D36" s="82"/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/>
      <c r="L36" s="82"/>
    </row>
    <row r="37" spans="2:12" ht="13" thickBot="1" x14ac:dyDescent="0.3">
      <c r="B37" s="154" t="s">
        <v>61</v>
      </c>
      <c r="C37" s="88" t="s">
        <v>90</v>
      </c>
      <c r="D37" s="80"/>
      <c r="E37" s="79" t="s">
        <v>99</v>
      </c>
    </row>
    <row r="38" spans="2:12" ht="13.5" thickBot="1" x14ac:dyDescent="0.35">
      <c r="B38" s="154"/>
      <c r="C38" s="88" t="s">
        <v>91</v>
      </c>
      <c r="D38" s="80"/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/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/>
      <c r="E40" s="79" t="s">
        <v>114</v>
      </c>
      <c r="F40" s="61"/>
      <c r="G40" s="163" t="s">
        <v>105</v>
      </c>
      <c r="H40" s="88" t="s">
        <v>66</v>
      </c>
      <c r="I40" s="61"/>
      <c r="J40" s="80"/>
    </row>
    <row r="41" spans="2:12" x14ac:dyDescent="0.25">
      <c r="B41" s="154"/>
      <c r="C41" s="88" t="s">
        <v>70</v>
      </c>
      <c r="D41" s="80"/>
      <c r="E41" s="79" t="s">
        <v>114</v>
      </c>
      <c r="F41" s="61"/>
      <c r="G41" s="164"/>
      <c r="H41" s="88" t="s">
        <v>67</v>
      </c>
      <c r="I41" s="61"/>
      <c r="J41" s="80"/>
    </row>
    <row r="42" spans="2:12" ht="13" thickBot="1" x14ac:dyDescent="0.3">
      <c r="B42" s="154"/>
      <c r="C42" s="88" t="s">
        <v>71</v>
      </c>
      <c r="D42" s="80"/>
      <c r="E42" s="79" t="s">
        <v>114</v>
      </c>
      <c r="F42" s="61"/>
      <c r="G42" s="165"/>
      <c r="H42" s="89" t="s">
        <v>68</v>
      </c>
      <c r="I42" s="60"/>
      <c r="J42" s="82"/>
    </row>
    <row r="43" spans="2:12" x14ac:dyDescent="0.25">
      <c r="B43" s="154"/>
      <c r="C43" s="88" t="s">
        <v>72</v>
      </c>
      <c r="D43" s="80"/>
      <c r="E43" s="79" t="s">
        <v>100</v>
      </c>
    </row>
    <row r="44" spans="2:12" ht="13" x14ac:dyDescent="0.3">
      <c r="B44" s="154"/>
      <c r="C44" s="88" t="s">
        <v>73</v>
      </c>
      <c r="D44" s="80"/>
      <c r="E44" s="79" t="s">
        <v>100</v>
      </c>
      <c r="G44" s="106" t="s">
        <v>115</v>
      </c>
      <c r="H44" s="4"/>
    </row>
    <row r="45" spans="2:12" ht="13" thickBot="1" x14ac:dyDescent="0.3">
      <c r="B45" s="154"/>
      <c r="C45" s="88" t="s">
        <v>74</v>
      </c>
      <c r="D45" s="80"/>
      <c r="E45" s="79" t="s">
        <v>100</v>
      </c>
    </row>
    <row r="46" spans="2:12" x14ac:dyDescent="0.25">
      <c r="B46" s="155" t="s">
        <v>101</v>
      </c>
      <c r="C46" s="90" t="s">
        <v>102</v>
      </c>
      <c r="D46" s="91"/>
      <c r="E46" s="92" t="s">
        <v>99</v>
      </c>
    </row>
    <row r="47" spans="2:12" x14ac:dyDescent="0.25">
      <c r="B47" s="154"/>
      <c r="C47" s="88" t="s">
        <v>103</v>
      </c>
      <c r="D47" s="80"/>
      <c r="E47" s="79" t="s">
        <v>99</v>
      </c>
    </row>
    <row r="48" spans="2:12" ht="13" thickBot="1" x14ac:dyDescent="0.3">
      <c r="B48" s="156"/>
      <c r="C48" s="89" t="s">
        <v>104</v>
      </c>
      <c r="D48" s="82"/>
      <c r="E48" s="87" t="s">
        <v>99</v>
      </c>
    </row>
    <row r="49" spans="2:5" x14ac:dyDescent="0.25">
      <c r="B49" s="154" t="s">
        <v>105</v>
      </c>
      <c r="C49" s="88" t="s">
        <v>90</v>
      </c>
      <c r="D49" s="80"/>
      <c r="E49" s="79" t="s">
        <v>99</v>
      </c>
    </row>
    <row r="50" spans="2:5" x14ac:dyDescent="0.25">
      <c r="B50" s="154"/>
      <c r="C50" s="88" t="s">
        <v>91</v>
      </c>
      <c r="D50" s="80"/>
      <c r="E50" s="79" t="s">
        <v>99</v>
      </c>
    </row>
    <row r="51" spans="2:5" x14ac:dyDescent="0.25">
      <c r="B51" s="154"/>
      <c r="C51" s="88" t="s">
        <v>92</v>
      </c>
      <c r="D51" s="80"/>
      <c r="E51" s="79" t="s">
        <v>99</v>
      </c>
    </row>
    <row r="52" spans="2:5" x14ac:dyDescent="0.25">
      <c r="B52" s="154"/>
      <c r="C52" s="88" t="s">
        <v>69</v>
      </c>
      <c r="D52" s="80"/>
      <c r="E52" s="79" t="s">
        <v>114</v>
      </c>
    </row>
    <row r="53" spans="2:5" x14ac:dyDescent="0.25">
      <c r="B53" s="154"/>
      <c r="C53" s="88" t="s">
        <v>70</v>
      </c>
      <c r="D53" s="80"/>
      <c r="E53" s="79" t="s">
        <v>114</v>
      </c>
    </row>
    <row r="54" spans="2:5" x14ac:dyDescent="0.25">
      <c r="B54" s="154"/>
      <c r="C54" s="88" t="s">
        <v>71</v>
      </c>
      <c r="D54" s="80"/>
      <c r="E54" s="79" t="s">
        <v>114</v>
      </c>
    </row>
    <row r="55" spans="2:5" x14ac:dyDescent="0.25">
      <c r="B55" s="154"/>
      <c r="C55" s="88" t="s">
        <v>72</v>
      </c>
      <c r="D55" s="80"/>
      <c r="E55" s="79" t="s">
        <v>100</v>
      </c>
    </row>
    <row r="56" spans="2:5" x14ac:dyDescent="0.25">
      <c r="B56" s="154"/>
      <c r="C56" s="88" t="s">
        <v>73</v>
      </c>
      <c r="D56" s="80"/>
      <c r="E56" s="79" t="s">
        <v>100</v>
      </c>
    </row>
    <row r="57" spans="2:5" ht="13" thickBot="1" x14ac:dyDescent="0.3">
      <c r="B57" s="156"/>
      <c r="C57" s="89" t="s">
        <v>74</v>
      </c>
      <c r="D57" s="82"/>
      <c r="E57" s="87" t="s">
        <v>100</v>
      </c>
    </row>
  </sheetData>
  <mergeCells count="21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C523-4E83-4097-A2E3-B2F056085D24}">
  <dimension ref="B1:Q57"/>
  <sheetViews>
    <sheetView topLeftCell="A31" workbookViewId="0">
      <selection activeCell="H44" sqref="G44:H44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>
        <v>2</v>
      </c>
    </row>
    <row r="3" spans="2:17" ht="13.5" thickBot="1" x14ac:dyDescent="0.35">
      <c r="B3" s="85" t="s">
        <v>37</v>
      </c>
      <c r="C3" s="100" t="s">
        <v>117</v>
      </c>
    </row>
    <row r="4" spans="2:17" ht="13.5" thickBot="1" x14ac:dyDescent="0.35">
      <c r="B4" s="104" t="s">
        <v>35</v>
      </c>
      <c r="C4" s="60" t="s">
        <v>118</v>
      </c>
    </row>
    <row r="5" spans="2:17" ht="13.5" thickBot="1" x14ac:dyDescent="0.35">
      <c r="B5" s="104" t="s">
        <v>36</v>
      </c>
      <c r="C5" s="60" t="s">
        <v>119</v>
      </c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>
        <v>1500</v>
      </c>
      <c r="D9" s="163">
        <v>1</v>
      </c>
      <c r="E9" s="90">
        <v>0</v>
      </c>
      <c r="F9">
        <v>2</v>
      </c>
      <c r="G9" s="90">
        <v>29.2</v>
      </c>
      <c r="H9" s="88">
        <v>1000</v>
      </c>
      <c r="I9" s="61">
        <v>65.3</v>
      </c>
      <c r="J9" s="61">
        <v>2435</v>
      </c>
      <c r="K9" s="61">
        <v>49.8</v>
      </c>
      <c r="L9" s="61">
        <v>2400</v>
      </c>
      <c r="M9" s="61">
        <v>41.3</v>
      </c>
      <c r="N9" s="61">
        <v>36</v>
      </c>
      <c r="O9" s="61">
        <v>40.799999999999997</v>
      </c>
      <c r="P9" s="61">
        <v>40.200000000000003</v>
      </c>
      <c r="Q9" s="162">
        <v>97</v>
      </c>
    </row>
    <row r="10" spans="2:17" x14ac:dyDescent="0.25">
      <c r="B10" s="154"/>
      <c r="C10" s="160"/>
      <c r="D10" s="164"/>
      <c r="E10" s="61">
        <v>15</v>
      </c>
      <c r="F10">
        <v>2</v>
      </c>
      <c r="G10" s="61">
        <v>50.9</v>
      </c>
      <c r="H10" s="61">
        <v>5050</v>
      </c>
      <c r="I10" s="61">
        <v>64.599999999999994</v>
      </c>
      <c r="J10" s="61">
        <v>3250</v>
      </c>
      <c r="K10" s="61">
        <v>50.1</v>
      </c>
      <c r="L10" s="61">
        <v>2500</v>
      </c>
      <c r="M10" s="61">
        <v>39.9</v>
      </c>
      <c r="N10" s="61">
        <v>155</v>
      </c>
      <c r="O10" s="61">
        <v>36.799999999999997</v>
      </c>
      <c r="P10" s="61">
        <v>39.5</v>
      </c>
      <c r="Q10" s="160"/>
    </row>
    <row r="11" spans="2:17" x14ac:dyDescent="0.25">
      <c r="B11" s="154"/>
      <c r="C11" s="160"/>
      <c r="D11" s="164"/>
      <c r="E11" s="61">
        <v>30</v>
      </c>
      <c r="F11">
        <v>2</v>
      </c>
      <c r="G11" s="61">
        <v>52.4</v>
      </c>
      <c r="H11" s="61">
        <v>5045</v>
      </c>
      <c r="I11" s="61">
        <v>65.3</v>
      </c>
      <c r="J11" s="61">
        <v>3252</v>
      </c>
      <c r="K11" s="61">
        <v>50</v>
      </c>
      <c r="L11" s="61">
        <v>2500</v>
      </c>
      <c r="M11" s="61">
        <v>40</v>
      </c>
      <c r="N11" s="61">
        <v>146</v>
      </c>
      <c r="O11" s="61">
        <v>36.6</v>
      </c>
      <c r="P11" s="61">
        <v>40</v>
      </c>
      <c r="Q11" s="160"/>
    </row>
    <row r="12" spans="2:17" x14ac:dyDescent="0.25">
      <c r="B12" s="154"/>
      <c r="C12" s="160"/>
      <c r="D12" s="164"/>
      <c r="E12" s="61">
        <v>45</v>
      </c>
      <c r="F12">
        <v>2</v>
      </c>
      <c r="G12" s="61">
        <v>55.4</v>
      </c>
      <c r="H12" s="61">
        <v>5030</v>
      </c>
      <c r="I12" s="61">
        <v>69.2</v>
      </c>
      <c r="J12" s="61">
        <v>3265</v>
      </c>
      <c r="K12" s="61">
        <v>50</v>
      </c>
      <c r="L12" s="61">
        <v>2500</v>
      </c>
      <c r="M12" s="61">
        <v>40</v>
      </c>
      <c r="N12" s="61">
        <v>140</v>
      </c>
      <c r="O12" s="61">
        <v>36</v>
      </c>
      <c r="P12" s="61">
        <v>40.200000000000003</v>
      </c>
      <c r="Q12" s="160"/>
    </row>
    <row r="13" spans="2:17" x14ac:dyDescent="0.25">
      <c r="B13" s="154"/>
      <c r="C13" s="160"/>
      <c r="D13" s="164"/>
      <c r="E13" s="61">
        <v>60</v>
      </c>
      <c r="F13">
        <v>2</v>
      </c>
      <c r="G13" s="61">
        <v>55.9</v>
      </c>
      <c r="H13" s="61">
        <v>5055</v>
      </c>
      <c r="I13" s="61">
        <v>70.8</v>
      </c>
      <c r="J13" s="61">
        <v>3244</v>
      </c>
      <c r="K13" s="61">
        <v>50</v>
      </c>
      <c r="L13" s="61">
        <v>2500</v>
      </c>
      <c r="M13" s="61">
        <v>40</v>
      </c>
      <c r="N13" s="61">
        <v>155</v>
      </c>
      <c r="O13" s="61">
        <v>27.7</v>
      </c>
      <c r="P13" s="61">
        <v>40.4</v>
      </c>
      <c r="Q13" s="160"/>
    </row>
    <row r="14" spans="2:17" x14ac:dyDescent="0.25">
      <c r="B14" s="154"/>
      <c r="C14" s="160"/>
      <c r="D14" s="164"/>
      <c r="E14" s="61">
        <v>75</v>
      </c>
      <c r="F14">
        <v>2</v>
      </c>
      <c r="G14" s="61">
        <v>59</v>
      </c>
      <c r="H14" s="61">
        <v>5035</v>
      </c>
      <c r="I14" s="61">
        <v>75.599999999999994</v>
      </c>
      <c r="J14" s="61">
        <v>3246</v>
      </c>
      <c r="K14" s="61">
        <v>50</v>
      </c>
      <c r="L14" s="61">
        <v>2500</v>
      </c>
      <c r="M14" s="61">
        <v>40</v>
      </c>
      <c r="N14" s="61">
        <v>146</v>
      </c>
      <c r="O14" s="61">
        <v>18.5</v>
      </c>
      <c r="P14" s="61">
        <v>40</v>
      </c>
      <c r="Q14" s="160"/>
    </row>
    <row r="15" spans="2:17" x14ac:dyDescent="0.25">
      <c r="B15" s="154"/>
      <c r="C15" s="160"/>
      <c r="D15" s="164"/>
      <c r="E15" s="61">
        <v>90</v>
      </c>
      <c r="F15">
        <v>2</v>
      </c>
      <c r="G15" s="61">
        <v>62.5</v>
      </c>
      <c r="H15" s="61">
        <v>5030</v>
      </c>
      <c r="I15" s="61">
        <v>79</v>
      </c>
      <c r="J15" s="61">
        <v>3247</v>
      </c>
      <c r="K15" s="61">
        <v>50</v>
      </c>
      <c r="L15" s="61">
        <v>2500</v>
      </c>
      <c r="M15" s="61">
        <v>40</v>
      </c>
      <c r="N15" s="61">
        <v>143</v>
      </c>
      <c r="O15" s="61">
        <v>24.3</v>
      </c>
      <c r="P15" s="61">
        <v>40</v>
      </c>
      <c r="Q15" s="160"/>
    </row>
    <row r="16" spans="2:17" ht="13" thickBot="1" x14ac:dyDescent="0.3">
      <c r="B16" s="156"/>
      <c r="C16" s="161"/>
      <c r="D16" s="165"/>
      <c r="E16" s="107" t="s">
        <v>54</v>
      </c>
      <c r="F16" s="81">
        <v>2</v>
      </c>
      <c r="G16" s="107">
        <v>62.9</v>
      </c>
      <c r="H16" s="81">
        <v>5035</v>
      </c>
      <c r="I16" s="60">
        <v>79.5</v>
      </c>
      <c r="J16" s="81">
        <v>3246</v>
      </c>
      <c r="K16" s="60">
        <v>50</v>
      </c>
      <c r="L16" s="81">
        <v>2500</v>
      </c>
      <c r="M16" s="60">
        <v>40</v>
      </c>
      <c r="N16" s="81">
        <v>144</v>
      </c>
      <c r="O16" s="60">
        <v>25</v>
      </c>
      <c r="P16" s="81">
        <v>41</v>
      </c>
      <c r="Q16" s="161"/>
    </row>
    <row r="17" spans="2:17" x14ac:dyDescent="0.25">
      <c r="B17" s="154">
        <v>2</v>
      </c>
      <c r="C17" s="160">
        <v>1500</v>
      </c>
      <c r="D17" s="166">
        <v>2</v>
      </c>
      <c r="E17" s="88">
        <v>0</v>
      </c>
      <c r="F17">
        <v>2</v>
      </c>
      <c r="G17" s="88">
        <v>30.9</v>
      </c>
      <c r="H17" s="88">
        <v>1800</v>
      </c>
      <c r="I17" s="61">
        <v>64.900000000000006</v>
      </c>
      <c r="J17" s="61">
        <v>2470</v>
      </c>
      <c r="K17" s="61">
        <v>49.7</v>
      </c>
      <c r="L17" s="61">
        <v>2300</v>
      </c>
      <c r="M17" s="61">
        <v>39.799999999999997</v>
      </c>
      <c r="N17" s="61">
        <v>94</v>
      </c>
      <c r="O17" s="61">
        <v>29</v>
      </c>
      <c r="P17" s="61">
        <v>39.5</v>
      </c>
      <c r="Q17" s="162">
        <v>94</v>
      </c>
    </row>
    <row r="18" spans="2:17" x14ac:dyDescent="0.25">
      <c r="B18" s="154"/>
      <c r="C18" s="160"/>
      <c r="D18" s="167"/>
      <c r="E18" s="61">
        <v>15</v>
      </c>
      <c r="F18">
        <v>2</v>
      </c>
      <c r="G18" s="61">
        <v>54.5</v>
      </c>
      <c r="H18" s="88">
        <v>5070</v>
      </c>
      <c r="I18" s="61">
        <v>64.5</v>
      </c>
      <c r="J18" s="61">
        <v>3246</v>
      </c>
      <c r="K18" s="61">
        <v>50</v>
      </c>
      <c r="L18" s="61">
        <v>2500</v>
      </c>
      <c r="M18" s="61">
        <v>40</v>
      </c>
      <c r="N18" s="61">
        <v>142</v>
      </c>
      <c r="O18" s="61">
        <v>37.6</v>
      </c>
      <c r="P18" s="61">
        <v>39.700000000000003</v>
      </c>
      <c r="Q18" s="160"/>
    </row>
    <row r="19" spans="2:17" x14ac:dyDescent="0.25">
      <c r="B19" s="154"/>
      <c r="C19" s="160"/>
      <c r="D19" s="167"/>
      <c r="E19" s="61">
        <v>30</v>
      </c>
      <c r="F19">
        <v>2</v>
      </c>
      <c r="G19" s="61">
        <v>57</v>
      </c>
      <c r="H19" s="88">
        <v>5080</v>
      </c>
      <c r="I19" s="61">
        <v>66</v>
      </c>
      <c r="J19" s="61">
        <v>3242</v>
      </c>
      <c r="K19" s="61">
        <v>50</v>
      </c>
      <c r="L19" s="61">
        <v>2500</v>
      </c>
      <c r="M19" s="61">
        <v>40</v>
      </c>
      <c r="N19" s="61">
        <v>160</v>
      </c>
      <c r="O19" s="61">
        <v>7.7</v>
      </c>
      <c r="P19" s="61">
        <v>40.1</v>
      </c>
      <c r="Q19" s="160"/>
    </row>
    <row r="20" spans="2:17" x14ac:dyDescent="0.25">
      <c r="B20" s="154"/>
      <c r="C20" s="160"/>
      <c r="D20" s="167"/>
      <c r="E20" s="61">
        <v>45</v>
      </c>
      <c r="F20">
        <v>2</v>
      </c>
      <c r="G20" s="61">
        <v>59.2</v>
      </c>
      <c r="H20" s="88">
        <v>5070</v>
      </c>
      <c r="I20" s="61">
        <v>68.7</v>
      </c>
      <c r="J20" s="61">
        <v>3255</v>
      </c>
      <c r="K20" s="61">
        <v>50.1</v>
      </c>
      <c r="L20" s="61">
        <v>2500</v>
      </c>
      <c r="M20" s="61">
        <v>40</v>
      </c>
      <c r="N20" s="61">
        <v>158</v>
      </c>
      <c r="O20" s="61">
        <v>3.2</v>
      </c>
      <c r="P20" s="61">
        <v>39.9</v>
      </c>
      <c r="Q20" s="160"/>
    </row>
    <row r="21" spans="2:17" x14ac:dyDescent="0.25">
      <c r="B21" s="154"/>
      <c r="C21" s="160"/>
      <c r="D21" s="167"/>
      <c r="E21" s="61">
        <v>60</v>
      </c>
      <c r="F21">
        <v>2</v>
      </c>
      <c r="G21" s="61">
        <v>60.3</v>
      </c>
      <c r="H21" s="88">
        <v>5080</v>
      </c>
      <c r="I21" s="61">
        <v>72.2</v>
      </c>
      <c r="J21" s="61">
        <v>3247</v>
      </c>
      <c r="K21" s="61">
        <v>50</v>
      </c>
      <c r="L21" s="61">
        <v>2500</v>
      </c>
      <c r="M21" s="61">
        <v>40</v>
      </c>
      <c r="N21" s="61">
        <v>158</v>
      </c>
      <c r="O21" s="61">
        <v>1.6</v>
      </c>
      <c r="P21" s="61">
        <v>40</v>
      </c>
      <c r="Q21" s="160"/>
    </row>
    <row r="22" spans="2:17" x14ac:dyDescent="0.25">
      <c r="B22" s="154"/>
      <c r="C22" s="160"/>
      <c r="D22" s="167"/>
      <c r="E22" s="61">
        <v>75</v>
      </c>
      <c r="F22">
        <v>2</v>
      </c>
      <c r="G22" s="61">
        <v>54</v>
      </c>
      <c r="H22" s="88">
        <v>5050</v>
      </c>
      <c r="I22" s="61">
        <v>77.099999999999994</v>
      </c>
      <c r="J22" s="61">
        <v>3258</v>
      </c>
      <c r="K22" s="61">
        <v>50</v>
      </c>
      <c r="L22" s="61">
        <v>2500</v>
      </c>
      <c r="M22" s="61">
        <v>40</v>
      </c>
      <c r="N22" s="61">
        <v>155</v>
      </c>
      <c r="O22" s="61">
        <v>2</v>
      </c>
      <c r="P22" s="61">
        <v>40.1</v>
      </c>
      <c r="Q22" s="160"/>
    </row>
    <row r="23" spans="2:17" x14ac:dyDescent="0.25">
      <c r="B23" s="154"/>
      <c r="C23" s="160"/>
      <c r="D23" s="167"/>
      <c r="E23" s="61">
        <v>90</v>
      </c>
      <c r="F23">
        <v>2</v>
      </c>
      <c r="G23" s="61">
        <v>55.4</v>
      </c>
      <c r="H23" s="88">
        <v>5050</v>
      </c>
      <c r="I23" s="61">
        <v>80.7</v>
      </c>
      <c r="J23" s="61">
        <v>3250</v>
      </c>
      <c r="K23" s="61">
        <v>50</v>
      </c>
      <c r="L23" s="61">
        <v>2500</v>
      </c>
      <c r="M23" s="61">
        <v>40</v>
      </c>
      <c r="N23" s="61">
        <v>150</v>
      </c>
      <c r="O23" s="61">
        <v>0</v>
      </c>
      <c r="P23" s="61">
        <v>39.9</v>
      </c>
      <c r="Q23" s="160"/>
    </row>
    <row r="24" spans="2:17" ht="13" thickBot="1" x14ac:dyDescent="0.3">
      <c r="B24" s="156"/>
      <c r="C24" s="161"/>
      <c r="D24" s="168"/>
      <c r="E24" s="107" t="s">
        <v>54</v>
      </c>
      <c r="F24" s="81">
        <v>2</v>
      </c>
      <c r="G24" s="107">
        <v>54.6</v>
      </c>
      <c r="H24" s="81">
        <v>5050</v>
      </c>
      <c r="I24" s="60">
        <v>81</v>
      </c>
      <c r="J24" s="81">
        <v>3200</v>
      </c>
      <c r="K24" s="60">
        <v>49.6</v>
      </c>
      <c r="L24" s="81">
        <v>2500</v>
      </c>
      <c r="M24" s="60">
        <v>39.799999999999997</v>
      </c>
      <c r="N24" s="81">
        <v>136</v>
      </c>
      <c r="O24" s="60">
        <v>-11.1</v>
      </c>
      <c r="P24" s="81">
        <v>38.5</v>
      </c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117">
        <v>12.82</v>
      </c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 t="s">
        <v>132</v>
      </c>
      <c r="L29" s="102"/>
    </row>
    <row r="30" spans="2:17" ht="13" thickBot="1" x14ac:dyDescent="0.3">
      <c r="B30" s="154"/>
      <c r="C30" s="88" t="s">
        <v>59</v>
      </c>
      <c r="D30" s="111" t="s">
        <v>178</v>
      </c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K30" s="61" t="s">
        <v>133</v>
      </c>
      <c r="L30" s="80"/>
    </row>
    <row r="31" spans="2:17" x14ac:dyDescent="0.25">
      <c r="B31" s="155" t="s">
        <v>60</v>
      </c>
      <c r="C31" s="90" t="s">
        <v>75</v>
      </c>
      <c r="D31" s="91">
        <v>1262</v>
      </c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 t="s">
        <v>140</v>
      </c>
      <c r="L31" s="91"/>
    </row>
    <row r="32" spans="2:17" x14ac:dyDescent="0.25">
      <c r="B32" s="154"/>
      <c r="C32" s="88" t="s">
        <v>62</v>
      </c>
      <c r="D32" s="80">
        <v>2.9670000000000001</v>
      </c>
      <c r="E32" s="79" t="s">
        <v>114</v>
      </c>
      <c r="G32" s="178"/>
      <c r="H32" s="67" t="s">
        <v>67</v>
      </c>
      <c r="I32" s="88" t="s">
        <v>77</v>
      </c>
      <c r="J32" s="61">
        <v>2</v>
      </c>
      <c r="K32" t="s">
        <v>141</v>
      </c>
      <c r="L32" s="80"/>
    </row>
    <row r="33" spans="2:12" ht="13" thickBot="1" x14ac:dyDescent="0.3">
      <c r="B33" s="154"/>
      <c r="C33" s="88" t="s">
        <v>64</v>
      </c>
      <c r="D33" s="112" t="s">
        <v>178</v>
      </c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 t="s">
        <v>142</v>
      </c>
      <c r="L33" s="82"/>
    </row>
    <row r="34" spans="2:12" x14ac:dyDescent="0.25">
      <c r="B34" s="154"/>
      <c r="C34" s="88" t="s">
        <v>76</v>
      </c>
      <c r="D34" s="80">
        <v>1277</v>
      </c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K34" t="s">
        <v>155</v>
      </c>
      <c r="L34" s="80"/>
    </row>
    <row r="35" spans="2:12" x14ac:dyDescent="0.25">
      <c r="B35" s="154"/>
      <c r="C35" s="88" t="s">
        <v>65</v>
      </c>
      <c r="D35" s="80">
        <v>3.4729999999999999</v>
      </c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 t="s">
        <v>152</v>
      </c>
      <c r="L35" s="79"/>
    </row>
    <row r="36" spans="2:12" ht="13" thickBot="1" x14ac:dyDescent="0.3">
      <c r="B36" s="156"/>
      <c r="C36" s="89" t="s">
        <v>63</v>
      </c>
      <c r="D36" s="82">
        <v>0.61</v>
      </c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97" t="s">
        <v>151</v>
      </c>
      <c r="L36" s="82"/>
    </row>
    <row r="37" spans="2:12" ht="13" thickBot="1" x14ac:dyDescent="0.3">
      <c r="B37" s="154" t="s">
        <v>61</v>
      </c>
      <c r="C37" s="88" t="s">
        <v>90</v>
      </c>
      <c r="D37" s="80">
        <v>95</v>
      </c>
      <c r="E37" s="79" t="s">
        <v>99</v>
      </c>
    </row>
    <row r="38" spans="2:12" ht="13.5" thickBot="1" x14ac:dyDescent="0.35">
      <c r="B38" s="154"/>
      <c r="C38" s="88" t="s">
        <v>91</v>
      </c>
      <c r="D38" s="80">
        <v>56.5</v>
      </c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>
        <v>231</v>
      </c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>
        <v>73.804000000000002</v>
      </c>
      <c r="E40" s="79" t="s">
        <v>114</v>
      </c>
      <c r="F40" s="61"/>
      <c r="G40" s="163" t="s">
        <v>105</v>
      </c>
      <c r="H40" s="88" t="s">
        <v>66</v>
      </c>
      <c r="I40" s="118">
        <v>95204</v>
      </c>
      <c r="J40" s="80" t="s">
        <v>204</v>
      </c>
    </row>
    <row r="41" spans="2:12" x14ac:dyDescent="0.25">
      <c r="B41" s="154"/>
      <c r="C41" s="88" t="s">
        <v>70</v>
      </c>
      <c r="D41" s="80">
        <v>77.274000000000001</v>
      </c>
      <c r="E41" s="79" t="s">
        <v>114</v>
      </c>
      <c r="F41" s="61"/>
      <c r="G41" s="164"/>
      <c r="H41" s="88" t="s">
        <v>67</v>
      </c>
      <c r="I41" s="118">
        <v>67382</v>
      </c>
      <c r="J41" s="80" t="s">
        <v>204</v>
      </c>
    </row>
    <row r="42" spans="2:12" ht="13" thickBot="1" x14ac:dyDescent="0.3">
      <c r="B42" s="154"/>
      <c r="C42" s="88" t="s">
        <v>71</v>
      </c>
      <c r="D42" s="80">
        <v>75.132999999999996</v>
      </c>
      <c r="E42" s="79" t="s">
        <v>114</v>
      </c>
      <c r="F42" s="61"/>
      <c r="G42" s="165"/>
      <c r="H42" s="89" t="s">
        <v>68</v>
      </c>
      <c r="I42" s="119">
        <v>34960</v>
      </c>
      <c r="J42" s="82" t="s">
        <v>204</v>
      </c>
    </row>
    <row r="43" spans="2:12" x14ac:dyDescent="0.25">
      <c r="B43" s="154"/>
      <c r="C43" s="88" t="s">
        <v>72</v>
      </c>
      <c r="D43" s="79" t="s">
        <v>121</v>
      </c>
      <c r="E43" s="79" t="s">
        <v>100</v>
      </c>
    </row>
    <row r="44" spans="2:12" ht="13" x14ac:dyDescent="0.3">
      <c r="B44" s="154"/>
      <c r="C44" s="88" t="s">
        <v>73</v>
      </c>
      <c r="D44" s="79" t="s">
        <v>121</v>
      </c>
      <c r="E44" s="79" t="s">
        <v>100</v>
      </c>
      <c r="G44" s="3"/>
      <c r="J44" s="106" t="s">
        <v>226</v>
      </c>
      <c r="K44" s="106"/>
    </row>
    <row r="45" spans="2:12" ht="13" thickBot="1" x14ac:dyDescent="0.3">
      <c r="B45" s="154"/>
      <c r="C45" s="88" t="s">
        <v>74</v>
      </c>
      <c r="D45" s="79" t="s">
        <v>121</v>
      </c>
      <c r="E45" s="79" t="s">
        <v>100</v>
      </c>
    </row>
    <row r="46" spans="2:12" ht="13.5" thickBot="1" x14ac:dyDescent="0.35">
      <c r="B46" s="155" t="s">
        <v>101</v>
      </c>
      <c r="C46" s="90" t="s">
        <v>102</v>
      </c>
      <c r="D46" s="91">
        <v>11.5</v>
      </c>
      <c r="E46" s="92" t="s">
        <v>99</v>
      </c>
      <c r="G46" s="169" t="s">
        <v>227</v>
      </c>
      <c r="H46" s="170"/>
      <c r="I46" s="170"/>
      <c r="J46" s="170"/>
      <c r="K46" s="171"/>
    </row>
    <row r="47" spans="2:12" ht="13.5" thickBot="1" x14ac:dyDescent="0.35">
      <c r="B47" s="154"/>
      <c r="C47" s="88" t="s">
        <v>103</v>
      </c>
      <c r="D47" s="80">
        <v>10.5</v>
      </c>
      <c r="E47" s="79" t="s">
        <v>99</v>
      </c>
      <c r="G47" s="104" t="s">
        <v>55</v>
      </c>
      <c r="H47" s="95" t="s">
        <v>109</v>
      </c>
      <c r="I47" s="120" t="s">
        <v>228</v>
      </c>
      <c r="J47" s="172" t="s">
        <v>24</v>
      </c>
      <c r="K47" s="173"/>
    </row>
    <row r="48" spans="2:12" ht="13" thickBot="1" x14ac:dyDescent="0.3">
      <c r="B48" s="156"/>
      <c r="C48" s="89" t="s">
        <v>104</v>
      </c>
      <c r="D48" s="82">
        <v>82</v>
      </c>
      <c r="E48" s="87" t="s">
        <v>99</v>
      </c>
      <c r="G48" s="83" t="s">
        <v>57</v>
      </c>
      <c r="H48" s="99" t="s">
        <v>122</v>
      </c>
      <c r="I48" s="100">
        <v>0.33</v>
      </c>
      <c r="J48" s="99" t="s">
        <v>114</v>
      </c>
      <c r="K48" s="102"/>
    </row>
    <row r="49" spans="2:11" ht="13" thickBot="1" x14ac:dyDescent="0.3">
      <c r="B49" s="154" t="s">
        <v>105</v>
      </c>
      <c r="C49" s="88" t="s">
        <v>90</v>
      </c>
      <c r="D49" s="80">
        <v>90</v>
      </c>
      <c r="E49" s="79" t="s">
        <v>99</v>
      </c>
      <c r="G49" s="88" t="s">
        <v>111</v>
      </c>
      <c r="H49" s="67" t="s">
        <v>133</v>
      </c>
      <c r="I49" s="88">
        <v>1E-3</v>
      </c>
      <c r="J49" s="121" t="s">
        <v>110</v>
      </c>
      <c r="K49" s="102"/>
    </row>
    <row r="50" spans="2:11" x14ac:dyDescent="0.25">
      <c r="B50" s="154"/>
      <c r="C50" s="88" t="s">
        <v>91</v>
      </c>
      <c r="D50" s="80">
        <v>52.5</v>
      </c>
      <c r="E50" s="79" t="s">
        <v>99</v>
      </c>
      <c r="G50" s="174" t="s">
        <v>61</v>
      </c>
      <c r="H50" s="103" t="s">
        <v>66</v>
      </c>
      <c r="I50" s="59">
        <v>0.38</v>
      </c>
      <c r="J50" s="103" t="s">
        <v>114</v>
      </c>
      <c r="K50" s="91"/>
    </row>
    <row r="51" spans="2:11" x14ac:dyDescent="0.25">
      <c r="B51" s="154"/>
      <c r="C51" s="88" t="s">
        <v>92</v>
      </c>
      <c r="D51" s="80">
        <v>216.5</v>
      </c>
      <c r="E51" s="79" t="s">
        <v>99</v>
      </c>
      <c r="G51" s="175"/>
      <c r="H51" s="67" t="s">
        <v>67</v>
      </c>
      <c r="I51" s="61">
        <v>0.49</v>
      </c>
      <c r="J51" s="67" t="s">
        <v>114</v>
      </c>
      <c r="K51" s="80"/>
    </row>
    <row r="52" spans="2:11" ht="13" thickBot="1" x14ac:dyDescent="0.3">
      <c r="B52" s="154"/>
      <c r="C52" s="88" t="s">
        <v>69</v>
      </c>
      <c r="D52" s="80">
        <v>67.266000000000005</v>
      </c>
      <c r="E52" s="79" t="s">
        <v>114</v>
      </c>
      <c r="G52" s="176"/>
      <c r="H52" s="97" t="s">
        <v>68</v>
      </c>
      <c r="I52" s="60">
        <v>2.0299999999999998</v>
      </c>
      <c r="J52" s="97" t="s">
        <v>114</v>
      </c>
      <c r="K52" s="82"/>
    </row>
    <row r="53" spans="2:11" x14ac:dyDescent="0.25">
      <c r="B53" s="154"/>
      <c r="C53" s="88" t="s">
        <v>70</v>
      </c>
      <c r="D53" s="80">
        <v>76.394000000000005</v>
      </c>
      <c r="E53" s="79" t="s">
        <v>114</v>
      </c>
      <c r="G53" s="174" t="s">
        <v>105</v>
      </c>
      <c r="H53" s="67" t="s">
        <v>66</v>
      </c>
      <c r="I53" s="124">
        <v>0.4</v>
      </c>
      <c r="J53" s="67" t="s">
        <v>114</v>
      </c>
      <c r="K53" s="80"/>
    </row>
    <row r="54" spans="2:11" x14ac:dyDescent="0.25">
      <c r="B54" s="154"/>
      <c r="C54" s="88" t="s">
        <v>71</v>
      </c>
      <c r="D54" s="80">
        <v>71.683000000000007</v>
      </c>
      <c r="E54" s="79" t="s">
        <v>114</v>
      </c>
      <c r="G54" s="175"/>
      <c r="H54" s="67" t="s">
        <v>67</v>
      </c>
      <c r="I54" s="122">
        <v>0.55000000000000004</v>
      </c>
      <c r="J54" s="67" t="s">
        <v>114</v>
      </c>
      <c r="K54" s="79"/>
    </row>
    <row r="55" spans="2:11" ht="13" thickBot="1" x14ac:dyDescent="0.3">
      <c r="B55" s="154"/>
      <c r="C55" s="88" t="s">
        <v>72</v>
      </c>
      <c r="D55" s="80" t="s">
        <v>121</v>
      </c>
      <c r="E55" s="79" t="s">
        <v>100</v>
      </c>
      <c r="G55" s="176"/>
      <c r="H55" s="97" t="s">
        <v>68</v>
      </c>
      <c r="I55" s="123">
        <v>2.89</v>
      </c>
      <c r="J55" s="97" t="s">
        <v>114</v>
      </c>
      <c r="K55" s="82"/>
    </row>
    <row r="56" spans="2:11" x14ac:dyDescent="0.25">
      <c r="B56" s="154"/>
      <c r="C56" s="88" t="s">
        <v>73</v>
      </c>
      <c r="D56" s="79" t="s">
        <v>121</v>
      </c>
      <c r="E56" s="79" t="s">
        <v>100</v>
      </c>
    </row>
    <row r="57" spans="2:11" ht="13" thickBot="1" x14ac:dyDescent="0.3">
      <c r="B57" s="156"/>
      <c r="C57" s="89" t="s">
        <v>74</v>
      </c>
      <c r="D57" s="87" t="s">
        <v>121</v>
      </c>
      <c r="E57" s="87" t="s">
        <v>100</v>
      </c>
    </row>
  </sheetData>
  <mergeCells count="25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  <mergeCell ref="G46:K46"/>
    <mergeCell ref="J47:K47"/>
    <mergeCell ref="G50:G52"/>
    <mergeCell ref="G53:G5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79D5-82EA-41BD-AE05-2AF763A64A4C}">
  <dimension ref="B1:Q57"/>
  <sheetViews>
    <sheetView topLeftCell="A33" workbookViewId="0">
      <selection activeCell="J44" sqref="J44:K44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7.8164062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>
        <v>3</v>
      </c>
    </row>
    <row r="3" spans="2:17" ht="13.5" thickBot="1" x14ac:dyDescent="0.35">
      <c r="B3" s="85" t="s">
        <v>37</v>
      </c>
      <c r="C3" s="83" t="s">
        <v>120</v>
      </c>
    </row>
    <row r="4" spans="2:17" ht="13.5" thickBot="1" x14ac:dyDescent="0.35">
      <c r="B4" s="104" t="s">
        <v>35</v>
      </c>
      <c r="C4" s="89" t="s">
        <v>118</v>
      </c>
    </row>
    <row r="5" spans="2:17" ht="13.5" thickBot="1" x14ac:dyDescent="0.35">
      <c r="B5" s="104" t="s">
        <v>36</v>
      </c>
      <c r="C5" s="89" t="s">
        <v>119</v>
      </c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>
        <v>1500</v>
      </c>
      <c r="D9" s="163">
        <v>1</v>
      </c>
      <c r="E9" s="90">
        <v>0</v>
      </c>
      <c r="F9">
        <v>2</v>
      </c>
      <c r="G9" s="90">
        <v>50</v>
      </c>
      <c r="H9" s="88">
        <v>0</v>
      </c>
      <c r="I9" s="61">
        <v>64.5</v>
      </c>
      <c r="J9" s="61">
        <v>4758</v>
      </c>
      <c r="K9" s="61">
        <v>50</v>
      </c>
      <c r="L9" s="61">
        <v>2150</v>
      </c>
      <c r="M9" s="61">
        <v>40</v>
      </c>
      <c r="N9" s="61">
        <v>160</v>
      </c>
      <c r="O9" s="61">
        <v>36.5</v>
      </c>
      <c r="P9" s="61">
        <v>38.700000000000003</v>
      </c>
      <c r="Q9" s="162">
        <v>100</v>
      </c>
    </row>
    <row r="10" spans="2:17" x14ac:dyDescent="0.25">
      <c r="B10" s="154"/>
      <c r="C10" s="160"/>
      <c r="D10" s="164"/>
      <c r="E10" s="61">
        <v>15</v>
      </c>
      <c r="F10">
        <v>2</v>
      </c>
      <c r="G10" s="61">
        <v>51.5</v>
      </c>
      <c r="H10" s="61">
        <v>5073</v>
      </c>
      <c r="I10" s="61">
        <v>64.7</v>
      </c>
      <c r="J10" s="61">
        <v>4760</v>
      </c>
      <c r="K10" s="61">
        <v>51.7</v>
      </c>
      <c r="L10" s="61">
        <v>2150</v>
      </c>
      <c r="M10" s="61">
        <v>43.5</v>
      </c>
      <c r="N10" s="61">
        <v>158</v>
      </c>
      <c r="O10" s="61">
        <v>37.6</v>
      </c>
      <c r="P10" s="61">
        <v>39.9</v>
      </c>
      <c r="Q10" s="160"/>
    </row>
    <row r="11" spans="2:17" x14ac:dyDescent="0.25">
      <c r="B11" s="154"/>
      <c r="C11" s="160"/>
      <c r="D11" s="164"/>
      <c r="E11" s="61">
        <v>30</v>
      </c>
      <c r="F11">
        <v>2</v>
      </c>
      <c r="G11" s="61">
        <v>52.7</v>
      </c>
      <c r="H11" s="61">
        <v>5080</v>
      </c>
      <c r="I11" s="61">
        <v>65.3</v>
      </c>
      <c r="J11" s="61">
        <v>4761</v>
      </c>
      <c r="K11" s="61">
        <v>51.3</v>
      </c>
      <c r="L11" s="61">
        <v>2150</v>
      </c>
      <c r="M11" s="61">
        <v>41.7</v>
      </c>
      <c r="N11" s="61">
        <v>157</v>
      </c>
      <c r="O11" s="61">
        <v>37.700000000000003</v>
      </c>
      <c r="P11" s="61">
        <v>39.799999999999997</v>
      </c>
      <c r="Q11" s="160"/>
    </row>
    <row r="12" spans="2:17" x14ac:dyDescent="0.25">
      <c r="B12" s="154"/>
      <c r="C12" s="160"/>
      <c r="D12" s="164"/>
      <c r="E12" s="61">
        <v>45</v>
      </c>
      <c r="F12">
        <v>2</v>
      </c>
      <c r="G12" s="61">
        <v>55.9</v>
      </c>
      <c r="H12" s="61">
        <v>5040</v>
      </c>
      <c r="I12" s="61">
        <v>68.8</v>
      </c>
      <c r="J12" s="61">
        <v>4747</v>
      </c>
      <c r="K12" s="61">
        <v>49.9</v>
      </c>
      <c r="L12" s="61">
        <v>2150</v>
      </c>
      <c r="M12" s="61">
        <v>40.4</v>
      </c>
      <c r="N12" s="61">
        <v>151</v>
      </c>
      <c r="O12" s="61">
        <v>40.1</v>
      </c>
      <c r="P12" s="61">
        <v>40</v>
      </c>
      <c r="Q12" s="160"/>
    </row>
    <row r="13" spans="2:17" x14ac:dyDescent="0.25">
      <c r="B13" s="154"/>
      <c r="C13" s="160"/>
      <c r="D13" s="164"/>
      <c r="E13" s="61">
        <v>60</v>
      </c>
      <c r="F13">
        <v>2</v>
      </c>
      <c r="G13" s="61">
        <v>58.4</v>
      </c>
      <c r="H13" s="61">
        <v>5060</v>
      </c>
      <c r="I13" s="61">
        <v>74.099999999999994</v>
      </c>
      <c r="J13" s="61">
        <v>4764</v>
      </c>
      <c r="K13" s="61">
        <v>50</v>
      </c>
      <c r="L13" s="61">
        <v>2150</v>
      </c>
      <c r="M13" s="61">
        <v>39.9</v>
      </c>
      <c r="N13" s="61">
        <v>161</v>
      </c>
      <c r="O13" s="61">
        <v>39.700000000000003</v>
      </c>
      <c r="P13" s="61">
        <v>40.1</v>
      </c>
      <c r="Q13" s="160"/>
    </row>
    <row r="14" spans="2:17" x14ac:dyDescent="0.25">
      <c r="B14" s="154"/>
      <c r="C14" s="160"/>
      <c r="D14" s="164"/>
      <c r="E14" s="61">
        <v>75</v>
      </c>
      <c r="F14">
        <v>2</v>
      </c>
      <c r="G14" s="61">
        <v>62.2</v>
      </c>
      <c r="H14" s="61">
        <v>5045</v>
      </c>
      <c r="I14" s="61">
        <v>81</v>
      </c>
      <c r="J14" s="61">
        <v>4763</v>
      </c>
      <c r="K14" s="61">
        <v>50</v>
      </c>
      <c r="L14" s="61">
        <v>2150</v>
      </c>
      <c r="M14" s="61">
        <v>40</v>
      </c>
      <c r="N14" s="61">
        <v>160</v>
      </c>
      <c r="O14" s="61">
        <v>40</v>
      </c>
      <c r="P14" s="61">
        <v>39.799999999999997</v>
      </c>
      <c r="Q14" s="160"/>
    </row>
    <row r="15" spans="2:17" x14ac:dyDescent="0.25">
      <c r="B15" s="154"/>
      <c r="C15" s="160"/>
      <c r="D15" s="164"/>
      <c r="E15" s="61">
        <v>90</v>
      </c>
      <c r="F15">
        <v>2</v>
      </c>
      <c r="G15" s="61">
        <v>63.4</v>
      </c>
      <c r="H15" s="61">
        <v>5040</v>
      </c>
      <c r="I15" s="88">
        <v>83.4</v>
      </c>
      <c r="J15" s="61">
        <v>4766</v>
      </c>
      <c r="K15" s="61">
        <v>50</v>
      </c>
      <c r="L15" s="61">
        <v>2150</v>
      </c>
      <c r="M15" s="61">
        <v>40.1</v>
      </c>
      <c r="N15" s="61">
        <v>155</v>
      </c>
      <c r="O15" s="61">
        <v>39.799999999999997</v>
      </c>
      <c r="P15" s="61">
        <v>39.5</v>
      </c>
      <c r="Q15" s="160"/>
    </row>
    <row r="16" spans="2:17" ht="13" thickBot="1" x14ac:dyDescent="0.3">
      <c r="B16" s="156"/>
      <c r="C16" s="161"/>
      <c r="D16" s="165"/>
      <c r="E16" s="107" t="s">
        <v>54</v>
      </c>
      <c r="F16">
        <v>2</v>
      </c>
      <c r="G16" s="61">
        <v>63.4</v>
      </c>
      <c r="H16" s="61">
        <v>5040</v>
      </c>
      <c r="I16" s="88">
        <v>83.4</v>
      </c>
      <c r="J16" s="61">
        <v>4766</v>
      </c>
      <c r="K16" s="61">
        <v>50</v>
      </c>
      <c r="L16" s="61">
        <v>2150</v>
      </c>
      <c r="M16" s="61">
        <v>40.1</v>
      </c>
      <c r="N16" s="61">
        <v>155</v>
      </c>
      <c r="O16" s="61">
        <v>39.799999999999997</v>
      </c>
      <c r="P16" s="61">
        <v>39.5</v>
      </c>
      <c r="Q16" s="161"/>
    </row>
    <row r="17" spans="2:17" x14ac:dyDescent="0.25">
      <c r="B17" s="154">
        <v>2</v>
      </c>
      <c r="C17" s="160">
        <v>1500</v>
      </c>
      <c r="D17" s="166">
        <v>2</v>
      </c>
      <c r="E17" s="88">
        <v>0</v>
      </c>
      <c r="F17">
        <v>2</v>
      </c>
      <c r="G17" s="88">
        <v>59.9</v>
      </c>
      <c r="H17" s="88">
        <v>0</v>
      </c>
      <c r="I17" s="61">
        <v>64.599999999999994</v>
      </c>
      <c r="J17" s="61">
        <v>4758</v>
      </c>
      <c r="K17" s="61">
        <v>50</v>
      </c>
      <c r="L17" s="61">
        <v>2150</v>
      </c>
      <c r="M17" s="61">
        <v>40</v>
      </c>
      <c r="N17" s="61">
        <v>157</v>
      </c>
      <c r="O17" s="61">
        <v>36.700000000000003</v>
      </c>
      <c r="P17" s="61">
        <v>39.299999999999997</v>
      </c>
      <c r="Q17" s="162">
        <v>102</v>
      </c>
    </row>
    <row r="18" spans="2:17" x14ac:dyDescent="0.25">
      <c r="B18" s="154"/>
      <c r="C18" s="160"/>
      <c r="D18" s="167"/>
      <c r="E18" s="61">
        <v>15</v>
      </c>
      <c r="F18">
        <v>2</v>
      </c>
      <c r="G18" s="61">
        <v>60.1</v>
      </c>
      <c r="H18" s="88">
        <v>5046</v>
      </c>
      <c r="I18" s="61">
        <v>64.8</v>
      </c>
      <c r="J18" s="61">
        <v>4756</v>
      </c>
      <c r="K18" s="61">
        <v>50.1</v>
      </c>
      <c r="L18" s="61">
        <v>2150</v>
      </c>
      <c r="M18" s="61">
        <v>40</v>
      </c>
      <c r="N18" s="61">
        <v>155</v>
      </c>
      <c r="O18" s="61">
        <v>37.9</v>
      </c>
      <c r="P18" s="61">
        <v>39.5</v>
      </c>
      <c r="Q18" s="160"/>
    </row>
    <row r="19" spans="2:17" x14ac:dyDescent="0.25">
      <c r="B19" s="154"/>
      <c r="C19" s="160"/>
      <c r="D19" s="167"/>
      <c r="E19" s="61">
        <v>30</v>
      </c>
      <c r="F19">
        <v>2</v>
      </c>
      <c r="G19" s="61">
        <v>54.4</v>
      </c>
      <c r="H19" s="88">
        <v>5080</v>
      </c>
      <c r="I19" s="61">
        <v>67.2</v>
      </c>
      <c r="J19" s="61">
        <v>4772</v>
      </c>
      <c r="K19" s="61">
        <v>50.1</v>
      </c>
      <c r="L19" s="61">
        <v>2150</v>
      </c>
      <c r="M19" s="61">
        <v>40</v>
      </c>
      <c r="N19" s="61">
        <v>140</v>
      </c>
      <c r="O19" s="61">
        <v>22.5</v>
      </c>
      <c r="P19" s="61">
        <v>39.700000000000003</v>
      </c>
      <c r="Q19" s="160"/>
    </row>
    <row r="20" spans="2:17" x14ac:dyDescent="0.25">
      <c r="B20" s="154"/>
      <c r="C20" s="160"/>
      <c r="D20" s="167"/>
      <c r="E20" s="61">
        <v>45</v>
      </c>
      <c r="F20">
        <v>2</v>
      </c>
      <c r="G20" s="61">
        <v>53.1</v>
      </c>
      <c r="H20" s="88">
        <v>5040</v>
      </c>
      <c r="I20" s="61">
        <v>73.8</v>
      </c>
      <c r="J20" s="61">
        <v>4761</v>
      </c>
      <c r="K20" s="61">
        <v>50</v>
      </c>
      <c r="L20" s="61">
        <v>2150</v>
      </c>
      <c r="M20" s="61">
        <v>40</v>
      </c>
      <c r="N20" s="61">
        <v>150</v>
      </c>
      <c r="O20" s="61">
        <v>6</v>
      </c>
      <c r="P20" s="61">
        <v>39.799999999999997</v>
      </c>
      <c r="Q20" s="160"/>
    </row>
    <row r="21" spans="2:17" x14ac:dyDescent="0.25">
      <c r="B21" s="154"/>
      <c r="C21" s="160"/>
      <c r="D21" s="167"/>
      <c r="E21" s="61">
        <v>60</v>
      </c>
      <c r="F21">
        <v>2</v>
      </c>
      <c r="G21" s="61">
        <v>59.3</v>
      </c>
      <c r="H21" s="88">
        <v>5055</v>
      </c>
      <c r="I21" s="61">
        <v>78.099999999999994</v>
      </c>
      <c r="J21" s="61">
        <v>4766</v>
      </c>
      <c r="K21" s="61">
        <v>50</v>
      </c>
      <c r="L21" s="61">
        <v>2150</v>
      </c>
      <c r="M21" s="61">
        <v>40</v>
      </c>
      <c r="N21" s="61">
        <v>148</v>
      </c>
      <c r="O21" s="61">
        <v>0.2</v>
      </c>
      <c r="P21" s="61">
        <v>40</v>
      </c>
      <c r="Q21" s="160"/>
    </row>
    <row r="22" spans="2:17" x14ac:dyDescent="0.25">
      <c r="B22" s="154"/>
      <c r="C22" s="160"/>
      <c r="D22" s="167"/>
      <c r="E22" s="61">
        <v>75</v>
      </c>
      <c r="F22">
        <v>2</v>
      </c>
      <c r="G22" s="61">
        <v>53.7</v>
      </c>
      <c r="H22" s="88">
        <v>5050</v>
      </c>
      <c r="I22" s="61">
        <v>81.5</v>
      </c>
      <c r="J22" s="61">
        <v>4767</v>
      </c>
      <c r="K22" s="61">
        <v>50</v>
      </c>
      <c r="L22" s="61">
        <v>2150</v>
      </c>
      <c r="M22" s="61">
        <v>40</v>
      </c>
      <c r="N22" s="61">
        <v>158</v>
      </c>
      <c r="O22" s="61">
        <v>-1.5</v>
      </c>
      <c r="P22" s="61">
        <v>40</v>
      </c>
      <c r="Q22" s="160"/>
    </row>
    <row r="23" spans="2:17" x14ac:dyDescent="0.25">
      <c r="B23" s="154"/>
      <c r="C23" s="160"/>
      <c r="D23" s="167"/>
      <c r="E23" s="61">
        <v>90</v>
      </c>
      <c r="F23">
        <v>2</v>
      </c>
      <c r="G23" s="61">
        <v>60.9</v>
      </c>
      <c r="H23" s="88">
        <v>5060</v>
      </c>
      <c r="I23" s="61">
        <v>84.8</v>
      </c>
      <c r="J23" s="61">
        <v>4765</v>
      </c>
      <c r="K23" s="61">
        <v>50</v>
      </c>
      <c r="L23" s="61">
        <v>2150</v>
      </c>
      <c r="M23" s="61">
        <v>40</v>
      </c>
      <c r="N23" s="61">
        <v>145</v>
      </c>
      <c r="O23" s="61">
        <v>0.7</v>
      </c>
      <c r="P23" s="61">
        <v>39.799999999999997</v>
      </c>
      <c r="Q23" s="160"/>
    </row>
    <row r="24" spans="2:17" ht="13" thickBot="1" x14ac:dyDescent="0.3">
      <c r="B24" s="156"/>
      <c r="C24" s="161"/>
      <c r="D24" s="168"/>
      <c r="E24" s="107" t="s">
        <v>54</v>
      </c>
      <c r="F24">
        <v>2</v>
      </c>
      <c r="G24" s="61">
        <v>60.9</v>
      </c>
      <c r="H24" s="88">
        <v>5060</v>
      </c>
      <c r="I24" s="61">
        <v>84.8</v>
      </c>
      <c r="J24" s="61">
        <v>4765</v>
      </c>
      <c r="K24" s="61">
        <v>50</v>
      </c>
      <c r="L24" s="61">
        <v>2150</v>
      </c>
      <c r="M24" s="61">
        <v>40</v>
      </c>
      <c r="N24" s="61">
        <v>145</v>
      </c>
      <c r="O24" s="61">
        <v>0.7</v>
      </c>
      <c r="P24" s="61">
        <v>39.799999999999997</v>
      </c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117">
        <v>12.82</v>
      </c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9" t="s">
        <v>124</v>
      </c>
      <c r="L29" s="102"/>
    </row>
    <row r="30" spans="2:17" ht="13" thickBot="1" x14ac:dyDescent="0.3">
      <c r="B30" s="154"/>
      <c r="C30" s="88" t="s">
        <v>59</v>
      </c>
      <c r="D30" s="111" t="s">
        <v>178</v>
      </c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K30" s="61" t="s">
        <v>125</v>
      </c>
      <c r="L30" s="80"/>
    </row>
    <row r="31" spans="2:17" x14ac:dyDescent="0.25">
      <c r="B31" s="155" t="s">
        <v>60</v>
      </c>
      <c r="C31" s="90" t="s">
        <v>75</v>
      </c>
      <c r="D31" s="91">
        <v>1282</v>
      </c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103" t="s">
        <v>126</v>
      </c>
      <c r="L31" s="91"/>
    </row>
    <row r="32" spans="2:17" x14ac:dyDescent="0.25">
      <c r="B32" s="154"/>
      <c r="C32" s="88" t="s">
        <v>62</v>
      </c>
      <c r="D32" s="80">
        <v>1.9710000000000001</v>
      </c>
      <c r="E32" s="79" t="s">
        <v>114</v>
      </c>
      <c r="G32" s="178"/>
      <c r="H32" s="67" t="s">
        <v>67</v>
      </c>
      <c r="I32" s="88" t="s">
        <v>77</v>
      </c>
      <c r="J32" s="61">
        <v>2</v>
      </c>
      <c r="K32" s="67" t="s">
        <v>127</v>
      </c>
      <c r="L32" s="80"/>
    </row>
    <row r="33" spans="2:12" ht="13" thickBot="1" x14ac:dyDescent="0.3">
      <c r="B33" s="154"/>
      <c r="C33" s="88" t="s">
        <v>64</v>
      </c>
      <c r="D33" s="112" t="s">
        <v>178</v>
      </c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97" t="s">
        <v>128</v>
      </c>
      <c r="L33" s="82"/>
    </row>
    <row r="34" spans="2:12" x14ac:dyDescent="0.25">
      <c r="B34" s="154"/>
      <c r="C34" s="88" t="s">
        <v>76</v>
      </c>
      <c r="D34" s="80">
        <v>1234.5</v>
      </c>
      <c r="E34" s="79" t="s">
        <v>99</v>
      </c>
      <c r="G34" s="178" t="s">
        <v>105</v>
      </c>
      <c r="H34" s="67" t="s">
        <v>66</v>
      </c>
      <c r="I34" s="88" t="s">
        <v>112</v>
      </c>
      <c r="J34" s="88" t="s">
        <v>146</v>
      </c>
      <c r="K34" s="88" t="s">
        <v>144</v>
      </c>
      <c r="L34" s="80"/>
    </row>
    <row r="35" spans="2:12" x14ac:dyDescent="0.25">
      <c r="B35" s="154"/>
      <c r="C35" s="88" t="s">
        <v>65</v>
      </c>
      <c r="D35" s="80">
        <v>1.222</v>
      </c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 t="s">
        <v>145</v>
      </c>
      <c r="L35" s="79"/>
    </row>
    <row r="36" spans="2:12" ht="13" thickBot="1" x14ac:dyDescent="0.3">
      <c r="B36" s="156"/>
      <c r="C36" s="89" t="s">
        <v>63</v>
      </c>
      <c r="D36" s="82">
        <v>0.45</v>
      </c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97" t="s">
        <v>144</v>
      </c>
      <c r="L36" s="82"/>
    </row>
    <row r="37" spans="2:12" ht="13" thickBot="1" x14ac:dyDescent="0.3">
      <c r="B37" s="154" t="s">
        <v>61</v>
      </c>
      <c r="C37" s="88" t="s">
        <v>90</v>
      </c>
      <c r="D37" s="80">
        <v>20</v>
      </c>
      <c r="E37" s="79" t="s">
        <v>99</v>
      </c>
    </row>
    <row r="38" spans="2:12" ht="13.5" thickBot="1" x14ac:dyDescent="0.35">
      <c r="B38" s="154"/>
      <c r="C38" s="88" t="s">
        <v>91</v>
      </c>
      <c r="D38" s="80">
        <v>197.5</v>
      </c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>
        <v>227.5</v>
      </c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>
        <v>66.027000000000001</v>
      </c>
      <c r="E40" s="79" t="s">
        <v>114</v>
      </c>
      <c r="F40" s="61"/>
      <c r="G40" s="163" t="s">
        <v>105</v>
      </c>
      <c r="H40" s="88" t="s">
        <v>66</v>
      </c>
      <c r="I40" s="118">
        <v>28572</v>
      </c>
      <c r="J40" s="80" t="s">
        <v>204</v>
      </c>
    </row>
    <row r="41" spans="2:12" x14ac:dyDescent="0.25">
      <c r="B41" s="154"/>
      <c r="C41" s="88" t="s">
        <v>70</v>
      </c>
      <c r="D41" s="80">
        <v>74.006</v>
      </c>
      <c r="E41" s="79" t="s">
        <v>114</v>
      </c>
      <c r="F41" s="61"/>
      <c r="G41" s="164"/>
      <c r="H41" s="88" t="s">
        <v>67</v>
      </c>
      <c r="I41" s="118">
        <v>78506</v>
      </c>
      <c r="J41" s="80" t="s">
        <v>204</v>
      </c>
    </row>
    <row r="42" spans="2:12" ht="13" thickBot="1" x14ac:dyDescent="0.3">
      <c r="B42" s="154"/>
      <c r="C42" s="88" t="s">
        <v>71</v>
      </c>
      <c r="D42" s="80">
        <v>60.767000000000003</v>
      </c>
      <c r="E42" s="79" t="s">
        <v>114</v>
      </c>
      <c r="F42" s="61"/>
      <c r="G42" s="165"/>
      <c r="H42" s="89" t="s">
        <v>68</v>
      </c>
      <c r="I42" s="119">
        <v>23476</v>
      </c>
      <c r="J42" s="82" t="s">
        <v>204</v>
      </c>
    </row>
    <row r="43" spans="2:12" x14ac:dyDescent="0.25">
      <c r="B43" s="154"/>
      <c r="C43" s="88" t="s">
        <v>72</v>
      </c>
      <c r="D43" s="79" t="s">
        <v>121</v>
      </c>
      <c r="E43" s="79" t="s">
        <v>100</v>
      </c>
    </row>
    <row r="44" spans="2:12" ht="13" x14ac:dyDescent="0.3">
      <c r="B44" s="154"/>
      <c r="C44" s="88" t="s">
        <v>73</v>
      </c>
      <c r="D44" s="79" t="s">
        <v>121</v>
      </c>
      <c r="E44" s="79" t="s">
        <v>100</v>
      </c>
      <c r="G44" s="3"/>
      <c r="J44" s="106" t="s">
        <v>226</v>
      </c>
      <c r="K44" s="106"/>
    </row>
    <row r="45" spans="2:12" ht="13" thickBot="1" x14ac:dyDescent="0.3">
      <c r="B45" s="154"/>
      <c r="C45" s="88" t="s">
        <v>74</v>
      </c>
      <c r="D45" s="79" t="s">
        <v>121</v>
      </c>
      <c r="E45" s="79" t="s">
        <v>100</v>
      </c>
    </row>
    <row r="46" spans="2:12" ht="13.5" thickBot="1" x14ac:dyDescent="0.35">
      <c r="B46" s="155" t="s">
        <v>101</v>
      </c>
      <c r="C46" s="90" t="s">
        <v>102</v>
      </c>
      <c r="D46" s="91">
        <v>1</v>
      </c>
      <c r="E46" s="92" t="s">
        <v>99</v>
      </c>
      <c r="G46" s="169" t="s">
        <v>227</v>
      </c>
      <c r="H46" s="170"/>
      <c r="I46" s="170"/>
      <c r="J46" s="170"/>
      <c r="K46" s="171"/>
    </row>
    <row r="47" spans="2:12" ht="13.5" thickBot="1" x14ac:dyDescent="0.35">
      <c r="B47" s="154"/>
      <c r="C47" s="88" t="s">
        <v>103</v>
      </c>
      <c r="D47" s="80">
        <v>21.5</v>
      </c>
      <c r="E47" s="79" t="s">
        <v>99</v>
      </c>
      <c r="G47" s="104" t="s">
        <v>55</v>
      </c>
      <c r="H47" s="95" t="s">
        <v>109</v>
      </c>
      <c r="I47" s="120" t="s">
        <v>228</v>
      </c>
      <c r="J47" s="172" t="s">
        <v>24</v>
      </c>
      <c r="K47" s="173"/>
    </row>
    <row r="48" spans="2:12" ht="13" thickBot="1" x14ac:dyDescent="0.3">
      <c r="B48" s="156"/>
      <c r="C48" s="89" t="s">
        <v>104</v>
      </c>
      <c r="D48" s="82">
        <v>42.5</v>
      </c>
      <c r="E48" s="87" t="s">
        <v>99</v>
      </c>
      <c r="G48" s="83" t="s">
        <v>57</v>
      </c>
      <c r="H48" s="99" t="s">
        <v>122</v>
      </c>
      <c r="I48" s="100">
        <v>0.33</v>
      </c>
      <c r="J48" s="99" t="s">
        <v>114</v>
      </c>
      <c r="K48" s="102"/>
    </row>
    <row r="49" spans="2:11" ht="13" thickBot="1" x14ac:dyDescent="0.3">
      <c r="B49" s="154" t="s">
        <v>105</v>
      </c>
      <c r="C49" s="88" t="s">
        <v>90</v>
      </c>
      <c r="D49" s="80">
        <v>20</v>
      </c>
      <c r="E49" s="79" t="s">
        <v>99</v>
      </c>
      <c r="G49" s="88" t="s">
        <v>111</v>
      </c>
      <c r="H49" s="67" t="s">
        <v>125</v>
      </c>
      <c r="I49" s="125" t="s">
        <v>229</v>
      </c>
      <c r="J49" s="121" t="s">
        <v>110</v>
      </c>
      <c r="K49" s="102"/>
    </row>
    <row r="50" spans="2:11" x14ac:dyDescent="0.25">
      <c r="B50" s="154"/>
      <c r="C50" s="88" t="s">
        <v>91</v>
      </c>
      <c r="D50" s="80">
        <v>185.9</v>
      </c>
      <c r="E50" s="79" t="s">
        <v>99</v>
      </c>
      <c r="G50" s="174" t="s">
        <v>61</v>
      </c>
      <c r="H50" s="103" t="s">
        <v>66</v>
      </c>
      <c r="I50" s="59">
        <v>1.1499999999999999</v>
      </c>
      <c r="J50" s="103" t="s">
        <v>114</v>
      </c>
      <c r="K50" s="91"/>
    </row>
    <row r="51" spans="2:11" x14ac:dyDescent="0.25">
      <c r="B51" s="154"/>
      <c r="C51" s="88" t="s">
        <v>92</v>
      </c>
      <c r="D51" s="80">
        <v>202.1</v>
      </c>
      <c r="E51" s="79" t="s">
        <v>99</v>
      </c>
      <c r="G51" s="175"/>
      <c r="H51" s="67" t="s">
        <v>67</v>
      </c>
      <c r="I51" s="61">
        <v>0.35</v>
      </c>
      <c r="J51" s="67" t="s">
        <v>114</v>
      </c>
      <c r="K51" s="80"/>
    </row>
    <row r="52" spans="2:11" ht="13" thickBot="1" x14ac:dyDescent="0.3">
      <c r="B52" s="154"/>
      <c r="C52" s="88" t="s">
        <v>69</v>
      </c>
      <c r="D52" s="108">
        <v>77.067999999999998</v>
      </c>
      <c r="E52" s="79" t="s">
        <v>114</v>
      </c>
      <c r="G52" s="176"/>
      <c r="H52" s="97" t="s">
        <v>68</v>
      </c>
      <c r="I52" s="60">
        <v>2.06</v>
      </c>
      <c r="J52" s="97" t="s">
        <v>114</v>
      </c>
      <c r="K52" s="82"/>
    </row>
    <row r="53" spans="2:11" x14ac:dyDescent="0.25">
      <c r="B53" s="154"/>
      <c r="C53" s="88" t="s">
        <v>70</v>
      </c>
      <c r="D53" s="108">
        <v>68.097999999999999</v>
      </c>
      <c r="E53" s="79" t="s">
        <v>114</v>
      </c>
      <c r="G53" s="174" t="s">
        <v>105</v>
      </c>
      <c r="H53" s="67" t="s">
        <v>66</v>
      </c>
      <c r="I53" s="61">
        <v>0.84</v>
      </c>
      <c r="J53" s="67" t="s">
        <v>114</v>
      </c>
      <c r="K53" s="80"/>
    </row>
    <row r="54" spans="2:11" x14ac:dyDescent="0.25">
      <c r="B54" s="154"/>
      <c r="C54" s="88" t="s">
        <v>71</v>
      </c>
      <c r="D54" s="80">
        <v>72.253</v>
      </c>
      <c r="E54" s="79" t="s">
        <v>114</v>
      </c>
      <c r="G54" s="175"/>
      <c r="H54" s="67" t="s">
        <v>67</v>
      </c>
      <c r="I54" s="122">
        <v>0.35</v>
      </c>
      <c r="J54" s="67" t="s">
        <v>114</v>
      </c>
      <c r="K54" s="79"/>
    </row>
    <row r="55" spans="2:11" ht="13" thickBot="1" x14ac:dyDescent="0.3">
      <c r="B55" s="154"/>
      <c r="C55" s="88" t="s">
        <v>72</v>
      </c>
      <c r="D55" s="80" t="s">
        <v>121</v>
      </c>
      <c r="E55" s="79" t="s">
        <v>100</v>
      </c>
      <c r="G55" s="176"/>
      <c r="H55" s="97" t="s">
        <v>68</v>
      </c>
      <c r="I55" s="123">
        <v>2.56</v>
      </c>
      <c r="J55" s="97" t="s">
        <v>114</v>
      </c>
      <c r="K55" s="82"/>
    </row>
    <row r="56" spans="2:11" x14ac:dyDescent="0.25">
      <c r="B56" s="154"/>
      <c r="C56" s="88" t="s">
        <v>73</v>
      </c>
      <c r="D56" s="79" t="s">
        <v>121</v>
      </c>
      <c r="E56" s="79" t="s">
        <v>100</v>
      </c>
    </row>
    <row r="57" spans="2:11" ht="13" thickBot="1" x14ac:dyDescent="0.3">
      <c r="B57" s="156"/>
      <c r="C57" s="89" t="s">
        <v>74</v>
      </c>
      <c r="D57" s="87" t="s">
        <v>121</v>
      </c>
      <c r="E57" s="87" t="s">
        <v>100</v>
      </c>
    </row>
  </sheetData>
  <mergeCells count="25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  <mergeCell ref="G46:K46"/>
    <mergeCell ref="J47:K47"/>
    <mergeCell ref="G50:G52"/>
    <mergeCell ref="G53:G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CD97-2CC6-4964-B7AB-49E9EBA9FDAA}">
  <dimension ref="B1:Q57"/>
  <sheetViews>
    <sheetView topLeftCell="B30" workbookViewId="0">
      <selection activeCell="J44" sqref="J44:K44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>
        <v>4</v>
      </c>
    </row>
    <row r="3" spans="2:17" ht="13.5" thickBot="1" x14ac:dyDescent="0.35">
      <c r="B3" s="85" t="s">
        <v>37</v>
      </c>
      <c r="C3" s="100" t="s">
        <v>130</v>
      </c>
    </row>
    <row r="4" spans="2:17" ht="13.5" thickBot="1" x14ac:dyDescent="0.35">
      <c r="B4" s="104" t="s">
        <v>35</v>
      </c>
      <c r="C4" s="60" t="s">
        <v>118</v>
      </c>
    </row>
    <row r="5" spans="2:17" ht="13.5" thickBot="1" x14ac:dyDescent="0.35">
      <c r="B5" s="104" t="s">
        <v>36</v>
      </c>
      <c r="C5" s="60" t="s">
        <v>131</v>
      </c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>
        <v>1500</v>
      </c>
      <c r="D9" s="163">
        <v>1</v>
      </c>
      <c r="E9" s="90">
        <v>0</v>
      </c>
      <c r="F9">
        <v>2</v>
      </c>
      <c r="G9" s="90">
        <v>59.7</v>
      </c>
      <c r="H9" s="88">
        <v>0</v>
      </c>
      <c r="I9" s="61">
        <v>65.8</v>
      </c>
      <c r="J9" s="61">
        <v>3750</v>
      </c>
      <c r="K9" s="61">
        <v>54.5</v>
      </c>
      <c r="L9" s="61">
        <v>2000</v>
      </c>
      <c r="M9" s="61">
        <v>43.7</v>
      </c>
      <c r="N9" s="61">
        <v>81</v>
      </c>
      <c r="O9" s="61">
        <v>39.9</v>
      </c>
      <c r="P9" s="61">
        <v>42.4</v>
      </c>
      <c r="Q9" s="162">
        <v>95</v>
      </c>
    </row>
    <row r="10" spans="2:17" x14ac:dyDescent="0.25">
      <c r="B10" s="154"/>
      <c r="C10" s="160"/>
      <c r="D10" s="164"/>
      <c r="E10" s="61">
        <v>15</v>
      </c>
      <c r="F10">
        <v>2</v>
      </c>
      <c r="G10" s="61">
        <v>52</v>
      </c>
      <c r="H10" s="61">
        <v>5075</v>
      </c>
      <c r="I10" s="61">
        <v>64.5</v>
      </c>
      <c r="J10" s="61">
        <v>3748</v>
      </c>
      <c r="K10" s="61">
        <v>58.2</v>
      </c>
      <c r="L10" s="61">
        <v>2150</v>
      </c>
      <c r="M10" s="61">
        <v>40</v>
      </c>
      <c r="N10" s="61">
        <v>150</v>
      </c>
      <c r="O10" s="61">
        <v>33</v>
      </c>
      <c r="P10" s="61">
        <v>38.200000000000003</v>
      </c>
      <c r="Q10" s="160"/>
    </row>
    <row r="11" spans="2:17" x14ac:dyDescent="0.25">
      <c r="B11" s="154"/>
      <c r="C11" s="160"/>
      <c r="D11" s="164"/>
      <c r="E11" s="61">
        <v>30</v>
      </c>
      <c r="F11">
        <v>2</v>
      </c>
      <c r="G11" s="61">
        <v>52.1</v>
      </c>
      <c r="H11" s="61">
        <v>5060</v>
      </c>
      <c r="I11" s="61">
        <v>65.5</v>
      </c>
      <c r="J11" s="61">
        <v>3751</v>
      </c>
      <c r="K11" s="61">
        <v>58</v>
      </c>
      <c r="L11" s="61">
        <v>2150</v>
      </c>
      <c r="M11" s="61">
        <v>40.9</v>
      </c>
      <c r="N11" s="61">
        <v>160</v>
      </c>
      <c r="O11" s="61">
        <v>30.2</v>
      </c>
      <c r="P11" s="61">
        <v>39.6</v>
      </c>
      <c r="Q11" s="160"/>
    </row>
    <row r="12" spans="2:17" x14ac:dyDescent="0.25">
      <c r="B12" s="154"/>
      <c r="C12" s="160"/>
      <c r="D12" s="164"/>
      <c r="E12" s="61">
        <v>45</v>
      </c>
      <c r="F12">
        <v>2</v>
      </c>
      <c r="G12" s="61">
        <v>53.9</v>
      </c>
      <c r="H12" s="61">
        <v>5060</v>
      </c>
      <c r="I12" s="61">
        <v>68.8</v>
      </c>
      <c r="J12" s="61">
        <v>3760</v>
      </c>
      <c r="K12" s="61">
        <v>58</v>
      </c>
      <c r="L12" s="61">
        <v>2150</v>
      </c>
      <c r="M12" s="61">
        <v>40.200000000000003</v>
      </c>
      <c r="N12" s="61">
        <v>160</v>
      </c>
      <c r="O12" s="61">
        <v>38</v>
      </c>
      <c r="P12" s="61">
        <v>40</v>
      </c>
      <c r="Q12" s="160"/>
    </row>
    <row r="13" spans="2:17" x14ac:dyDescent="0.25">
      <c r="B13" s="154"/>
      <c r="C13" s="160"/>
      <c r="D13" s="164"/>
      <c r="E13" s="61">
        <v>60</v>
      </c>
      <c r="F13">
        <v>2</v>
      </c>
      <c r="G13" s="61">
        <v>55.6</v>
      </c>
      <c r="H13" s="61">
        <v>5050</v>
      </c>
      <c r="I13" s="61">
        <v>73.7</v>
      </c>
      <c r="J13" s="61">
        <v>3753</v>
      </c>
      <c r="K13" s="61">
        <v>58</v>
      </c>
      <c r="L13" s="61">
        <v>2150</v>
      </c>
      <c r="M13" s="61">
        <v>40</v>
      </c>
      <c r="N13" s="61">
        <v>150</v>
      </c>
      <c r="O13" s="61">
        <v>39.799999999999997</v>
      </c>
      <c r="P13" s="61">
        <v>40</v>
      </c>
      <c r="Q13" s="160"/>
    </row>
    <row r="14" spans="2:17" x14ac:dyDescent="0.25">
      <c r="B14" s="154"/>
      <c r="C14" s="160"/>
      <c r="D14" s="164"/>
      <c r="E14" s="61">
        <v>75</v>
      </c>
      <c r="F14">
        <v>2</v>
      </c>
      <c r="G14" s="61">
        <v>57.6</v>
      </c>
      <c r="H14" s="61">
        <v>5045</v>
      </c>
      <c r="I14" s="61">
        <v>78.5</v>
      </c>
      <c r="J14" s="61">
        <v>3757</v>
      </c>
      <c r="K14" s="61">
        <v>58.1</v>
      </c>
      <c r="L14" s="61">
        <v>2150</v>
      </c>
      <c r="M14" s="61">
        <v>40</v>
      </c>
      <c r="N14" s="61">
        <v>147</v>
      </c>
      <c r="O14" s="61">
        <v>29</v>
      </c>
      <c r="P14" s="61">
        <v>39.9</v>
      </c>
      <c r="Q14" s="160"/>
    </row>
    <row r="15" spans="2:17" x14ac:dyDescent="0.25">
      <c r="B15" s="154"/>
      <c r="C15" s="160"/>
      <c r="D15" s="164"/>
      <c r="E15" s="61">
        <v>90</v>
      </c>
      <c r="F15">
        <v>2</v>
      </c>
      <c r="G15" s="61">
        <v>59.1</v>
      </c>
      <c r="H15" s="61">
        <v>5035</v>
      </c>
      <c r="I15" s="61">
        <v>82.7</v>
      </c>
      <c r="J15" s="61">
        <v>3755</v>
      </c>
      <c r="K15" s="61">
        <v>58</v>
      </c>
      <c r="L15" s="61">
        <v>2150</v>
      </c>
      <c r="M15" s="61">
        <v>40</v>
      </c>
      <c r="N15" s="61">
        <v>155</v>
      </c>
      <c r="O15" s="61">
        <v>25.2</v>
      </c>
      <c r="P15" s="61">
        <v>39.9</v>
      </c>
      <c r="Q15" s="160"/>
    </row>
    <row r="16" spans="2:17" ht="13" thickBot="1" x14ac:dyDescent="0.3">
      <c r="B16" s="156"/>
      <c r="C16" s="161"/>
      <c r="D16" s="165"/>
      <c r="E16" s="107" t="s">
        <v>54</v>
      </c>
      <c r="F16" s="81">
        <v>2</v>
      </c>
      <c r="G16" s="107">
        <v>61.1</v>
      </c>
      <c r="H16" s="81">
        <v>5035</v>
      </c>
      <c r="I16" s="60">
        <v>83.8</v>
      </c>
      <c r="J16" s="81">
        <v>3757</v>
      </c>
      <c r="K16" s="60">
        <v>57.9</v>
      </c>
      <c r="L16" s="81">
        <v>2150</v>
      </c>
      <c r="M16" s="60">
        <v>40</v>
      </c>
      <c r="N16" s="81">
        <v>149</v>
      </c>
      <c r="O16" s="60">
        <v>25.6</v>
      </c>
      <c r="P16" s="81">
        <v>39.9</v>
      </c>
      <c r="Q16" s="161"/>
    </row>
    <row r="17" spans="2:17" x14ac:dyDescent="0.25">
      <c r="B17" s="154">
        <v>2</v>
      </c>
      <c r="C17" s="160">
        <v>1500</v>
      </c>
      <c r="D17" s="166">
        <v>2</v>
      </c>
      <c r="E17" s="88">
        <v>0</v>
      </c>
      <c r="F17">
        <v>2</v>
      </c>
      <c r="G17" s="88">
        <v>56.2</v>
      </c>
      <c r="H17" s="88">
        <v>0</v>
      </c>
      <c r="I17" s="61">
        <v>64.5</v>
      </c>
      <c r="J17" s="61">
        <v>3660</v>
      </c>
      <c r="K17" s="61">
        <v>57.1</v>
      </c>
      <c r="L17" s="61">
        <v>2150</v>
      </c>
      <c r="M17" s="61">
        <v>39.799999999999997</v>
      </c>
      <c r="N17" s="61">
        <v>93</v>
      </c>
      <c r="O17" s="61">
        <v>20.8</v>
      </c>
      <c r="P17" s="61">
        <v>37.200000000000003</v>
      </c>
      <c r="Q17" s="162">
        <v>103</v>
      </c>
    </row>
    <row r="18" spans="2:17" x14ac:dyDescent="0.25">
      <c r="B18" s="154"/>
      <c r="C18" s="160"/>
      <c r="D18" s="167"/>
      <c r="E18" s="61">
        <v>15</v>
      </c>
      <c r="F18">
        <v>2</v>
      </c>
      <c r="G18" s="61">
        <v>52.9</v>
      </c>
      <c r="H18" s="88">
        <v>5075</v>
      </c>
      <c r="I18" s="61">
        <v>64.5</v>
      </c>
      <c r="J18" s="61">
        <v>3760</v>
      </c>
      <c r="K18" s="61">
        <v>58</v>
      </c>
      <c r="L18" s="61">
        <v>2150</v>
      </c>
      <c r="M18" s="61">
        <v>40</v>
      </c>
      <c r="N18" s="61">
        <v>160</v>
      </c>
      <c r="O18" s="61">
        <v>32</v>
      </c>
      <c r="P18" s="61">
        <v>39.799999999999997</v>
      </c>
      <c r="Q18" s="160"/>
    </row>
    <row r="19" spans="2:17" x14ac:dyDescent="0.25">
      <c r="B19" s="154"/>
      <c r="C19" s="160"/>
      <c r="D19" s="167"/>
      <c r="E19" s="61">
        <v>30</v>
      </c>
      <c r="F19">
        <v>2</v>
      </c>
      <c r="G19" s="61">
        <v>54.5</v>
      </c>
      <c r="H19" s="88">
        <v>5055</v>
      </c>
      <c r="I19" s="61">
        <v>65.5</v>
      </c>
      <c r="J19" s="61">
        <v>3750</v>
      </c>
      <c r="K19" s="61">
        <v>57.9</v>
      </c>
      <c r="L19" s="61">
        <v>2150</v>
      </c>
      <c r="M19" s="61">
        <v>40</v>
      </c>
      <c r="N19" s="61">
        <v>157</v>
      </c>
      <c r="O19" s="61">
        <v>18.2</v>
      </c>
      <c r="P19" s="61">
        <v>40.200000000000003</v>
      </c>
      <c r="Q19" s="160"/>
    </row>
    <row r="20" spans="2:17" x14ac:dyDescent="0.25">
      <c r="B20" s="154"/>
      <c r="C20" s="160"/>
      <c r="D20" s="167"/>
      <c r="E20" s="61">
        <v>45</v>
      </c>
      <c r="F20">
        <v>2</v>
      </c>
      <c r="G20" s="61">
        <v>56.5</v>
      </c>
      <c r="H20" s="88">
        <v>5040</v>
      </c>
      <c r="I20" s="61">
        <v>69.400000000000006</v>
      </c>
      <c r="J20" s="61">
        <v>3745</v>
      </c>
      <c r="K20" s="61">
        <v>58</v>
      </c>
      <c r="L20" s="61">
        <v>2150</v>
      </c>
      <c r="M20" s="61">
        <v>40</v>
      </c>
      <c r="N20" s="61">
        <v>150</v>
      </c>
      <c r="O20" s="61">
        <v>1.3</v>
      </c>
      <c r="P20" s="61">
        <v>40</v>
      </c>
      <c r="Q20" s="160"/>
    </row>
    <row r="21" spans="2:17" x14ac:dyDescent="0.25">
      <c r="B21" s="154"/>
      <c r="C21" s="160"/>
      <c r="D21" s="167"/>
      <c r="E21" s="61">
        <v>60</v>
      </c>
      <c r="F21">
        <v>2</v>
      </c>
      <c r="G21" s="61">
        <v>57.9</v>
      </c>
      <c r="H21" s="88">
        <v>5040</v>
      </c>
      <c r="I21" s="61">
        <v>74.3</v>
      </c>
      <c r="J21" s="61">
        <v>3751</v>
      </c>
      <c r="K21" s="61">
        <v>58</v>
      </c>
      <c r="L21" s="61">
        <v>2150</v>
      </c>
      <c r="M21" s="61">
        <v>40</v>
      </c>
      <c r="N21" s="61">
        <v>150</v>
      </c>
      <c r="O21" s="61">
        <v>-1.5</v>
      </c>
      <c r="P21" s="61">
        <v>39.799999999999997</v>
      </c>
      <c r="Q21" s="160"/>
    </row>
    <row r="22" spans="2:17" x14ac:dyDescent="0.25">
      <c r="B22" s="154"/>
      <c r="C22" s="160"/>
      <c r="D22" s="167"/>
      <c r="E22" s="61">
        <v>75</v>
      </c>
      <c r="F22">
        <v>2</v>
      </c>
      <c r="G22" s="61">
        <v>78.8</v>
      </c>
      <c r="H22" s="88">
        <v>5025</v>
      </c>
      <c r="I22" s="61">
        <v>78.900000000000006</v>
      </c>
      <c r="J22" s="61">
        <v>3751</v>
      </c>
      <c r="K22" s="61">
        <v>58.1</v>
      </c>
      <c r="L22" s="61">
        <v>2150</v>
      </c>
      <c r="M22" s="61">
        <v>40</v>
      </c>
      <c r="N22" s="61">
        <v>149</v>
      </c>
      <c r="O22" s="61">
        <v>-3.1</v>
      </c>
      <c r="P22" s="61">
        <v>39.799999999999997</v>
      </c>
      <c r="Q22" s="160"/>
    </row>
    <row r="23" spans="2:17" x14ac:dyDescent="0.25">
      <c r="B23" s="154"/>
      <c r="C23" s="160"/>
      <c r="D23" s="167"/>
      <c r="E23" s="61">
        <v>90</v>
      </c>
      <c r="F23">
        <v>2</v>
      </c>
      <c r="G23" s="61">
        <v>60.7</v>
      </c>
      <c r="H23" s="88">
        <v>5014</v>
      </c>
      <c r="I23" s="61">
        <v>84.1</v>
      </c>
      <c r="J23" s="61">
        <v>3754</v>
      </c>
      <c r="K23" s="61">
        <v>58</v>
      </c>
      <c r="L23" s="61">
        <v>2150</v>
      </c>
      <c r="M23" s="61">
        <v>40.1</v>
      </c>
      <c r="N23" s="61">
        <v>142</v>
      </c>
      <c r="O23" s="61">
        <v>-2.9</v>
      </c>
      <c r="P23" s="61">
        <v>40.1</v>
      </c>
      <c r="Q23" s="160"/>
    </row>
    <row r="24" spans="2:17" ht="13" thickBot="1" x14ac:dyDescent="0.3">
      <c r="B24" s="156"/>
      <c r="C24" s="161"/>
      <c r="D24" s="168"/>
      <c r="E24" s="107" t="s">
        <v>54</v>
      </c>
      <c r="F24" s="81">
        <v>2</v>
      </c>
      <c r="G24" s="107">
        <v>53</v>
      </c>
      <c r="H24" s="81">
        <v>5025</v>
      </c>
      <c r="I24" s="60">
        <v>85.5</v>
      </c>
      <c r="J24" s="81">
        <v>3670</v>
      </c>
      <c r="K24" s="60">
        <v>58</v>
      </c>
      <c r="L24" s="81">
        <v>2150</v>
      </c>
      <c r="M24" s="60">
        <v>40</v>
      </c>
      <c r="N24" s="81">
        <v>138</v>
      </c>
      <c r="O24" s="60">
        <v>-4.2</v>
      </c>
      <c r="P24" s="81">
        <v>40.4</v>
      </c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>
        <v>16.158000000000001</v>
      </c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99" t="s">
        <v>129</v>
      </c>
      <c r="L29" s="102"/>
    </row>
    <row r="30" spans="2:17" ht="13" thickBot="1" x14ac:dyDescent="0.3">
      <c r="B30" s="154"/>
      <c r="C30" s="88" t="s">
        <v>59</v>
      </c>
      <c r="D30" s="80">
        <v>1.0900000000000001</v>
      </c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K30" s="61" t="s">
        <v>147</v>
      </c>
      <c r="L30" s="80"/>
    </row>
    <row r="31" spans="2:17" x14ac:dyDescent="0.25">
      <c r="B31" s="155" t="s">
        <v>60</v>
      </c>
      <c r="C31" s="90" t="s">
        <v>75</v>
      </c>
      <c r="D31" s="91">
        <v>1246</v>
      </c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 t="s">
        <v>148</v>
      </c>
      <c r="L31" s="91"/>
    </row>
    <row r="32" spans="2:17" x14ac:dyDescent="0.25">
      <c r="B32" s="154"/>
      <c r="C32" s="88" t="s">
        <v>62</v>
      </c>
      <c r="D32" s="80">
        <v>3.9780000000000002</v>
      </c>
      <c r="E32" s="79" t="s">
        <v>114</v>
      </c>
      <c r="G32" s="178"/>
      <c r="H32" s="67" t="s">
        <v>67</v>
      </c>
      <c r="I32" s="88" t="s">
        <v>77</v>
      </c>
      <c r="J32" s="61">
        <v>2</v>
      </c>
      <c r="K32" t="s">
        <v>149</v>
      </c>
      <c r="L32" s="80"/>
    </row>
    <row r="33" spans="2:12" ht="13" thickBot="1" x14ac:dyDescent="0.3">
      <c r="B33" s="154"/>
      <c r="C33" s="88" t="s">
        <v>64</v>
      </c>
      <c r="D33" s="112" t="s">
        <v>178</v>
      </c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 t="s">
        <v>150</v>
      </c>
      <c r="L33" s="82"/>
    </row>
    <row r="34" spans="2:12" x14ac:dyDescent="0.25">
      <c r="B34" s="154"/>
      <c r="C34" s="88" t="s">
        <v>76</v>
      </c>
      <c r="D34" s="80">
        <v>1266.5</v>
      </c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K34" t="s">
        <v>173</v>
      </c>
      <c r="L34" s="80"/>
    </row>
    <row r="35" spans="2:12" x14ac:dyDescent="0.25">
      <c r="B35" s="154"/>
      <c r="C35" s="88" t="s">
        <v>65</v>
      </c>
      <c r="D35" s="80">
        <v>3.306</v>
      </c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 t="s">
        <v>172</v>
      </c>
      <c r="L35" s="79"/>
    </row>
    <row r="36" spans="2:12" ht="13" thickBot="1" x14ac:dyDescent="0.3">
      <c r="B36" s="156"/>
      <c r="C36" s="89" t="s">
        <v>63</v>
      </c>
      <c r="D36" s="113" t="s">
        <v>178</v>
      </c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 t="s">
        <v>176</v>
      </c>
      <c r="L36" s="82"/>
    </row>
    <row r="37" spans="2:12" ht="13" thickBot="1" x14ac:dyDescent="0.3">
      <c r="B37" s="154" t="s">
        <v>61</v>
      </c>
      <c r="C37" s="88" t="s">
        <v>90</v>
      </c>
      <c r="D37" s="80">
        <v>45.5</v>
      </c>
      <c r="E37" s="79" t="s">
        <v>99</v>
      </c>
    </row>
    <row r="38" spans="2:12" ht="13.5" thickBot="1" x14ac:dyDescent="0.35">
      <c r="B38" s="154"/>
      <c r="C38" s="88" t="s">
        <v>91</v>
      </c>
      <c r="D38" s="80">
        <v>137</v>
      </c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>
        <v>232</v>
      </c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108">
        <v>58.76</v>
      </c>
      <c r="E40" s="79" t="s">
        <v>114</v>
      </c>
      <c r="F40" s="61"/>
      <c r="G40" s="163" t="s">
        <v>105</v>
      </c>
      <c r="H40" s="88" t="s">
        <v>66</v>
      </c>
      <c r="I40" s="118">
        <v>60183</v>
      </c>
      <c r="J40" s="80" t="s">
        <v>204</v>
      </c>
    </row>
    <row r="41" spans="2:12" x14ac:dyDescent="0.25">
      <c r="B41" s="154"/>
      <c r="C41" s="88" t="s">
        <v>70</v>
      </c>
      <c r="D41" s="80">
        <v>67.186999999999998</v>
      </c>
      <c r="E41" s="79" t="s">
        <v>114</v>
      </c>
      <c r="F41" s="61"/>
      <c r="G41" s="164"/>
      <c r="H41" s="88" t="s">
        <v>67</v>
      </c>
      <c r="I41" s="118">
        <v>36794</v>
      </c>
      <c r="J41" s="80" t="s">
        <v>204</v>
      </c>
    </row>
    <row r="42" spans="2:12" ht="13" thickBot="1" x14ac:dyDescent="0.3">
      <c r="B42" s="154"/>
      <c r="C42" s="88" t="s">
        <v>71</v>
      </c>
      <c r="D42" s="80">
        <v>55.463999999999999</v>
      </c>
      <c r="E42" s="79" t="s">
        <v>114</v>
      </c>
      <c r="F42" s="61"/>
      <c r="G42" s="165"/>
      <c r="H42" s="89" t="s">
        <v>68</v>
      </c>
      <c r="I42" s="119">
        <v>15626</v>
      </c>
      <c r="J42" s="82" t="s">
        <v>204</v>
      </c>
    </row>
    <row r="43" spans="2:12" x14ac:dyDescent="0.25">
      <c r="B43" s="154"/>
      <c r="C43" s="88" t="s">
        <v>72</v>
      </c>
      <c r="D43" s="80" t="s">
        <v>121</v>
      </c>
      <c r="E43" s="79" t="s">
        <v>100</v>
      </c>
    </row>
    <row r="44" spans="2:12" ht="13" x14ac:dyDescent="0.3">
      <c r="B44" s="154"/>
      <c r="C44" s="88" t="s">
        <v>73</v>
      </c>
      <c r="D44" s="80" t="s">
        <v>121</v>
      </c>
      <c r="E44" s="79" t="s">
        <v>100</v>
      </c>
      <c r="G44" s="3"/>
      <c r="J44" s="106" t="s">
        <v>226</v>
      </c>
      <c r="K44" s="4"/>
    </row>
    <row r="45" spans="2:12" ht="13" thickBot="1" x14ac:dyDescent="0.3">
      <c r="B45" s="154"/>
      <c r="C45" s="88" t="s">
        <v>74</v>
      </c>
      <c r="D45" s="80" t="s">
        <v>121</v>
      </c>
      <c r="E45" s="79" t="s">
        <v>100</v>
      </c>
    </row>
    <row r="46" spans="2:12" ht="13.5" thickBot="1" x14ac:dyDescent="0.35">
      <c r="B46" s="155" t="s">
        <v>101</v>
      </c>
      <c r="C46" s="90" t="s">
        <v>102</v>
      </c>
      <c r="D46" s="91">
        <v>6</v>
      </c>
      <c r="E46" s="92" t="s">
        <v>99</v>
      </c>
      <c r="G46" s="169" t="s">
        <v>227</v>
      </c>
      <c r="H46" s="170"/>
      <c r="I46" s="170"/>
      <c r="J46" s="170"/>
      <c r="K46" s="171"/>
    </row>
    <row r="47" spans="2:12" ht="13.5" thickBot="1" x14ac:dyDescent="0.35">
      <c r="B47" s="154"/>
      <c r="C47" s="88" t="s">
        <v>103</v>
      </c>
      <c r="D47" s="80">
        <v>14</v>
      </c>
      <c r="E47" s="79" t="s">
        <v>99</v>
      </c>
      <c r="G47" s="104" t="s">
        <v>55</v>
      </c>
      <c r="H47" s="95" t="s">
        <v>109</v>
      </c>
      <c r="I47" s="120" t="s">
        <v>228</v>
      </c>
      <c r="J47" s="172" t="s">
        <v>24</v>
      </c>
      <c r="K47" s="173"/>
    </row>
    <row r="48" spans="2:12" ht="13" thickBot="1" x14ac:dyDescent="0.3">
      <c r="B48" s="156"/>
      <c r="C48" s="89" t="s">
        <v>104</v>
      </c>
      <c r="D48" s="82">
        <v>86</v>
      </c>
      <c r="E48" s="87" t="s">
        <v>99</v>
      </c>
      <c r="G48" s="83" t="s">
        <v>57</v>
      </c>
      <c r="H48" s="99" t="s">
        <v>129</v>
      </c>
      <c r="I48" s="126">
        <v>0.4</v>
      </c>
      <c r="J48" s="99" t="s">
        <v>114</v>
      </c>
      <c r="K48" s="102"/>
    </row>
    <row r="49" spans="2:11" ht="13" thickBot="1" x14ac:dyDescent="0.3">
      <c r="B49" s="154" t="s">
        <v>105</v>
      </c>
      <c r="C49" s="88" t="s">
        <v>90</v>
      </c>
      <c r="D49" s="80">
        <v>37.5</v>
      </c>
      <c r="E49" s="79" t="s">
        <v>99</v>
      </c>
      <c r="G49" s="88" t="s">
        <v>111</v>
      </c>
      <c r="H49" s="88" t="s">
        <v>147</v>
      </c>
      <c r="I49" s="88">
        <v>4.0000000000000001E-3</v>
      </c>
      <c r="J49" s="121" t="s">
        <v>114</v>
      </c>
      <c r="K49" s="102"/>
    </row>
    <row r="50" spans="2:11" x14ac:dyDescent="0.25">
      <c r="B50" s="154"/>
      <c r="C50" s="88" t="s">
        <v>91</v>
      </c>
      <c r="D50" s="80">
        <v>134</v>
      </c>
      <c r="E50" s="79" t="s">
        <v>99</v>
      </c>
      <c r="G50" s="174" t="s">
        <v>61</v>
      </c>
      <c r="H50" s="103" t="s">
        <v>66</v>
      </c>
      <c r="I50" s="59">
        <v>0.19</v>
      </c>
      <c r="J50" s="103" t="s">
        <v>114</v>
      </c>
      <c r="K50" s="91"/>
    </row>
    <row r="51" spans="2:11" x14ac:dyDescent="0.25">
      <c r="B51" s="154"/>
      <c r="C51" s="88" t="s">
        <v>92</v>
      </c>
      <c r="D51" s="80">
        <v>215</v>
      </c>
      <c r="E51" s="79" t="s">
        <v>99</v>
      </c>
      <c r="G51" s="175"/>
      <c r="H51" s="67" t="s">
        <v>67</v>
      </c>
      <c r="I51" s="61">
        <v>0.39</v>
      </c>
      <c r="J51" s="67" t="s">
        <v>114</v>
      </c>
      <c r="K51" s="80"/>
    </row>
    <row r="52" spans="2:11" ht="13" thickBot="1" x14ac:dyDescent="0.3">
      <c r="B52" s="154"/>
      <c r="C52" s="88" t="s">
        <v>69</v>
      </c>
      <c r="D52" s="80">
        <v>59.439</v>
      </c>
      <c r="E52" s="79" t="s">
        <v>114</v>
      </c>
      <c r="G52" s="176"/>
      <c r="H52" s="97" t="s">
        <v>68</v>
      </c>
      <c r="I52" s="60">
        <v>3.51</v>
      </c>
      <c r="J52" s="97" t="s">
        <v>114</v>
      </c>
      <c r="K52" s="82"/>
    </row>
    <row r="53" spans="2:11" x14ac:dyDescent="0.25">
      <c r="B53" s="154"/>
      <c r="C53" s="88" t="s">
        <v>70</v>
      </c>
      <c r="D53" s="108">
        <v>69.47</v>
      </c>
      <c r="E53" s="79" t="s">
        <v>114</v>
      </c>
      <c r="G53" s="174" t="s">
        <v>105</v>
      </c>
      <c r="H53" s="67" t="s">
        <v>66</v>
      </c>
      <c r="I53" s="124">
        <v>0.3</v>
      </c>
      <c r="J53" s="67" t="s">
        <v>114</v>
      </c>
      <c r="K53" s="80"/>
    </row>
    <row r="54" spans="2:11" x14ac:dyDescent="0.25">
      <c r="B54" s="154"/>
      <c r="C54" s="88" t="s">
        <v>71</v>
      </c>
      <c r="D54" s="108">
        <v>73.31</v>
      </c>
      <c r="E54" s="79" t="s">
        <v>114</v>
      </c>
      <c r="G54" s="175"/>
      <c r="H54" s="67" t="s">
        <v>67</v>
      </c>
      <c r="I54" s="122">
        <v>0.41</v>
      </c>
      <c r="J54" s="67" t="s">
        <v>114</v>
      </c>
      <c r="K54" s="79"/>
    </row>
    <row r="55" spans="2:11" ht="13" thickBot="1" x14ac:dyDescent="0.3">
      <c r="B55" s="154"/>
      <c r="C55" s="88" t="s">
        <v>72</v>
      </c>
      <c r="D55" s="80" t="s">
        <v>121</v>
      </c>
      <c r="E55" s="79" t="s">
        <v>100</v>
      </c>
      <c r="G55" s="176"/>
      <c r="H55" s="97" t="s">
        <v>68</v>
      </c>
      <c r="I55" s="123">
        <v>5</v>
      </c>
      <c r="J55" s="97" t="s">
        <v>114</v>
      </c>
      <c r="K55" s="82"/>
    </row>
    <row r="56" spans="2:11" x14ac:dyDescent="0.25">
      <c r="B56" s="154"/>
      <c r="C56" s="88" t="s">
        <v>73</v>
      </c>
      <c r="D56" s="80" t="s">
        <v>121</v>
      </c>
      <c r="E56" s="79" t="s">
        <v>100</v>
      </c>
    </row>
    <row r="57" spans="2:11" ht="13" thickBot="1" x14ac:dyDescent="0.3">
      <c r="B57" s="156"/>
      <c r="C57" s="89" t="s">
        <v>74</v>
      </c>
      <c r="D57" s="87" t="s">
        <v>121</v>
      </c>
      <c r="E57" s="87" t="s">
        <v>100</v>
      </c>
    </row>
  </sheetData>
  <mergeCells count="25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  <mergeCell ref="G46:K46"/>
    <mergeCell ref="J47:K47"/>
    <mergeCell ref="G50:G52"/>
    <mergeCell ref="G53:G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34E4C-4746-461D-BED4-27237C463415}">
  <dimension ref="B1:Q57"/>
  <sheetViews>
    <sheetView topLeftCell="A31" workbookViewId="0">
      <selection activeCell="I43" sqref="I43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>
        <v>5</v>
      </c>
    </row>
    <row r="3" spans="2:17" ht="13.5" thickBot="1" x14ac:dyDescent="0.35">
      <c r="B3" s="85" t="s">
        <v>37</v>
      </c>
      <c r="C3" s="100" t="s">
        <v>143</v>
      </c>
    </row>
    <row r="4" spans="2:17" ht="13.5" thickBot="1" x14ac:dyDescent="0.35">
      <c r="B4" s="104" t="s">
        <v>35</v>
      </c>
      <c r="C4" s="60" t="s">
        <v>118</v>
      </c>
    </row>
    <row r="5" spans="2:17" ht="13.5" thickBot="1" x14ac:dyDescent="0.35">
      <c r="B5" s="104" t="s">
        <v>36</v>
      </c>
      <c r="C5" s="60" t="s">
        <v>131</v>
      </c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>
        <v>1500</v>
      </c>
      <c r="D9" s="163">
        <v>1</v>
      </c>
      <c r="E9" s="90">
        <v>0</v>
      </c>
      <c r="F9">
        <v>2</v>
      </c>
      <c r="G9" s="90">
        <v>55.3</v>
      </c>
      <c r="H9" s="88">
        <v>0</v>
      </c>
      <c r="I9" s="61">
        <v>65</v>
      </c>
      <c r="J9" s="61">
        <v>3620</v>
      </c>
      <c r="K9" s="61">
        <v>56.2</v>
      </c>
      <c r="L9" s="61">
        <v>2000</v>
      </c>
      <c r="M9" s="61">
        <v>51.4</v>
      </c>
      <c r="N9" s="61">
        <v>53</v>
      </c>
      <c r="O9" s="61">
        <v>52.4</v>
      </c>
      <c r="P9" s="61">
        <v>42.8</v>
      </c>
      <c r="Q9" s="162">
        <v>99</v>
      </c>
    </row>
    <row r="10" spans="2:17" x14ac:dyDescent="0.25">
      <c r="B10" s="154"/>
      <c r="C10" s="160"/>
      <c r="D10" s="164"/>
      <c r="E10" s="61">
        <v>15</v>
      </c>
      <c r="F10">
        <v>2</v>
      </c>
      <c r="G10" s="61">
        <v>50.6</v>
      </c>
      <c r="H10" s="61">
        <v>5050</v>
      </c>
      <c r="I10" s="61">
        <v>64.5</v>
      </c>
      <c r="J10" s="61">
        <v>3750</v>
      </c>
      <c r="K10" s="61">
        <v>51.9</v>
      </c>
      <c r="L10" s="61">
        <v>2150</v>
      </c>
      <c r="M10" s="61">
        <v>47.7</v>
      </c>
      <c r="N10" s="61">
        <v>155</v>
      </c>
      <c r="O10" s="61">
        <v>36.4</v>
      </c>
      <c r="P10" s="61">
        <v>39.5</v>
      </c>
      <c r="Q10" s="160"/>
    </row>
    <row r="11" spans="2:17" x14ac:dyDescent="0.25">
      <c r="B11" s="154"/>
      <c r="C11" s="160"/>
      <c r="D11" s="164"/>
      <c r="E11" s="61">
        <v>30</v>
      </c>
      <c r="F11">
        <v>2</v>
      </c>
      <c r="G11" s="61">
        <v>52</v>
      </c>
      <c r="H11" s="61">
        <v>5035</v>
      </c>
      <c r="I11" s="61">
        <v>65.599999999999994</v>
      </c>
      <c r="J11" s="61">
        <v>3743</v>
      </c>
      <c r="K11" s="61">
        <v>51</v>
      </c>
      <c r="L11" s="61">
        <v>2150</v>
      </c>
      <c r="M11" s="61">
        <v>48</v>
      </c>
      <c r="N11" s="61">
        <v>158</v>
      </c>
      <c r="O11" s="61">
        <v>38.6</v>
      </c>
      <c r="P11" s="61">
        <v>40.1</v>
      </c>
      <c r="Q11" s="160"/>
    </row>
    <row r="12" spans="2:17" x14ac:dyDescent="0.25">
      <c r="B12" s="154"/>
      <c r="C12" s="160"/>
      <c r="D12" s="164"/>
      <c r="E12" s="61">
        <v>45</v>
      </c>
      <c r="F12">
        <v>2</v>
      </c>
      <c r="G12" s="61">
        <v>53.8</v>
      </c>
      <c r="H12" s="61">
        <v>5030</v>
      </c>
      <c r="I12" s="61">
        <v>69.599999999999994</v>
      </c>
      <c r="J12" s="61">
        <v>3748</v>
      </c>
      <c r="K12" s="61">
        <v>52</v>
      </c>
      <c r="L12" s="61">
        <v>2150</v>
      </c>
      <c r="M12" s="61">
        <v>48</v>
      </c>
      <c r="N12" s="61">
        <v>149</v>
      </c>
      <c r="O12" s="61">
        <v>32.5</v>
      </c>
      <c r="P12" s="61">
        <v>39.4</v>
      </c>
      <c r="Q12" s="160"/>
    </row>
    <row r="13" spans="2:17" x14ac:dyDescent="0.25">
      <c r="B13" s="154"/>
      <c r="C13" s="160"/>
      <c r="D13" s="164"/>
      <c r="E13" s="61">
        <v>60</v>
      </c>
      <c r="F13">
        <v>2</v>
      </c>
      <c r="G13" s="61">
        <v>56.3</v>
      </c>
      <c r="H13" s="61">
        <v>5040</v>
      </c>
      <c r="I13" s="61">
        <v>75.3</v>
      </c>
      <c r="J13" s="61">
        <v>3748</v>
      </c>
      <c r="K13" s="61">
        <v>52</v>
      </c>
      <c r="L13" s="61">
        <v>2150</v>
      </c>
      <c r="M13" s="61">
        <v>47.9</v>
      </c>
      <c r="N13" s="61">
        <v>145</v>
      </c>
      <c r="O13" s="61">
        <v>39.299999999999997</v>
      </c>
      <c r="P13" s="61">
        <v>39.6</v>
      </c>
      <c r="Q13" s="160"/>
    </row>
    <row r="14" spans="2:17" x14ac:dyDescent="0.25">
      <c r="B14" s="154"/>
      <c r="C14" s="160"/>
      <c r="D14" s="164"/>
      <c r="E14" s="61">
        <v>75</v>
      </c>
      <c r="F14">
        <v>2</v>
      </c>
      <c r="G14" s="61">
        <v>57.8</v>
      </c>
      <c r="H14" s="61">
        <v>5050</v>
      </c>
      <c r="I14" s="61">
        <v>80.5</v>
      </c>
      <c r="J14" s="61">
        <v>3755</v>
      </c>
      <c r="K14" s="61">
        <v>52</v>
      </c>
      <c r="L14" s="61">
        <v>2150</v>
      </c>
      <c r="M14" s="61">
        <v>48</v>
      </c>
      <c r="N14" s="61">
        <v>152</v>
      </c>
      <c r="O14" s="61">
        <v>13.8</v>
      </c>
      <c r="P14" s="61">
        <v>39.9</v>
      </c>
      <c r="Q14" s="160"/>
    </row>
    <row r="15" spans="2:17" x14ac:dyDescent="0.25">
      <c r="B15" s="154"/>
      <c r="C15" s="160"/>
      <c r="D15" s="164"/>
      <c r="E15" s="61">
        <v>90</v>
      </c>
      <c r="F15">
        <v>2</v>
      </c>
      <c r="G15" s="61">
        <v>58.2</v>
      </c>
      <c r="H15" s="61">
        <v>5050</v>
      </c>
      <c r="I15" s="61">
        <v>84.3</v>
      </c>
      <c r="J15" s="61">
        <v>3752</v>
      </c>
      <c r="K15" s="61">
        <v>52</v>
      </c>
      <c r="L15" s="61">
        <v>2150</v>
      </c>
      <c r="M15" s="61">
        <v>48</v>
      </c>
      <c r="N15" s="61">
        <v>152</v>
      </c>
      <c r="O15" s="61">
        <v>25.4</v>
      </c>
      <c r="P15" s="61">
        <v>39.799999999999997</v>
      </c>
      <c r="Q15" s="160"/>
    </row>
    <row r="16" spans="2:17" ht="13" thickBot="1" x14ac:dyDescent="0.3">
      <c r="B16" s="156"/>
      <c r="C16" s="161"/>
      <c r="D16" s="165"/>
      <c r="E16" s="107" t="s">
        <v>54</v>
      </c>
      <c r="F16" s="81">
        <v>2</v>
      </c>
      <c r="G16" s="107">
        <v>61.8</v>
      </c>
      <c r="H16" s="81">
        <v>5050</v>
      </c>
      <c r="I16" s="60">
        <v>86.7</v>
      </c>
      <c r="J16" s="81">
        <v>3746</v>
      </c>
      <c r="K16" s="60">
        <v>52</v>
      </c>
      <c r="L16" s="81">
        <v>2150</v>
      </c>
      <c r="M16" s="60">
        <v>48</v>
      </c>
      <c r="N16" s="81">
        <v>150</v>
      </c>
      <c r="O16" s="60">
        <v>27.3</v>
      </c>
      <c r="P16" s="81">
        <v>40</v>
      </c>
      <c r="Q16" s="161"/>
    </row>
    <row r="17" spans="2:17" x14ac:dyDescent="0.25">
      <c r="B17" s="154">
        <v>2</v>
      </c>
      <c r="C17" s="160">
        <v>1500</v>
      </c>
      <c r="D17" s="166">
        <v>2</v>
      </c>
      <c r="E17" s="88">
        <v>0</v>
      </c>
      <c r="F17">
        <v>2</v>
      </c>
      <c r="G17" s="88">
        <v>54.2</v>
      </c>
      <c r="H17" s="88">
        <v>0</v>
      </c>
      <c r="I17" s="61">
        <v>65.099999999999994</v>
      </c>
      <c r="J17" s="61">
        <v>3644</v>
      </c>
      <c r="K17" s="61">
        <v>52</v>
      </c>
      <c r="L17" s="61">
        <v>2100</v>
      </c>
      <c r="M17" s="61">
        <v>48</v>
      </c>
      <c r="N17" s="61">
        <v>85</v>
      </c>
      <c r="O17" s="61">
        <v>30.4</v>
      </c>
      <c r="P17" s="61">
        <v>41.3</v>
      </c>
      <c r="Q17" s="162">
        <v>95</v>
      </c>
    </row>
    <row r="18" spans="2:17" x14ac:dyDescent="0.25">
      <c r="B18" s="154"/>
      <c r="C18" s="160"/>
      <c r="D18" s="167"/>
      <c r="E18" s="61">
        <v>15</v>
      </c>
      <c r="F18">
        <v>2</v>
      </c>
      <c r="G18" s="61">
        <v>51.6</v>
      </c>
      <c r="H18" s="88">
        <v>5050</v>
      </c>
      <c r="I18" s="61">
        <v>64.400000000000006</v>
      </c>
      <c r="J18" s="61">
        <v>3752</v>
      </c>
      <c r="K18" s="61">
        <v>52</v>
      </c>
      <c r="L18" s="61">
        <v>2150</v>
      </c>
      <c r="M18" s="61">
        <v>47.9</v>
      </c>
      <c r="N18" s="61">
        <v>155</v>
      </c>
      <c r="O18" s="61">
        <v>38.4</v>
      </c>
      <c r="P18" s="61">
        <v>39.799999999999997</v>
      </c>
      <c r="Q18" s="160"/>
    </row>
    <row r="19" spans="2:17" x14ac:dyDescent="0.25">
      <c r="B19" s="154"/>
      <c r="C19" s="160"/>
      <c r="D19" s="167"/>
      <c r="E19" s="61">
        <v>30</v>
      </c>
      <c r="F19">
        <v>2</v>
      </c>
      <c r="G19" s="61">
        <v>53.4</v>
      </c>
      <c r="H19" s="88">
        <v>5045</v>
      </c>
      <c r="I19" s="61">
        <v>66.599999999999994</v>
      </c>
      <c r="J19" s="61">
        <v>3760</v>
      </c>
      <c r="K19" s="61">
        <v>52</v>
      </c>
      <c r="L19" s="61">
        <v>2150</v>
      </c>
      <c r="M19" s="61">
        <v>48</v>
      </c>
      <c r="N19" s="61">
        <v>160</v>
      </c>
      <c r="O19" s="61">
        <v>30.1</v>
      </c>
      <c r="P19" s="61">
        <v>39.799999999999997</v>
      </c>
      <c r="Q19" s="160"/>
    </row>
    <row r="20" spans="2:17" x14ac:dyDescent="0.25">
      <c r="B20" s="154"/>
      <c r="C20" s="160"/>
      <c r="D20" s="167"/>
      <c r="E20" s="61">
        <v>45</v>
      </c>
      <c r="F20">
        <v>2</v>
      </c>
      <c r="G20" s="61">
        <v>54.5</v>
      </c>
      <c r="H20" s="88">
        <v>5040</v>
      </c>
      <c r="I20" s="61">
        <v>72.2</v>
      </c>
      <c r="J20" s="61">
        <v>3758</v>
      </c>
      <c r="K20" s="61">
        <v>52</v>
      </c>
      <c r="L20" s="61">
        <v>2150</v>
      </c>
      <c r="M20" s="61">
        <v>48</v>
      </c>
      <c r="N20" s="61">
        <v>151</v>
      </c>
      <c r="O20" s="61">
        <v>4.8</v>
      </c>
      <c r="P20" s="61">
        <v>40.1</v>
      </c>
      <c r="Q20" s="160"/>
    </row>
    <row r="21" spans="2:17" x14ac:dyDescent="0.25">
      <c r="B21" s="154"/>
      <c r="C21" s="160"/>
      <c r="D21" s="167"/>
      <c r="E21" s="61">
        <v>60</v>
      </c>
      <c r="F21">
        <v>2</v>
      </c>
      <c r="G21" s="61">
        <v>56.4</v>
      </c>
      <c r="H21" s="88">
        <v>5040</v>
      </c>
      <c r="I21" s="61">
        <v>77.8</v>
      </c>
      <c r="J21" s="61">
        <v>3758</v>
      </c>
      <c r="K21" s="61">
        <v>52</v>
      </c>
      <c r="L21" s="61">
        <v>2150</v>
      </c>
      <c r="M21" s="61">
        <v>48</v>
      </c>
      <c r="N21" s="61">
        <v>150</v>
      </c>
      <c r="O21" s="61">
        <v>-0.9</v>
      </c>
      <c r="P21" s="61">
        <v>39.9</v>
      </c>
      <c r="Q21" s="160"/>
    </row>
    <row r="22" spans="2:17" x14ac:dyDescent="0.25">
      <c r="B22" s="154"/>
      <c r="C22" s="160"/>
      <c r="D22" s="167"/>
      <c r="E22" s="61">
        <v>75</v>
      </c>
      <c r="F22">
        <v>2</v>
      </c>
      <c r="G22" s="61">
        <v>58.2</v>
      </c>
      <c r="H22" s="88">
        <v>5040</v>
      </c>
      <c r="I22" s="61">
        <v>82.5</v>
      </c>
      <c r="J22" s="61">
        <v>3760</v>
      </c>
      <c r="K22" s="61">
        <v>52</v>
      </c>
      <c r="L22" s="61">
        <v>2150</v>
      </c>
      <c r="M22" s="61">
        <v>48.1</v>
      </c>
      <c r="N22" s="61">
        <v>145</v>
      </c>
      <c r="O22" s="61">
        <v>-2.8</v>
      </c>
      <c r="P22" s="61">
        <v>40.1</v>
      </c>
      <c r="Q22" s="160"/>
    </row>
    <row r="23" spans="2:17" x14ac:dyDescent="0.25">
      <c r="B23" s="154"/>
      <c r="C23" s="160"/>
      <c r="D23" s="167"/>
      <c r="E23" s="61">
        <v>90</v>
      </c>
      <c r="F23">
        <v>2</v>
      </c>
      <c r="G23" s="61">
        <v>60.7</v>
      </c>
      <c r="H23" s="88">
        <v>5040</v>
      </c>
      <c r="I23" s="61">
        <v>86.3</v>
      </c>
      <c r="J23" s="61">
        <v>3757</v>
      </c>
      <c r="K23" s="61">
        <v>52</v>
      </c>
      <c r="L23" s="61">
        <v>2150</v>
      </c>
      <c r="M23" s="61">
        <v>48.1</v>
      </c>
      <c r="N23" s="61">
        <v>145</v>
      </c>
      <c r="O23" s="61">
        <v>-3.2</v>
      </c>
      <c r="P23" s="61">
        <v>40.1</v>
      </c>
      <c r="Q23" s="160"/>
    </row>
    <row r="24" spans="2:17" ht="13" thickBot="1" x14ac:dyDescent="0.3">
      <c r="B24" s="156"/>
      <c r="C24" s="161"/>
      <c r="D24" s="168"/>
      <c r="E24" s="107" t="s">
        <v>54</v>
      </c>
      <c r="F24" s="81">
        <v>2</v>
      </c>
      <c r="G24" s="107">
        <v>61</v>
      </c>
      <c r="H24" s="81">
        <v>5040</v>
      </c>
      <c r="I24" s="60">
        <v>87.4</v>
      </c>
      <c r="J24" s="81">
        <v>3757</v>
      </c>
      <c r="K24" s="60">
        <v>52</v>
      </c>
      <c r="L24" s="81">
        <v>2150</v>
      </c>
      <c r="M24" s="60">
        <v>48</v>
      </c>
      <c r="N24" s="81">
        <v>150</v>
      </c>
      <c r="O24" s="60">
        <v>-0.6</v>
      </c>
      <c r="P24" s="81">
        <v>40</v>
      </c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>
        <v>16.158000000000001</v>
      </c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99" t="s">
        <v>153</v>
      </c>
      <c r="L29" s="102" t="s">
        <v>157</v>
      </c>
    </row>
    <row r="30" spans="2:17" ht="13" thickBot="1" x14ac:dyDescent="0.3">
      <c r="B30" s="154"/>
      <c r="C30" s="88" t="s">
        <v>59</v>
      </c>
      <c r="D30" s="80">
        <v>1.0900000000000001</v>
      </c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K30" s="61" t="s">
        <v>154</v>
      </c>
      <c r="L30" s="80"/>
    </row>
    <row r="31" spans="2:17" x14ac:dyDescent="0.25">
      <c r="B31" s="155" t="s">
        <v>60</v>
      </c>
      <c r="C31" s="90" t="s">
        <v>75</v>
      </c>
      <c r="D31" s="91">
        <v>1222</v>
      </c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 t="s">
        <v>163</v>
      </c>
      <c r="L31" s="91"/>
    </row>
    <row r="32" spans="2:17" x14ac:dyDescent="0.25">
      <c r="B32" s="154"/>
      <c r="C32" s="88" t="s">
        <v>62</v>
      </c>
      <c r="D32" s="80">
        <v>2.9119999999999999</v>
      </c>
      <c r="E32" s="79" t="s">
        <v>114</v>
      </c>
      <c r="G32" s="178"/>
      <c r="H32" s="67" t="s">
        <v>67</v>
      </c>
      <c r="I32" s="88" t="s">
        <v>77</v>
      </c>
      <c r="J32" s="61">
        <v>2</v>
      </c>
      <c r="K32" t="s">
        <v>164</v>
      </c>
      <c r="L32" s="80"/>
    </row>
    <row r="33" spans="2:12" ht="13" thickBot="1" x14ac:dyDescent="0.3">
      <c r="B33" s="154"/>
      <c r="C33" s="88" t="s">
        <v>64</v>
      </c>
      <c r="D33" s="111" t="s">
        <v>178</v>
      </c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 t="s">
        <v>165</v>
      </c>
      <c r="L33" s="82"/>
    </row>
    <row r="34" spans="2:12" x14ac:dyDescent="0.25">
      <c r="B34" s="154"/>
      <c r="C34" s="88" t="s">
        <v>76</v>
      </c>
      <c r="D34" s="80">
        <v>1283.5</v>
      </c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K34" t="s">
        <v>185</v>
      </c>
      <c r="L34" s="80"/>
    </row>
    <row r="35" spans="2:12" x14ac:dyDescent="0.25">
      <c r="B35" s="154"/>
      <c r="C35" s="88" t="s">
        <v>65</v>
      </c>
      <c r="D35" s="80">
        <v>6.3230000000000004</v>
      </c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 t="s">
        <v>190</v>
      </c>
      <c r="L35" s="79"/>
    </row>
    <row r="36" spans="2:12" ht="13" thickBot="1" x14ac:dyDescent="0.3">
      <c r="B36" s="156"/>
      <c r="C36" s="89" t="s">
        <v>63</v>
      </c>
      <c r="D36" s="111" t="s">
        <v>178</v>
      </c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 t="s">
        <v>191</v>
      </c>
      <c r="L36" s="82"/>
    </row>
    <row r="37" spans="2:12" ht="13" thickBot="1" x14ac:dyDescent="0.3">
      <c r="B37" s="154" t="s">
        <v>61</v>
      </c>
      <c r="C37" s="88" t="s">
        <v>90</v>
      </c>
      <c r="D37" s="80">
        <v>49.5</v>
      </c>
      <c r="E37" s="79" t="s">
        <v>99</v>
      </c>
    </row>
    <row r="38" spans="2:12" ht="13.5" thickBot="1" x14ac:dyDescent="0.35">
      <c r="B38" s="154"/>
      <c r="C38" s="88" t="s">
        <v>91</v>
      </c>
      <c r="D38" s="80">
        <v>178.5</v>
      </c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>
        <v>216</v>
      </c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108">
        <v>57.57</v>
      </c>
      <c r="E40" s="79" t="s">
        <v>114</v>
      </c>
      <c r="F40" s="61"/>
      <c r="G40" s="163" t="s">
        <v>105</v>
      </c>
      <c r="H40" s="88" t="s">
        <v>66</v>
      </c>
      <c r="I40" s="88" t="s">
        <v>231</v>
      </c>
      <c r="J40" s="79" t="s">
        <v>204</v>
      </c>
    </row>
    <row r="41" spans="2:12" x14ac:dyDescent="0.25">
      <c r="B41" s="154"/>
      <c r="C41" s="88" t="s">
        <v>70</v>
      </c>
      <c r="D41" s="108">
        <v>72.900000000000006</v>
      </c>
      <c r="E41" s="79" t="s">
        <v>114</v>
      </c>
      <c r="F41" s="61"/>
      <c r="G41" s="164"/>
      <c r="H41" s="88" t="s">
        <v>67</v>
      </c>
      <c r="I41" s="88" t="s">
        <v>231</v>
      </c>
      <c r="J41" s="79" t="s">
        <v>204</v>
      </c>
    </row>
    <row r="42" spans="2:12" ht="13" thickBot="1" x14ac:dyDescent="0.3">
      <c r="B42" s="154"/>
      <c r="C42" s="88" t="s">
        <v>71</v>
      </c>
      <c r="D42" s="108">
        <v>58.256999999999998</v>
      </c>
      <c r="E42" s="79" t="s">
        <v>114</v>
      </c>
      <c r="F42" s="61"/>
      <c r="G42" s="165"/>
      <c r="H42" s="89" t="s">
        <v>68</v>
      </c>
      <c r="I42" s="89" t="s">
        <v>231</v>
      </c>
      <c r="J42" s="87" t="s">
        <v>204</v>
      </c>
    </row>
    <row r="43" spans="2:12" x14ac:dyDescent="0.25">
      <c r="B43" s="154"/>
      <c r="C43" s="88" t="s">
        <v>72</v>
      </c>
      <c r="D43" s="79" t="s">
        <v>121</v>
      </c>
      <c r="E43" s="79" t="s">
        <v>100</v>
      </c>
    </row>
    <row r="44" spans="2:12" ht="13" x14ac:dyDescent="0.3">
      <c r="B44" s="154"/>
      <c r="C44" s="88" t="s">
        <v>73</v>
      </c>
      <c r="D44" s="79" t="s">
        <v>121</v>
      </c>
      <c r="E44" s="79" t="s">
        <v>100</v>
      </c>
      <c r="G44" s="3"/>
      <c r="J44" s="106" t="s">
        <v>226</v>
      </c>
      <c r="K44" s="4"/>
    </row>
    <row r="45" spans="2:12" ht="13" thickBot="1" x14ac:dyDescent="0.3">
      <c r="B45" s="154"/>
      <c r="C45" s="88" t="s">
        <v>74</v>
      </c>
      <c r="D45" s="79" t="s">
        <v>121</v>
      </c>
      <c r="E45" s="79" t="s">
        <v>100</v>
      </c>
    </row>
    <row r="46" spans="2:12" ht="13.5" thickBot="1" x14ac:dyDescent="0.35">
      <c r="B46" s="155" t="s">
        <v>101</v>
      </c>
      <c r="C46" s="90" t="s">
        <v>102</v>
      </c>
      <c r="D46" s="91">
        <v>3.5</v>
      </c>
      <c r="E46" s="92" t="s">
        <v>99</v>
      </c>
      <c r="G46" s="169" t="s">
        <v>227</v>
      </c>
      <c r="H46" s="170"/>
      <c r="I46" s="170"/>
      <c r="J46" s="170"/>
      <c r="K46" s="171"/>
    </row>
    <row r="47" spans="2:12" ht="13.5" thickBot="1" x14ac:dyDescent="0.35">
      <c r="B47" s="154"/>
      <c r="C47" s="88" t="s">
        <v>103</v>
      </c>
      <c r="D47" s="80">
        <v>13.5</v>
      </c>
      <c r="E47" s="79" t="s">
        <v>99</v>
      </c>
      <c r="G47" s="104" t="s">
        <v>55</v>
      </c>
      <c r="H47" s="95" t="s">
        <v>109</v>
      </c>
      <c r="I47" s="120" t="s">
        <v>228</v>
      </c>
      <c r="J47" s="172" t="s">
        <v>24</v>
      </c>
      <c r="K47" s="173"/>
    </row>
    <row r="48" spans="2:12" ht="13" thickBot="1" x14ac:dyDescent="0.3">
      <c r="B48" s="156"/>
      <c r="C48" s="89" t="s">
        <v>104</v>
      </c>
      <c r="D48" s="82">
        <v>31.5</v>
      </c>
      <c r="E48" s="87" t="s">
        <v>99</v>
      </c>
      <c r="G48" s="83" t="s">
        <v>57</v>
      </c>
      <c r="H48" s="99" t="s">
        <v>129</v>
      </c>
      <c r="I48" s="126">
        <v>0.4</v>
      </c>
      <c r="J48" s="99" t="s">
        <v>114</v>
      </c>
      <c r="K48" s="102"/>
    </row>
    <row r="49" spans="2:11" ht="13" thickBot="1" x14ac:dyDescent="0.3">
      <c r="B49" s="154" t="s">
        <v>105</v>
      </c>
      <c r="C49" s="88" t="s">
        <v>90</v>
      </c>
      <c r="D49" s="80">
        <v>45.5</v>
      </c>
      <c r="E49" s="79" t="s">
        <v>99</v>
      </c>
      <c r="G49" s="88" t="s">
        <v>111</v>
      </c>
      <c r="H49" s="88" t="s">
        <v>230</v>
      </c>
      <c r="I49" s="88">
        <v>1E-3</v>
      </c>
      <c r="J49" s="121" t="s">
        <v>110</v>
      </c>
      <c r="K49" s="102"/>
    </row>
    <row r="50" spans="2:11" x14ac:dyDescent="0.25">
      <c r="B50" s="154"/>
      <c r="C50" s="88" t="s">
        <v>91</v>
      </c>
      <c r="D50" s="80">
        <v>168.5</v>
      </c>
      <c r="E50" s="79" t="s">
        <v>99</v>
      </c>
      <c r="G50" s="174" t="s">
        <v>61</v>
      </c>
      <c r="H50" s="103" t="s">
        <v>66</v>
      </c>
      <c r="I50" s="59">
        <v>0.25</v>
      </c>
      <c r="J50" s="103" t="s">
        <v>114</v>
      </c>
      <c r="K50" s="91"/>
    </row>
    <row r="51" spans="2:11" x14ac:dyDescent="0.25">
      <c r="B51" s="154"/>
      <c r="C51" s="88" t="s">
        <v>92</v>
      </c>
      <c r="D51" s="80">
        <v>199.5</v>
      </c>
      <c r="E51" s="79" t="s">
        <v>99</v>
      </c>
      <c r="G51" s="175"/>
      <c r="H51" s="67" t="s">
        <v>67</v>
      </c>
      <c r="I51" s="61">
        <v>0.33</v>
      </c>
      <c r="J51" s="67" t="s">
        <v>114</v>
      </c>
      <c r="K51" s="80"/>
    </row>
    <row r="52" spans="2:11" ht="13" thickBot="1" x14ac:dyDescent="0.3">
      <c r="B52" s="154"/>
      <c r="C52" s="88" t="s">
        <v>69</v>
      </c>
      <c r="D52" s="80">
        <v>58.677</v>
      </c>
      <c r="E52" s="79" t="s">
        <v>114</v>
      </c>
      <c r="G52" s="176"/>
      <c r="H52" s="97" t="s">
        <v>68</v>
      </c>
      <c r="I52" s="60">
        <v>4.8899999999999997</v>
      </c>
      <c r="J52" s="97" t="s">
        <v>114</v>
      </c>
      <c r="K52" s="82"/>
    </row>
    <row r="53" spans="2:11" x14ac:dyDescent="0.25">
      <c r="B53" s="154"/>
      <c r="C53" s="88" t="s">
        <v>70</v>
      </c>
      <c r="D53" s="80">
        <v>73.525999999999996</v>
      </c>
      <c r="E53" s="79" t="s">
        <v>114</v>
      </c>
      <c r="G53" s="174" t="s">
        <v>105</v>
      </c>
      <c r="H53" s="67" t="s">
        <v>66</v>
      </c>
      <c r="I53" s="125" t="s">
        <v>231</v>
      </c>
      <c r="J53" s="67" t="s">
        <v>114</v>
      </c>
      <c r="K53" s="80"/>
    </row>
    <row r="54" spans="2:11" x14ac:dyDescent="0.25">
      <c r="B54" s="154"/>
      <c r="C54" s="88" t="s">
        <v>71</v>
      </c>
      <c r="D54" s="108">
        <v>58.62</v>
      </c>
      <c r="E54" s="79" t="s">
        <v>114</v>
      </c>
      <c r="G54" s="175"/>
      <c r="H54" s="67" t="s">
        <v>67</v>
      </c>
      <c r="I54" s="127" t="s">
        <v>231</v>
      </c>
      <c r="J54" s="67" t="s">
        <v>114</v>
      </c>
      <c r="K54" s="79"/>
    </row>
    <row r="55" spans="2:11" ht="13" thickBot="1" x14ac:dyDescent="0.3">
      <c r="B55" s="154"/>
      <c r="C55" s="88" t="s">
        <v>72</v>
      </c>
      <c r="D55" s="80" t="s">
        <v>121</v>
      </c>
      <c r="E55" s="79" t="s">
        <v>100</v>
      </c>
      <c r="G55" s="176"/>
      <c r="H55" s="97" t="s">
        <v>68</v>
      </c>
      <c r="I55" s="128" t="s">
        <v>231</v>
      </c>
      <c r="J55" s="97" t="s">
        <v>114</v>
      </c>
      <c r="K55" s="82"/>
    </row>
    <row r="56" spans="2:11" x14ac:dyDescent="0.25">
      <c r="B56" s="154"/>
      <c r="C56" s="88" t="s">
        <v>73</v>
      </c>
      <c r="D56" s="80" t="s">
        <v>121</v>
      </c>
      <c r="E56" s="79" t="s">
        <v>100</v>
      </c>
    </row>
    <row r="57" spans="2:11" ht="13" thickBot="1" x14ac:dyDescent="0.3">
      <c r="B57" s="156"/>
      <c r="C57" s="89" t="s">
        <v>74</v>
      </c>
      <c r="D57" s="82" t="s">
        <v>121</v>
      </c>
      <c r="E57" s="87" t="s">
        <v>100</v>
      </c>
    </row>
  </sheetData>
  <mergeCells count="25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  <mergeCell ref="G46:K46"/>
    <mergeCell ref="J47:K47"/>
    <mergeCell ref="G50:G52"/>
    <mergeCell ref="G53:G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E35A-4344-44EE-9B44-36DB8CDA7BC4}">
  <dimension ref="B1:Q57"/>
  <sheetViews>
    <sheetView topLeftCell="A27" workbookViewId="0">
      <selection activeCell="I43" sqref="I43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>
        <v>6</v>
      </c>
    </row>
    <row r="3" spans="2:17" ht="13.5" thickBot="1" x14ac:dyDescent="0.35">
      <c r="B3" s="85" t="s">
        <v>37</v>
      </c>
      <c r="C3" s="110" t="s">
        <v>143</v>
      </c>
    </row>
    <row r="4" spans="2:17" ht="13.5" thickBot="1" x14ac:dyDescent="0.35">
      <c r="B4" s="104" t="s">
        <v>35</v>
      </c>
      <c r="C4" s="89" t="s">
        <v>118</v>
      </c>
    </row>
    <row r="5" spans="2:17" ht="13.5" thickBot="1" x14ac:dyDescent="0.35">
      <c r="B5" s="104" t="s">
        <v>36</v>
      </c>
      <c r="C5" s="89" t="s">
        <v>131</v>
      </c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>
        <v>1500</v>
      </c>
      <c r="D9" s="163">
        <v>1</v>
      </c>
      <c r="E9" s="90">
        <v>0</v>
      </c>
      <c r="F9">
        <v>2</v>
      </c>
      <c r="G9" s="90">
        <v>54.1</v>
      </c>
      <c r="H9" s="88">
        <v>0</v>
      </c>
      <c r="I9" s="61">
        <v>64.900000000000006</v>
      </c>
      <c r="J9" s="61">
        <v>3090</v>
      </c>
      <c r="K9" s="61">
        <v>51.8</v>
      </c>
      <c r="L9" s="61">
        <v>1075</v>
      </c>
      <c r="M9" s="61">
        <v>41.3</v>
      </c>
      <c r="N9" s="61">
        <v>0</v>
      </c>
      <c r="O9" s="61">
        <v>44.8</v>
      </c>
      <c r="P9" s="61">
        <v>41.2</v>
      </c>
      <c r="Q9" s="162">
        <v>98</v>
      </c>
    </row>
    <row r="10" spans="2:17" x14ac:dyDescent="0.25">
      <c r="B10" s="154"/>
      <c r="C10" s="160"/>
      <c r="D10" s="164"/>
      <c r="E10" s="61">
        <v>15</v>
      </c>
      <c r="F10">
        <v>2</v>
      </c>
      <c r="G10" s="61">
        <v>51.4</v>
      </c>
      <c r="H10" s="61">
        <v>5030</v>
      </c>
      <c r="I10" s="61">
        <v>64.599999999999994</v>
      </c>
      <c r="J10" s="61">
        <v>3246</v>
      </c>
      <c r="K10" s="61">
        <v>50</v>
      </c>
      <c r="L10" s="61">
        <v>1100</v>
      </c>
      <c r="M10" s="61">
        <v>39.5</v>
      </c>
      <c r="N10" s="61">
        <v>160</v>
      </c>
      <c r="O10" s="61">
        <v>37.4</v>
      </c>
      <c r="P10" s="61">
        <v>39.4</v>
      </c>
      <c r="Q10" s="160"/>
    </row>
    <row r="11" spans="2:17" x14ac:dyDescent="0.25">
      <c r="B11" s="154"/>
      <c r="C11" s="160"/>
      <c r="D11" s="164"/>
      <c r="E11" s="61">
        <v>30</v>
      </c>
      <c r="F11">
        <v>2</v>
      </c>
      <c r="G11" s="61">
        <v>54.7</v>
      </c>
      <c r="H11" s="61">
        <v>5015</v>
      </c>
      <c r="I11" s="88">
        <v>66.900000000000006</v>
      </c>
      <c r="J11" s="88">
        <v>3250</v>
      </c>
      <c r="K11" s="61">
        <v>49.9</v>
      </c>
      <c r="L11" s="61">
        <v>1100</v>
      </c>
      <c r="M11" s="61">
        <v>40</v>
      </c>
      <c r="N11" s="61">
        <v>165</v>
      </c>
      <c r="O11" s="61">
        <v>39.299999999999997</v>
      </c>
      <c r="P11" s="61">
        <v>39.799999999999997</v>
      </c>
      <c r="Q11" s="160"/>
    </row>
    <row r="12" spans="2:17" x14ac:dyDescent="0.25">
      <c r="B12" s="154"/>
      <c r="C12" s="160"/>
      <c r="D12" s="164"/>
      <c r="E12" s="61">
        <v>45</v>
      </c>
      <c r="F12">
        <v>2</v>
      </c>
      <c r="G12" s="61">
        <v>56.7</v>
      </c>
      <c r="H12" s="61">
        <v>5015</v>
      </c>
      <c r="I12" s="61">
        <v>73.099999999999994</v>
      </c>
      <c r="J12" s="88">
        <v>3249</v>
      </c>
      <c r="K12" s="61">
        <v>50</v>
      </c>
      <c r="L12" s="61">
        <v>1100</v>
      </c>
      <c r="M12" s="61">
        <v>40</v>
      </c>
      <c r="N12" s="61">
        <v>155</v>
      </c>
      <c r="O12" s="61">
        <v>40.5</v>
      </c>
      <c r="P12" s="61">
        <v>40.4</v>
      </c>
      <c r="Q12" s="160"/>
    </row>
    <row r="13" spans="2:17" x14ac:dyDescent="0.25">
      <c r="B13" s="154"/>
      <c r="C13" s="160"/>
      <c r="D13" s="164"/>
      <c r="E13" s="61">
        <v>60</v>
      </c>
      <c r="F13">
        <v>2</v>
      </c>
      <c r="G13" s="61">
        <v>56</v>
      </c>
      <c r="H13" s="61">
        <v>5025</v>
      </c>
      <c r="I13" s="61">
        <v>79.3</v>
      </c>
      <c r="J13" s="88">
        <v>3253</v>
      </c>
      <c r="K13" s="61">
        <v>50</v>
      </c>
      <c r="L13" s="61">
        <v>1100</v>
      </c>
      <c r="M13" s="61">
        <v>40.1</v>
      </c>
      <c r="N13" s="61">
        <v>160</v>
      </c>
      <c r="O13" s="61">
        <v>40.1</v>
      </c>
      <c r="P13" s="61">
        <v>40.200000000000003</v>
      </c>
      <c r="Q13" s="160"/>
    </row>
    <row r="14" spans="2:17" x14ac:dyDescent="0.25">
      <c r="B14" s="154"/>
      <c r="C14" s="160"/>
      <c r="D14" s="164"/>
      <c r="E14" s="61">
        <v>75</v>
      </c>
      <c r="F14">
        <v>2</v>
      </c>
      <c r="G14" s="61">
        <v>57.5</v>
      </c>
      <c r="H14" s="61">
        <v>5030</v>
      </c>
      <c r="I14" s="61">
        <v>84.5</v>
      </c>
      <c r="J14" s="88">
        <v>3253</v>
      </c>
      <c r="K14" s="61">
        <v>50</v>
      </c>
      <c r="L14" s="61">
        <v>1100</v>
      </c>
      <c r="M14" s="61">
        <v>39.9</v>
      </c>
      <c r="N14" s="61">
        <v>160</v>
      </c>
      <c r="O14" s="61">
        <v>41.2</v>
      </c>
      <c r="P14" s="67">
        <v>40.1</v>
      </c>
      <c r="Q14" s="160"/>
    </row>
    <row r="15" spans="2:17" x14ac:dyDescent="0.25">
      <c r="B15" s="154"/>
      <c r="C15" s="160"/>
      <c r="D15" s="164"/>
      <c r="E15" s="61">
        <v>90</v>
      </c>
      <c r="F15">
        <v>2</v>
      </c>
      <c r="G15" s="61">
        <v>58.7</v>
      </c>
      <c r="H15" s="61">
        <v>5030</v>
      </c>
      <c r="I15" s="61">
        <v>88.4</v>
      </c>
      <c r="J15" s="88">
        <v>3250</v>
      </c>
      <c r="K15" s="61">
        <v>50</v>
      </c>
      <c r="L15" s="61">
        <v>1100</v>
      </c>
      <c r="M15" s="61">
        <v>40</v>
      </c>
      <c r="N15" s="61">
        <v>152</v>
      </c>
      <c r="O15" s="61">
        <v>35.9</v>
      </c>
      <c r="P15" s="61">
        <v>40.1</v>
      </c>
      <c r="Q15" s="160"/>
    </row>
    <row r="16" spans="2:17" ht="13" thickBot="1" x14ac:dyDescent="0.3">
      <c r="B16" s="156"/>
      <c r="C16" s="161"/>
      <c r="D16" s="165"/>
      <c r="E16" s="107" t="s">
        <v>54</v>
      </c>
      <c r="F16" s="81">
        <v>2</v>
      </c>
      <c r="G16" s="107">
        <v>60.9</v>
      </c>
      <c r="H16" s="81">
        <v>5030</v>
      </c>
      <c r="I16" s="60">
        <v>89.9</v>
      </c>
      <c r="J16" s="81">
        <v>3250</v>
      </c>
      <c r="K16" s="60">
        <v>50</v>
      </c>
      <c r="L16" s="81">
        <v>1100</v>
      </c>
      <c r="M16" s="60">
        <v>40</v>
      </c>
      <c r="N16" s="81">
        <v>149</v>
      </c>
      <c r="O16" s="60">
        <v>38.4</v>
      </c>
      <c r="P16" s="81">
        <v>40.1</v>
      </c>
      <c r="Q16" s="161"/>
    </row>
    <row r="17" spans="2:17" x14ac:dyDescent="0.25">
      <c r="B17" s="154">
        <v>2</v>
      </c>
      <c r="C17" s="160">
        <v>500</v>
      </c>
      <c r="D17" s="166">
        <v>2</v>
      </c>
      <c r="E17" s="88">
        <v>0</v>
      </c>
      <c r="F17">
        <v>2</v>
      </c>
      <c r="G17" s="88">
        <v>31.5</v>
      </c>
      <c r="H17" s="88">
        <v>0</v>
      </c>
      <c r="I17" s="61">
        <v>64</v>
      </c>
      <c r="J17" s="61">
        <v>3058</v>
      </c>
      <c r="K17" s="61">
        <v>49</v>
      </c>
      <c r="L17" s="61">
        <v>1050</v>
      </c>
      <c r="M17" s="61">
        <v>36.6</v>
      </c>
      <c r="N17" s="61">
        <v>62</v>
      </c>
      <c r="O17" s="61">
        <v>33.5</v>
      </c>
      <c r="P17" s="61">
        <v>40.700000000000003</v>
      </c>
      <c r="Q17" s="162">
        <v>98</v>
      </c>
    </row>
    <row r="18" spans="2:17" x14ac:dyDescent="0.25">
      <c r="B18" s="154"/>
      <c r="C18" s="160"/>
      <c r="D18" s="167"/>
      <c r="E18" s="61">
        <v>15</v>
      </c>
      <c r="F18">
        <v>2</v>
      </c>
      <c r="G18" s="61">
        <v>57.9</v>
      </c>
      <c r="H18">
        <f>5030</f>
        <v>5030</v>
      </c>
      <c r="I18" s="61">
        <v>64.7</v>
      </c>
      <c r="J18" s="61">
        <v>3244</v>
      </c>
      <c r="K18" s="61">
        <v>49.9</v>
      </c>
      <c r="L18" s="61">
        <v>1100</v>
      </c>
      <c r="M18" s="61">
        <v>39.9</v>
      </c>
      <c r="N18" s="61">
        <v>160</v>
      </c>
      <c r="O18" s="61">
        <v>39.1</v>
      </c>
      <c r="P18" s="61">
        <v>38.9</v>
      </c>
      <c r="Q18" s="160"/>
    </row>
    <row r="19" spans="2:17" x14ac:dyDescent="0.25">
      <c r="B19" s="154"/>
      <c r="C19" s="160"/>
      <c r="D19" s="167"/>
      <c r="E19" s="61">
        <v>30</v>
      </c>
      <c r="F19">
        <v>2</v>
      </c>
      <c r="G19" s="61">
        <v>58.9</v>
      </c>
      <c r="H19" s="61">
        <v>5012</v>
      </c>
      <c r="I19" s="61">
        <v>66</v>
      </c>
      <c r="J19" s="61">
        <v>3249</v>
      </c>
      <c r="K19" s="61">
        <v>50</v>
      </c>
      <c r="L19" s="61">
        <v>1100</v>
      </c>
      <c r="M19" s="61">
        <v>39.9</v>
      </c>
      <c r="N19" s="61">
        <v>152</v>
      </c>
      <c r="O19" s="61">
        <v>40.1</v>
      </c>
      <c r="P19" s="61">
        <v>39.700000000000003</v>
      </c>
      <c r="Q19" s="160"/>
    </row>
    <row r="20" spans="2:17" x14ac:dyDescent="0.25">
      <c r="B20" s="154"/>
      <c r="C20" s="160"/>
      <c r="D20" s="167"/>
      <c r="E20" s="61">
        <v>45</v>
      </c>
      <c r="F20">
        <v>2</v>
      </c>
      <c r="G20" s="61">
        <v>62</v>
      </c>
      <c r="H20" s="61">
        <v>5040</v>
      </c>
      <c r="I20" s="61">
        <v>71.8</v>
      </c>
      <c r="J20" s="61">
        <v>3250</v>
      </c>
      <c r="K20" s="61">
        <v>50</v>
      </c>
      <c r="L20" s="61">
        <v>1100</v>
      </c>
      <c r="M20" s="61">
        <v>40</v>
      </c>
      <c r="N20" s="61">
        <v>154</v>
      </c>
      <c r="O20" s="61">
        <v>39.299999999999997</v>
      </c>
      <c r="P20" s="61">
        <v>40.1</v>
      </c>
      <c r="Q20" s="160"/>
    </row>
    <row r="21" spans="2:17" x14ac:dyDescent="0.25">
      <c r="B21" s="154"/>
      <c r="C21" s="160"/>
      <c r="D21" s="167"/>
      <c r="E21" s="61">
        <v>60</v>
      </c>
      <c r="F21">
        <v>2</v>
      </c>
      <c r="G21" s="61">
        <v>64.2</v>
      </c>
      <c r="H21" s="61">
        <v>5040</v>
      </c>
      <c r="I21" s="61">
        <v>77.900000000000006</v>
      </c>
      <c r="J21" s="61">
        <v>3247</v>
      </c>
      <c r="K21" s="61">
        <v>50</v>
      </c>
      <c r="L21" s="61">
        <v>1100</v>
      </c>
      <c r="M21" s="61">
        <v>40.1</v>
      </c>
      <c r="N21" s="61">
        <v>150</v>
      </c>
      <c r="O21" s="61">
        <v>41.2</v>
      </c>
      <c r="P21" s="61">
        <v>40.1</v>
      </c>
      <c r="Q21" s="160"/>
    </row>
    <row r="22" spans="2:17" x14ac:dyDescent="0.25">
      <c r="B22" s="154"/>
      <c r="C22" s="160"/>
      <c r="D22" s="167"/>
      <c r="E22" s="61">
        <v>75</v>
      </c>
      <c r="F22">
        <v>2</v>
      </c>
      <c r="G22" s="61">
        <v>52.5</v>
      </c>
      <c r="H22" s="61">
        <v>5035</v>
      </c>
      <c r="I22" s="61">
        <v>85.1</v>
      </c>
      <c r="J22" s="61">
        <v>3247</v>
      </c>
      <c r="K22" s="61">
        <v>50</v>
      </c>
      <c r="L22" s="61">
        <v>1100</v>
      </c>
      <c r="M22" s="61">
        <v>40</v>
      </c>
      <c r="N22" s="61">
        <v>160</v>
      </c>
      <c r="O22" s="61">
        <v>30.7</v>
      </c>
      <c r="P22" s="61">
        <v>39.4</v>
      </c>
      <c r="Q22" s="160"/>
    </row>
    <row r="23" spans="2:17" x14ac:dyDescent="0.25">
      <c r="B23" s="154"/>
      <c r="C23" s="160"/>
      <c r="D23" s="167"/>
      <c r="E23" s="61">
        <v>90</v>
      </c>
      <c r="F23">
        <v>2</v>
      </c>
      <c r="G23" s="61">
        <v>53.1</v>
      </c>
      <c r="H23" s="61">
        <v>5050</v>
      </c>
      <c r="I23" s="61">
        <v>87.6</v>
      </c>
      <c r="J23" s="61">
        <v>3259</v>
      </c>
      <c r="K23" s="61">
        <v>50</v>
      </c>
      <c r="L23" s="61">
        <v>1100</v>
      </c>
      <c r="M23" s="61">
        <v>40</v>
      </c>
      <c r="N23" s="61">
        <v>160</v>
      </c>
      <c r="O23" s="61">
        <v>30.7</v>
      </c>
      <c r="P23" s="61">
        <v>40</v>
      </c>
      <c r="Q23" s="160"/>
    </row>
    <row r="24" spans="2:17" ht="13" thickBot="1" x14ac:dyDescent="0.3">
      <c r="B24" s="156"/>
      <c r="C24" s="161"/>
      <c r="D24" s="168"/>
      <c r="E24" s="107" t="s">
        <v>54</v>
      </c>
      <c r="F24" s="81">
        <v>2</v>
      </c>
      <c r="G24" s="107">
        <v>53.1</v>
      </c>
      <c r="H24" s="81">
        <v>5050</v>
      </c>
      <c r="I24" s="60">
        <v>88</v>
      </c>
      <c r="J24" s="81">
        <v>3259</v>
      </c>
      <c r="K24" s="60">
        <v>50</v>
      </c>
      <c r="L24" s="81">
        <v>1100</v>
      </c>
      <c r="M24" s="60">
        <v>40</v>
      </c>
      <c r="N24" s="81">
        <v>155</v>
      </c>
      <c r="O24" s="60">
        <v>33.799999999999997</v>
      </c>
      <c r="P24" s="81">
        <v>40.1</v>
      </c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>
        <v>16.158000000000001</v>
      </c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 t="s">
        <v>156</v>
      </c>
      <c r="L29" s="102"/>
    </row>
    <row r="30" spans="2:17" ht="13" thickBot="1" x14ac:dyDescent="0.3">
      <c r="B30" s="154"/>
      <c r="C30" s="88" t="s">
        <v>59</v>
      </c>
      <c r="D30" s="80">
        <v>1.0900000000000001</v>
      </c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K30" s="61" t="s">
        <v>160</v>
      </c>
      <c r="L30" s="80"/>
    </row>
    <row r="31" spans="2:17" x14ac:dyDescent="0.25">
      <c r="B31" s="155" t="s">
        <v>60</v>
      </c>
      <c r="C31" s="90" t="s">
        <v>75</v>
      </c>
      <c r="D31" s="91">
        <v>1251</v>
      </c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 t="s">
        <v>169</v>
      </c>
      <c r="L31" s="91"/>
    </row>
    <row r="32" spans="2:17" x14ac:dyDescent="0.25">
      <c r="B32" s="154"/>
      <c r="C32" s="88" t="s">
        <v>62</v>
      </c>
      <c r="D32" s="80">
        <v>3.9489999999999998</v>
      </c>
      <c r="E32" s="79" t="s">
        <v>114</v>
      </c>
      <c r="G32" s="178"/>
      <c r="H32" s="67" t="s">
        <v>67</v>
      </c>
      <c r="I32" s="88" t="s">
        <v>77</v>
      </c>
      <c r="J32" s="61">
        <v>2</v>
      </c>
      <c r="K32" t="s">
        <v>170</v>
      </c>
      <c r="L32" s="80"/>
    </row>
    <row r="33" spans="2:12" ht="13" thickBot="1" x14ac:dyDescent="0.3">
      <c r="B33" s="154"/>
      <c r="C33" s="88" t="s">
        <v>64</v>
      </c>
      <c r="D33" s="80">
        <v>0.36</v>
      </c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 t="s">
        <v>171</v>
      </c>
      <c r="L33" s="82"/>
    </row>
    <row r="34" spans="2:12" x14ac:dyDescent="0.25">
      <c r="B34" s="154"/>
      <c r="C34" s="88" t="s">
        <v>76</v>
      </c>
      <c r="D34" s="80">
        <v>1277</v>
      </c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K34" t="s">
        <v>201</v>
      </c>
      <c r="L34" s="80"/>
    </row>
    <row r="35" spans="2:12" x14ac:dyDescent="0.25">
      <c r="B35" s="154"/>
      <c r="C35" s="88" t="s">
        <v>65</v>
      </c>
      <c r="D35" s="80">
        <v>7.0389999999999997</v>
      </c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 t="s">
        <v>202</v>
      </c>
      <c r="L35" s="79"/>
    </row>
    <row r="36" spans="2:12" ht="13" thickBot="1" x14ac:dyDescent="0.3">
      <c r="B36" s="156"/>
      <c r="C36" s="89" t="s">
        <v>63</v>
      </c>
      <c r="D36" s="82">
        <v>1.1200000000000001</v>
      </c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97" t="s">
        <v>203</v>
      </c>
      <c r="L36" s="82"/>
    </row>
    <row r="37" spans="2:12" ht="13" thickBot="1" x14ac:dyDescent="0.3">
      <c r="B37" s="154" t="s">
        <v>61</v>
      </c>
      <c r="C37" s="88" t="s">
        <v>90</v>
      </c>
      <c r="D37" s="80">
        <v>91.5</v>
      </c>
      <c r="E37" s="79" t="s">
        <v>99</v>
      </c>
    </row>
    <row r="38" spans="2:12" ht="13.5" thickBot="1" x14ac:dyDescent="0.35">
      <c r="B38" s="154"/>
      <c r="C38" s="88" t="s">
        <v>91</v>
      </c>
      <c r="D38" s="80">
        <v>220.5</v>
      </c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>
        <v>109.5</v>
      </c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>
        <v>57.112000000000002</v>
      </c>
      <c r="E40" s="79" t="s">
        <v>114</v>
      </c>
      <c r="F40" s="61"/>
      <c r="G40" s="163" t="s">
        <v>105</v>
      </c>
      <c r="H40" s="88" t="s">
        <v>66</v>
      </c>
      <c r="I40" s="88" t="s">
        <v>231</v>
      </c>
      <c r="J40" s="79" t="s">
        <v>204</v>
      </c>
    </row>
    <row r="41" spans="2:12" x14ac:dyDescent="0.25">
      <c r="B41" s="154"/>
      <c r="C41" s="88" t="s">
        <v>70</v>
      </c>
      <c r="D41" s="108">
        <v>65.525000000000006</v>
      </c>
      <c r="E41" s="79" t="s">
        <v>114</v>
      </c>
      <c r="F41" s="61"/>
      <c r="G41" s="164"/>
      <c r="H41" s="88" t="s">
        <v>67</v>
      </c>
      <c r="I41" s="88" t="s">
        <v>231</v>
      </c>
      <c r="J41" s="79" t="s">
        <v>204</v>
      </c>
    </row>
    <row r="42" spans="2:12" ht="13" thickBot="1" x14ac:dyDescent="0.3">
      <c r="B42" s="154"/>
      <c r="C42" s="88" t="s">
        <v>71</v>
      </c>
      <c r="D42" s="80">
        <v>49.116</v>
      </c>
      <c r="E42" s="79" t="s">
        <v>114</v>
      </c>
      <c r="F42" s="61"/>
      <c r="G42" s="165"/>
      <c r="H42" s="89" t="s">
        <v>68</v>
      </c>
      <c r="I42" s="89" t="s">
        <v>231</v>
      </c>
      <c r="J42" s="87" t="s">
        <v>204</v>
      </c>
    </row>
    <row r="43" spans="2:12" x14ac:dyDescent="0.25">
      <c r="B43" s="154"/>
      <c r="C43" s="88" t="s">
        <v>72</v>
      </c>
      <c r="D43" s="79" t="s">
        <v>121</v>
      </c>
      <c r="E43" s="79" t="s">
        <v>100</v>
      </c>
    </row>
    <row r="44" spans="2:12" ht="13" x14ac:dyDescent="0.3">
      <c r="B44" s="154"/>
      <c r="C44" s="88" t="s">
        <v>73</v>
      </c>
      <c r="D44" s="79" t="s">
        <v>121</v>
      </c>
      <c r="E44" s="79" t="s">
        <v>100</v>
      </c>
      <c r="G44" s="3"/>
      <c r="J44" s="106" t="s">
        <v>226</v>
      </c>
      <c r="K44" s="4"/>
    </row>
    <row r="45" spans="2:12" ht="13" thickBot="1" x14ac:dyDescent="0.3">
      <c r="B45" s="154"/>
      <c r="C45" s="88" t="s">
        <v>74</v>
      </c>
      <c r="D45" s="79" t="s">
        <v>121</v>
      </c>
      <c r="E45" s="79" t="s">
        <v>100</v>
      </c>
    </row>
    <row r="46" spans="2:12" ht="13.5" thickBot="1" x14ac:dyDescent="0.35">
      <c r="B46" s="155" t="s">
        <v>101</v>
      </c>
      <c r="C46" s="90" t="s">
        <v>102</v>
      </c>
      <c r="D46" s="91">
        <v>4.5</v>
      </c>
      <c r="E46" s="92" t="s">
        <v>99</v>
      </c>
      <c r="G46" s="169" t="s">
        <v>227</v>
      </c>
      <c r="H46" s="170"/>
      <c r="I46" s="170"/>
      <c r="J46" s="170"/>
      <c r="K46" s="171"/>
    </row>
    <row r="47" spans="2:12" ht="13.5" thickBot="1" x14ac:dyDescent="0.35">
      <c r="B47" s="154"/>
      <c r="C47" s="88" t="s">
        <v>103</v>
      </c>
      <c r="D47" s="80">
        <v>19.5</v>
      </c>
      <c r="E47" s="79" t="s">
        <v>99</v>
      </c>
      <c r="G47" s="104" t="s">
        <v>55</v>
      </c>
      <c r="H47" s="95" t="s">
        <v>109</v>
      </c>
      <c r="I47" s="120" t="s">
        <v>228</v>
      </c>
      <c r="J47" s="172" t="s">
        <v>24</v>
      </c>
      <c r="K47" s="173"/>
    </row>
    <row r="48" spans="2:12" ht="13" thickBot="1" x14ac:dyDescent="0.3">
      <c r="B48" s="156"/>
      <c r="C48" s="89" t="s">
        <v>104</v>
      </c>
      <c r="D48" s="82">
        <v>4.5</v>
      </c>
      <c r="E48" s="87" t="s">
        <v>99</v>
      </c>
      <c r="G48" s="83" t="s">
        <v>57</v>
      </c>
      <c r="H48" s="99" t="s">
        <v>129</v>
      </c>
      <c r="I48" s="126">
        <v>0.4</v>
      </c>
      <c r="J48" s="99" t="s">
        <v>114</v>
      </c>
      <c r="K48" s="102"/>
    </row>
    <row r="49" spans="2:11" ht="13" thickBot="1" x14ac:dyDescent="0.3">
      <c r="B49" s="154" t="s">
        <v>105</v>
      </c>
      <c r="C49" s="88" t="s">
        <v>90</v>
      </c>
      <c r="D49" s="80">
        <v>83</v>
      </c>
      <c r="E49" s="79" t="s">
        <v>99</v>
      </c>
      <c r="G49" s="88" t="s">
        <v>111</v>
      </c>
      <c r="H49" s="88" t="s">
        <v>232</v>
      </c>
      <c r="I49" s="88">
        <v>0.01</v>
      </c>
      <c r="J49" s="121" t="s">
        <v>114</v>
      </c>
      <c r="K49" s="102"/>
    </row>
    <row r="50" spans="2:11" x14ac:dyDescent="0.25">
      <c r="B50" s="154"/>
      <c r="C50" s="88" t="s">
        <v>91</v>
      </c>
      <c r="D50" s="80">
        <v>222</v>
      </c>
      <c r="E50" s="79" t="s">
        <v>99</v>
      </c>
      <c r="G50" s="174" t="s">
        <v>61</v>
      </c>
      <c r="H50" s="103" t="s">
        <v>66</v>
      </c>
      <c r="I50" s="59">
        <v>0.99</v>
      </c>
      <c r="J50" s="103" t="s">
        <v>114</v>
      </c>
      <c r="K50" s="91"/>
    </row>
    <row r="51" spans="2:11" x14ac:dyDescent="0.25">
      <c r="B51" s="154"/>
      <c r="C51" s="88" t="s">
        <v>92</v>
      </c>
      <c r="D51" s="80">
        <v>90.5</v>
      </c>
      <c r="E51" s="79" t="s">
        <v>99</v>
      </c>
      <c r="G51" s="175"/>
      <c r="H51" s="67" t="s">
        <v>67</v>
      </c>
      <c r="I51" s="61">
        <v>0.83</v>
      </c>
      <c r="J51" s="67" t="s">
        <v>114</v>
      </c>
      <c r="K51" s="80"/>
    </row>
    <row r="52" spans="2:11" ht="13" thickBot="1" x14ac:dyDescent="0.3">
      <c r="B52" s="154"/>
      <c r="C52" s="88" t="s">
        <v>69</v>
      </c>
      <c r="D52" s="80">
        <v>63.283999999999999</v>
      </c>
      <c r="E52" s="79" t="s">
        <v>114</v>
      </c>
      <c r="G52" s="176"/>
      <c r="H52" s="97" t="s">
        <v>68</v>
      </c>
      <c r="I52" s="60">
        <v>8.15</v>
      </c>
      <c r="J52" s="97" t="s">
        <v>114</v>
      </c>
      <c r="K52" s="82"/>
    </row>
    <row r="53" spans="2:11" x14ac:dyDescent="0.25">
      <c r="B53" s="154"/>
      <c r="C53" s="88" t="s">
        <v>70</v>
      </c>
      <c r="D53" s="80">
        <v>71.174999999999997</v>
      </c>
      <c r="E53" s="79" t="s">
        <v>114</v>
      </c>
      <c r="G53" s="174" t="s">
        <v>105</v>
      </c>
      <c r="H53" s="67" t="s">
        <v>66</v>
      </c>
      <c r="I53" s="125" t="s">
        <v>231</v>
      </c>
      <c r="J53" s="67" t="s">
        <v>114</v>
      </c>
      <c r="K53" s="80"/>
    </row>
    <row r="54" spans="2:11" x14ac:dyDescent="0.25">
      <c r="B54" s="154"/>
      <c r="C54" s="88" t="s">
        <v>71</v>
      </c>
      <c r="D54" s="80">
        <v>55.991</v>
      </c>
      <c r="E54" s="79" t="s">
        <v>114</v>
      </c>
      <c r="G54" s="175"/>
      <c r="H54" s="67" t="s">
        <v>67</v>
      </c>
      <c r="I54" s="127" t="s">
        <v>231</v>
      </c>
      <c r="J54" s="67" t="s">
        <v>114</v>
      </c>
      <c r="K54" s="79"/>
    </row>
    <row r="55" spans="2:11" ht="13" thickBot="1" x14ac:dyDescent="0.3">
      <c r="B55" s="154"/>
      <c r="C55" s="88" t="s">
        <v>72</v>
      </c>
      <c r="D55" s="79" t="s">
        <v>121</v>
      </c>
      <c r="E55" s="79" t="s">
        <v>100</v>
      </c>
      <c r="G55" s="176"/>
      <c r="H55" s="97" t="s">
        <v>68</v>
      </c>
      <c r="I55" s="128" t="s">
        <v>231</v>
      </c>
      <c r="J55" s="97" t="s">
        <v>114</v>
      </c>
      <c r="K55" s="82"/>
    </row>
    <row r="56" spans="2:11" x14ac:dyDescent="0.25">
      <c r="B56" s="154"/>
      <c r="C56" s="88" t="s">
        <v>73</v>
      </c>
      <c r="D56" s="80" t="s">
        <v>121</v>
      </c>
      <c r="E56" s="79" t="s">
        <v>100</v>
      </c>
    </row>
    <row r="57" spans="2:11" ht="13" thickBot="1" x14ac:dyDescent="0.3">
      <c r="B57" s="156"/>
      <c r="C57" s="89" t="s">
        <v>74</v>
      </c>
      <c r="D57" s="82" t="s">
        <v>121</v>
      </c>
      <c r="E57" s="87" t="s">
        <v>100</v>
      </c>
    </row>
  </sheetData>
  <mergeCells count="25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  <mergeCell ref="G46:K46"/>
    <mergeCell ref="J47:K47"/>
    <mergeCell ref="G50:G52"/>
    <mergeCell ref="G53:G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C320-4435-4E23-839A-8A3AC74E283B}">
  <dimension ref="B1:Q57"/>
  <sheetViews>
    <sheetView topLeftCell="A25" zoomScale="85" zoomScaleNormal="85" workbookViewId="0">
      <selection activeCell="I43" sqref="I43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>
        <v>7</v>
      </c>
    </row>
    <row r="3" spans="2:17" ht="13.5" thickBot="1" x14ac:dyDescent="0.35">
      <c r="B3" s="85" t="s">
        <v>37</v>
      </c>
      <c r="C3" s="100" t="s">
        <v>158</v>
      </c>
    </row>
    <row r="4" spans="2:17" ht="13.5" thickBot="1" x14ac:dyDescent="0.35">
      <c r="B4" s="104" t="s">
        <v>35</v>
      </c>
      <c r="C4" s="60" t="s">
        <v>118</v>
      </c>
    </row>
    <row r="5" spans="2:17" ht="13.5" thickBot="1" x14ac:dyDescent="0.35">
      <c r="B5" s="104" t="s">
        <v>36</v>
      </c>
      <c r="C5" s="60" t="s">
        <v>131</v>
      </c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>
        <v>1500</v>
      </c>
      <c r="D9" s="163">
        <v>1</v>
      </c>
      <c r="E9" s="90">
        <v>0</v>
      </c>
      <c r="F9">
        <v>2</v>
      </c>
      <c r="G9" s="90">
        <v>43.6</v>
      </c>
      <c r="H9" s="88">
        <v>0</v>
      </c>
      <c r="I9" s="61">
        <v>65</v>
      </c>
      <c r="J9" s="61">
        <v>1663</v>
      </c>
      <c r="K9" s="61">
        <v>50.2</v>
      </c>
      <c r="L9" s="61">
        <v>1400</v>
      </c>
      <c r="M9" s="61">
        <v>45</v>
      </c>
      <c r="N9" s="61">
        <v>59</v>
      </c>
      <c r="O9" s="61">
        <v>44.7</v>
      </c>
      <c r="P9" s="61">
        <v>40.799999999999997</v>
      </c>
      <c r="Q9" s="162">
        <v>90</v>
      </c>
    </row>
    <row r="10" spans="2:17" x14ac:dyDescent="0.25">
      <c r="B10" s="154"/>
      <c r="C10" s="160"/>
      <c r="D10" s="164"/>
      <c r="E10" s="61">
        <v>15</v>
      </c>
      <c r="F10">
        <v>2</v>
      </c>
      <c r="G10" s="61">
        <v>48.5</v>
      </c>
      <c r="H10" s="61">
        <v>5040</v>
      </c>
      <c r="I10" s="61">
        <v>64.599999999999994</v>
      </c>
      <c r="J10" s="61">
        <v>1736</v>
      </c>
      <c r="K10" s="61">
        <v>49.9</v>
      </c>
      <c r="L10" s="61">
        <v>1450</v>
      </c>
      <c r="M10" s="61">
        <v>40.799999999999997</v>
      </c>
      <c r="N10" s="61">
        <v>160</v>
      </c>
      <c r="O10" s="61">
        <v>36.799999999999997</v>
      </c>
      <c r="P10" s="61">
        <v>39.4</v>
      </c>
      <c r="Q10" s="160"/>
    </row>
    <row r="11" spans="2:17" x14ac:dyDescent="0.25">
      <c r="B11" s="154"/>
      <c r="C11" s="160"/>
      <c r="D11" s="164"/>
      <c r="E11" s="61">
        <v>30</v>
      </c>
      <c r="F11">
        <v>2</v>
      </c>
      <c r="G11" s="61">
        <v>50.8</v>
      </c>
      <c r="H11" s="61">
        <v>5040</v>
      </c>
      <c r="I11" s="61">
        <v>65.599999999999994</v>
      </c>
      <c r="J11" s="61">
        <v>1730</v>
      </c>
      <c r="K11" s="61">
        <v>50</v>
      </c>
      <c r="L11" s="61">
        <v>1450</v>
      </c>
      <c r="M11" s="61">
        <v>39.9</v>
      </c>
      <c r="N11" s="61">
        <v>160</v>
      </c>
      <c r="O11" s="61">
        <v>29.1</v>
      </c>
      <c r="P11" s="61">
        <v>40.1</v>
      </c>
      <c r="Q11" s="160"/>
    </row>
    <row r="12" spans="2:17" x14ac:dyDescent="0.25">
      <c r="B12" s="154"/>
      <c r="C12" s="160"/>
      <c r="D12" s="164"/>
      <c r="E12" s="61">
        <v>45</v>
      </c>
      <c r="F12">
        <v>2</v>
      </c>
      <c r="G12" s="61">
        <v>52.7</v>
      </c>
      <c r="H12" s="61">
        <v>5030</v>
      </c>
      <c r="I12" s="61">
        <v>69.599999999999994</v>
      </c>
      <c r="J12" s="61">
        <v>1738</v>
      </c>
      <c r="K12" s="61">
        <v>50</v>
      </c>
      <c r="L12" s="61">
        <v>1450</v>
      </c>
      <c r="M12" s="61">
        <v>40</v>
      </c>
      <c r="N12" s="61">
        <v>155</v>
      </c>
      <c r="O12" s="61">
        <v>24.9</v>
      </c>
      <c r="P12" s="61">
        <v>39.799999999999997</v>
      </c>
      <c r="Q12" s="160"/>
    </row>
    <row r="13" spans="2:17" x14ac:dyDescent="0.25">
      <c r="B13" s="154"/>
      <c r="C13" s="160"/>
      <c r="D13" s="164"/>
      <c r="E13" s="61">
        <v>60</v>
      </c>
      <c r="F13">
        <v>2</v>
      </c>
      <c r="G13" s="61">
        <v>53.1</v>
      </c>
      <c r="H13" s="61">
        <v>5045</v>
      </c>
      <c r="I13" s="61">
        <v>74.7</v>
      </c>
      <c r="J13" s="61">
        <v>1736</v>
      </c>
      <c r="K13" s="61">
        <v>50</v>
      </c>
      <c r="L13" s="61">
        <v>1450</v>
      </c>
      <c r="M13" s="61">
        <v>40</v>
      </c>
      <c r="N13" s="61">
        <v>155</v>
      </c>
      <c r="O13" s="61">
        <v>22</v>
      </c>
      <c r="P13" s="61">
        <v>40</v>
      </c>
      <c r="Q13" s="160"/>
    </row>
    <row r="14" spans="2:17" x14ac:dyDescent="0.25">
      <c r="B14" s="154"/>
      <c r="C14" s="160"/>
      <c r="D14" s="164"/>
      <c r="E14" s="61">
        <v>75</v>
      </c>
      <c r="F14">
        <v>2</v>
      </c>
      <c r="G14" s="61">
        <v>53.6</v>
      </c>
      <c r="H14" s="61">
        <v>5025</v>
      </c>
      <c r="I14" s="61">
        <v>79</v>
      </c>
      <c r="J14" s="61">
        <v>1735</v>
      </c>
      <c r="K14" s="61">
        <v>50</v>
      </c>
      <c r="L14" s="61">
        <v>1450</v>
      </c>
      <c r="M14" s="61">
        <v>40</v>
      </c>
      <c r="N14" s="61">
        <v>160</v>
      </c>
      <c r="O14" s="61">
        <v>32.299999999999997</v>
      </c>
      <c r="P14" s="61">
        <v>40.200000000000003</v>
      </c>
      <c r="Q14" s="160"/>
    </row>
    <row r="15" spans="2:17" x14ac:dyDescent="0.25">
      <c r="B15" s="154"/>
      <c r="C15" s="160"/>
      <c r="D15" s="164"/>
      <c r="E15" s="61">
        <v>90</v>
      </c>
      <c r="F15">
        <v>2</v>
      </c>
      <c r="G15" s="61">
        <v>56.1</v>
      </c>
      <c r="H15" s="61">
        <v>5020</v>
      </c>
      <c r="I15" s="61">
        <v>82.8</v>
      </c>
      <c r="J15" s="61">
        <v>1739</v>
      </c>
      <c r="K15" s="61">
        <v>50</v>
      </c>
      <c r="L15" s="61">
        <v>1450</v>
      </c>
      <c r="M15" s="61">
        <v>40</v>
      </c>
      <c r="N15" s="61">
        <v>165</v>
      </c>
      <c r="O15" s="61">
        <v>39.6</v>
      </c>
      <c r="P15" s="61">
        <v>40</v>
      </c>
      <c r="Q15" s="160"/>
    </row>
    <row r="16" spans="2:17" ht="13" thickBot="1" x14ac:dyDescent="0.3">
      <c r="B16" s="156"/>
      <c r="C16" s="161"/>
      <c r="D16" s="165"/>
      <c r="E16" s="107" t="s">
        <v>54</v>
      </c>
      <c r="F16" s="81">
        <v>2</v>
      </c>
      <c r="G16" s="107">
        <v>56.1</v>
      </c>
      <c r="H16" s="81">
        <v>5020</v>
      </c>
      <c r="I16" s="60">
        <v>82.8</v>
      </c>
      <c r="J16" s="81">
        <v>1739</v>
      </c>
      <c r="K16" s="60">
        <v>50</v>
      </c>
      <c r="L16" s="81">
        <v>1450</v>
      </c>
      <c r="M16" s="60">
        <v>40</v>
      </c>
      <c r="N16" s="81">
        <v>165</v>
      </c>
      <c r="O16" s="60">
        <v>39.6</v>
      </c>
      <c r="P16" s="81">
        <v>40</v>
      </c>
      <c r="Q16" s="161"/>
    </row>
    <row r="17" spans="2:17" x14ac:dyDescent="0.25">
      <c r="B17" s="154">
        <v>2</v>
      </c>
      <c r="C17" s="160">
        <v>1500</v>
      </c>
      <c r="D17" s="166">
        <v>2</v>
      </c>
      <c r="E17" s="88">
        <v>0</v>
      </c>
      <c r="F17">
        <v>2</v>
      </c>
      <c r="G17" s="88">
        <v>48.3</v>
      </c>
      <c r="H17" s="88">
        <v>0</v>
      </c>
      <c r="I17" s="61">
        <v>64.400000000000006</v>
      </c>
      <c r="J17" s="61">
        <v>1671</v>
      </c>
      <c r="K17" s="61">
        <v>48.4</v>
      </c>
      <c r="L17" s="61">
        <v>1400</v>
      </c>
      <c r="M17" s="61">
        <v>39.4</v>
      </c>
      <c r="N17" s="61">
        <v>100</v>
      </c>
      <c r="O17" s="61">
        <v>39.9</v>
      </c>
      <c r="P17" s="61">
        <v>36.299999999999997</v>
      </c>
      <c r="Q17" s="162">
        <v>102</v>
      </c>
    </row>
    <row r="18" spans="2:17" x14ac:dyDescent="0.25">
      <c r="B18" s="154"/>
      <c r="C18" s="160"/>
      <c r="D18" s="167"/>
      <c r="E18" s="61">
        <v>15</v>
      </c>
      <c r="F18">
        <v>2</v>
      </c>
      <c r="G18" s="61">
        <v>49.3</v>
      </c>
      <c r="H18" s="88">
        <v>5020</v>
      </c>
      <c r="I18" s="61">
        <v>64.8</v>
      </c>
      <c r="J18" s="61">
        <v>1740</v>
      </c>
      <c r="K18" s="61">
        <v>50</v>
      </c>
      <c r="L18" s="61">
        <v>1450</v>
      </c>
      <c r="M18" s="61">
        <v>40</v>
      </c>
      <c r="N18" s="61">
        <v>160</v>
      </c>
      <c r="O18" s="61">
        <v>35.9</v>
      </c>
      <c r="P18" s="61">
        <v>39.700000000000003</v>
      </c>
      <c r="Q18" s="160"/>
    </row>
    <row r="19" spans="2:17" x14ac:dyDescent="0.25">
      <c r="B19" s="154"/>
      <c r="C19" s="160"/>
      <c r="D19" s="167"/>
      <c r="E19" s="61">
        <v>30</v>
      </c>
      <c r="F19">
        <v>2</v>
      </c>
      <c r="G19" s="61">
        <v>53</v>
      </c>
      <c r="H19" s="88">
        <v>5030</v>
      </c>
      <c r="I19" s="61">
        <v>66.400000000000006</v>
      </c>
      <c r="J19" s="61">
        <v>1730</v>
      </c>
      <c r="K19" s="61">
        <v>60</v>
      </c>
      <c r="L19" s="61">
        <v>1450</v>
      </c>
      <c r="M19" s="61">
        <v>40</v>
      </c>
      <c r="N19" s="61">
        <v>160</v>
      </c>
      <c r="O19" s="61">
        <v>19.899999999999999</v>
      </c>
      <c r="P19" s="61">
        <v>40.1</v>
      </c>
      <c r="Q19" s="160"/>
    </row>
    <row r="20" spans="2:17" x14ac:dyDescent="0.25">
      <c r="B20" s="154"/>
      <c r="C20" s="160"/>
      <c r="D20" s="167"/>
      <c r="E20" s="61">
        <v>45</v>
      </c>
      <c r="F20">
        <v>2</v>
      </c>
      <c r="G20" s="61">
        <v>54.9</v>
      </c>
      <c r="H20" s="88">
        <v>5035</v>
      </c>
      <c r="I20" s="61">
        <v>72.7</v>
      </c>
      <c r="J20" s="61">
        <v>1730</v>
      </c>
      <c r="K20" s="61">
        <v>50.1</v>
      </c>
      <c r="L20" s="61">
        <v>1450</v>
      </c>
      <c r="M20" s="61">
        <v>40</v>
      </c>
      <c r="N20" s="61">
        <v>158</v>
      </c>
      <c r="O20" s="61">
        <v>10.7</v>
      </c>
      <c r="P20" s="61">
        <v>40.1</v>
      </c>
      <c r="Q20" s="160"/>
    </row>
    <row r="21" spans="2:17" x14ac:dyDescent="0.25">
      <c r="B21" s="154"/>
      <c r="C21" s="160"/>
      <c r="D21" s="167"/>
      <c r="E21" s="61">
        <v>60</v>
      </c>
      <c r="F21">
        <v>2</v>
      </c>
      <c r="G21" s="61">
        <v>55.8</v>
      </c>
      <c r="H21" s="88">
        <v>5015</v>
      </c>
      <c r="I21" s="61">
        <v>76.8</v>
      </c>
      <c r="J21" s="61">
        <v>1733</v>
      </c>
      <c r="K21" s="61">
        <v>50</v>
      </c>
      <c r="L21" s="61">
        <v>1450</v>
      </c>
      <c r="M21" s="61">
        <v>40</v>
      </c>
      <c r="N21" s="61">
        <v>155</v>
      </c>
      <c r="O21" s="61">
        <v>4.3</v>
      </c>
      <c r="P21" s="61">
        <v>40.1</v>
      </c>
      <c r="Q21" s="160"/>
    </row>
    <row r="22" spans="2:17" x14ac:dyDescent="0.25">
      <c r="B22" s="154"/>
      <c r="C22" s="160"/>
      <c r="D22" s="167"/>
      <c r="E22" s="61">
        <v>75</v>
      </c>
      <c r="F22">
        <v>2</v>
      </c>
      <c r="G22" s="61">
        <v>60.2</v>
      </c>
      <c r="H22" s="88">
        <v>5020</v>
      </c>
      <c r="I22" s="61">
        <v>81.400000000000006</v>
      </c>
      <c r="J22" s="61">
        <v>1736</v>
      </c>
      <c r="K22" s="61">
        <v>50</v>
      </c>
      <c r="L22" s="61">
        <v>1450</v>
      </c>
      <c r="M22" s="61">
        <v>40</v>
      </c>
      <c r="N22" s="61">
        <v>150</v>
      </c>
      <c r="O22" s="61">
        <v>4.5</v>
      </c>
      <c r="P22" s="61">
        <v>40</v>
      </c>
      <c r="Q22" s="160"/>
    </row>
    <row r="23" spans="2:17" x14ac:dyDescent="0.25">
      <c r="B23" s="154"/>
      <c r="C23" s="160"/>
      <c r="D23" s="167"/>
      <c r="E23" s="61">
        <v>90</v>
      </c>
      <c r="F23">
        <v>2</v>
      </c>
      <c r="G23" s="61">
        <v>60.2</v>
      </c>
      <c r="H23" s="88">
        <v>5030</v>
      </c>
      <c r="I23" s="61">
        <v>85.8</v>
      </c>
      <c r="J23" s="61">
        <v>1739</v>
      </c>
      <c r="K23" s="61">
        <v>50</v>
      </c>
      <c r="L23" s="61">
        <v>1450</v>
      </c>
      <c r="M23" s="88">
        <v>40</v>
      </c>
      <c r="N23" s="61">
        <v>155</v>
      </c>
      <c r="O23" s="61">
        <v>4.5</v>
      </c>
      <c r="P23" s="61">
        <v>39.799999999999997</v>
      </c>
      <c r="Q23" s="160"/>
    </row>
    <row r="24" spans="2:17" ht="13" thickBot="1" x14ac:dyDescent="0.3">
      <c r="B24" s="156"/>
      <c r="C24" s="161"/>
      <c r="D24" s="168"/>
      <c r="E24" s="107" t="s">
        <v>54</v>
      </c>
      <c r="F24" s="81">
        <v>2</v>
      </c>
      <c r="G24" s="107">
        <v>57.3</v>
      </c>
      <c r="H24" s="81">
        <v>5025</v>
      </c>
      <c r="I24" s="60">
        <v>88.6</v>
      </c>
      <c r="J24" s="81">
        <v>1738</v>
      </c>
      <c r="K24" s="60">
        <v>50.1</v>
      </c>
      <c r="L24" s="81">
        <v>1450</v>
      </c>
      <c r="M24" s="60">
        <v>40</v>
      </c>
      <c r="N24" s="81">
        <v>150</v>
      </c>
      <c r="O24" s="60">
        <v>4.0999999999999996</v>
      </c>
      <c r="P24" s="81">
        <v>40.200000000000003</v>
      </c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>
        <v>16.158000000000001</v>
      </c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 t="s">
        <v>161</v>
      </c>
      <c r="L29" s="102"/>
    </row>
    <row r="30" spans="2:17" ht="13" thickBot="1" x14ac:dyDescent="0.3">
      <c r="B30" s="154"/>
      <c r="C30" s="88" t="s">
        <v>59</v>
      </c>
      <c r="D30" s="80">
        <v>1.0900000000000001</v>
      </c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K30" s="61" t="s">
        <v>162</v>
      </c>
      <c r="L30" s="80"/>
    </row>
    <row r="31" spans="2:17" x14ac:dyDescent="0.25">
      <c r="B31" s="155" t="s">
        <v>60</v>
      </c>
      <c r="C31" s="90" t="s">
        <v>75</v>
      </c>
      <c r="D31" s="91">
        <v>1343.5</v>
      </c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 t="s">
        <v>166</v>
      </c>
      <c r="L31" s="91"/>
    </row>
    <row r="32" spans="2:17" x14ac:dyDescent="0.25">
      <c r="B32" s="154"/>
      <c r="C32" s="88" t="s">
        <v>62</v>
      </c>
      <c r="D32" s="80">
        <v>6.7859999999999996</v>
      </c>
      <c r="E32" s="79" t="s">
        <v>114</v>
      </c>
      <c r="G32" s="178"/>
      <c r="H32" s="67" t="s">
        <v>67</v>
      </c>
      <c r="I32" s="88" t="s">
        <v>77</v>
      </c>
      <c r="J32" s="61">
        <v>2</v>
      </c>
      <c r="K32" t="s">
        <v>167</v>
      </c>
      <c r="L32" s="80"/>
    </row>
    <row r="33" spans="2:12" ht="13" thickBot="1" x14ac:dyDescent="0.3">
      <c r="B33" s="154"/>
      <c r="C33" s="88" t="s">
        <v>64</v>
      </c>
      <c r="D33" s="80">
        <v>0.59</v>
      </c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 t="s">
        <v>168</v>
      </c>
      <c r="L33" s="82"/>
    </row>
    <row r="34" spans="2:12" x14ac:dyDescent="0.25">
      <c r="B34" s="154"/>
      <c r="C34" s="88" t="s">
        <v>76</v>
      </c>
      <c r="D34" s="80">
        <v>1286</v>
      </c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K34" t="s">
        <v>199</v>
      </c>
      <c r="L34" s="80"/>
    </row>
    <row r="35" spans="2:12" x14ac:dyDescent="0.25">
      <c r="B35" s="154"/>
      <c r="C35" s="88" t="s">
        <v>65</v>
      </c>
      <c r="D35" s="80">
        <v>8.5030000000000001</v>
      </c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 t="s">
        <v>197</v>
      </c>
      <c r="L35" s="79"/>
    </row>
    <row r="36" spans="2:12" ht="13" thickBot="1" x14ac:dyDescent="0.3">
      <c r="B36" s="156"/>
      <c r="C36" s="89" t="s">
        <v>63</v>
      </c>
      <c r="D36" s="82">
        <v>0.45</v>
      </c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 t="s">
        <v>198</v>
      </c>
      <c r="L36" s="82"/>
    </row>
    <row r="37" spans="2:12" ht="13" thickBot="1" x14ac:dyDescent="0.3">
      <c r="B37" s="154" t="s">
        <v>61</v>
      </c>
      <c r="C37" s="88" t="s">
        <v>90</v>
      </c>
      <c r="D37" s="80">
        <v>205.5</v>
      </c>
      <c r="E37" s="79" t="s">
        <v>99</v>
      </c>
    </row>
    <row r="38" spans="2:12" ht="13.5" thickBot="1" x14ac:dyDescent="0.35">
      <c r="B38" s="154"/>
      <c r="C38" s="88" t="s">
        <v>91</v>
      </c>
      <c r="D38" s="80">
        <v>38.5</v>
      </c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>
        <v>106.5</v>
      </c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>
        <v>64.162999999999997</v>
      </c>
      <c r="E40" s="79" t="s">
        <v>114</v>
      </c>
      <c r="F40" s="61"/>
      <c r="G40" s="163" t="s">
        <v>105</v>
      </c>
      <c r="H40" s="88" t="s">
        <v>66</v>
      </c>
      <c r="I40" s="88" t="s">
        <v>231</v>
      </c>
      <c r="J40" s="79" t="s">
        <v>204</v>
      </c>
    </row>
    <row r="41" spans="2:12" x14ac:dyDescent="0.25">
      <c r="B41" s="154"/>
      <c r="C41" s="88" t="s">
        <v>70</v>
      </c>
      <c r="D41" s="80">
        <v>71.552000000000007</v>
      </c>
      <c r="E41" s="79" t="s">
        <v>114</v>
      </c>
      <c r="F41" s="61"/>
      <c r="G41" s="164"/>
      <c r="H41" s="88" t="s">
        <v>67</v>
      </c>
      <c r="I41" s="88" t="s">
        <v>231</v>
      </c>
      <c r="J41" s="79" t="s">
        <v>204</v>
      </c>
    </row>
    <row r="42" spans="2:12" ht="13" thickBot="1" x14ac:dyDescent="0.3">
      <c r="B42" s="154"/>
      <c r="C42" s="88" t="s">
        <v>71</v>
      </c>
      <c r="D42" s="80">
        <v>44.36</v>
      </c>
      <c r="E42" s="79" t="s">
        <v>114</v>
      </c>
      <c r="F42" s="61"/>
      <c r="G42" s="165"/>
      <c r="H42" s="89" t="s">
        <v>68</v>
      </c>
      <c r="I42" s="89" t="s">
        <v>231</v>
      </c>
      <c r="J42" s="87" t="s">
        <v>204</v>
      </c>
    </row>
    <row r="43" spans="2:12" x14ac:dyDescent="0.25">
      <c r="B43" s="154"/>
      <c r="C43" s="88" t="s">
        <v>72</v>
      </c>
      <c r="D43" s="80" t="s">
        <v>121</v>
      </c>
      <c r="E43" s="79" t="s">
        <v>100</v>
      </c>
    </row>
    <row r="44" spans="2:12" ht="13" x14ac:dyDescent="0.3">
      <c r="B44" s="154"/>
      <c r="C44" s="88" t="s">
        <v>73</v>
      </c>
      <c r="D44" s="80" t="s">
        <v>121</v>
      </c>
      <c r="E44" s="79" t="s">
        <v>100</v>
      </c>
      <c r="G44" s="3"/>
      <c r="J44" s="106" t="s">
        <v>226</v>
      </c>
      <c r="K44" s="4"/>
    </row>
    <row r="45" spans="2:12" ht="13" thickBot="1" x14ac:dyDescent="0.3">
      <c r="B45" s="154"/>
      <c r="C45" s="88" t="s">
        <v>74</v>
      </c>
      <c r="D45" s="80" t="s">
        <v>174</v>
      </c>
      <c r="E45" s="79" t="s">
        <v>100</v>
      </c>
    </row>
    <row r="46" spans="2:12" ht="13.5" thickBot="1" x14ac:dyDescent="0.35">
      <c r="B46" s="155" t="s">
        <v>101</v>
      </c>
      <c r="C46" s="90" t="s">
        <v>102</v>
      </c>
      <c r="D46" s="91">
        <v>9</v>
      </c>
      <c r="E46" s="92" t="s">
        <v>99</v>
      </c>
      <c r="G46" s="169" t="s">
        <v>227</v>
      </c>
      <c r="H46" s="170"/>
      <c r="I46" s="170"/>
      <c r="J46" s="170"/>
      <c r="K46" s="171"/>
    </row>
    <row r="47" spans="2:12" ht="13.5" thickBot="1" x14ac:dyDescent="0.35">
      <c r="B47" s="154"/>
      <c r="C47" s="88" t="s">
        <v>103</v>
      </c>
      <c r="D47" s="80">
        <v>5</v>
      </c>
      <c r="E47" s="79" t="s">
        <v>99</v>
      </c>
      <c r="G47" s="104" t="s">
        <v>55</v>
      </c>
      <c r="H47" s="95" t="s">
        <v>109</v>
      </c>
      <c r="I47" s="120" t="s">
        <v>228</v>
      </c>
      <c r="J47" s="172" t="s">
        <v>24</v>
      </c>
      <c r="K47" s="173"/>
    </row>
    <row r="48" spans="2:12" ht="13" thickBot="1" x14ac:dyDescent="0.3">
      <c r="B48" s="156"/>
      <c r="C48" s="89" t="s">
        <v>104</v>
      </c>
      <c r="D48" s="82">
        <v>21.5</v>
      </c>
      <c r="E48" s="87" t="s">
        <v>99</v>
      </c>
      <c r="G48" s="83" t="s">
        <v>57</v>
      </c>
      <c r="H48" s="99" t="s">
        <v>129</v>
      </c>
      <c r="I48" s="126">
        <v>0.4</v>
      </c>
      <c r="J48" s="99" t="s">
        <v>114</v>
      </c>
      <c r="K48" s="102"/>
    </row>
    <row r="49" spans="2:11" ht="13" thickBot="1" x14ac:dyDescent="0.3">
      <c r="B49" s="154" t="s">
        <v>105</v>
      </c>
      <c r="C49" s="88" t="s">
        <v>90</v>
      </c>
      <c r="D49" s="80">
        <v>202</v>
      </c>
      <c r="E49" s="79" t="s">
        <v>99</v>
      </c>
      <c r="G49" s="88" t="s">
        <v>111</v>
      </c>
      <c r="H49" s="88" t="s">
        <v>162</v>
      </c>
      <c r="I49" s="122">
        <v>0</v>
      </c>
      <c r="J49" s="121" t="s">
        <v>114</v>
      </c>
      <c r="K49" s="102"/>
    </row>
    <row r="50" spans="2:11" x14ac:dyDescent="0.25">
      <c r="B50" s="154"/>
      <c r="C50" s="88" t="s">
        <v>91</v>
      </c>
      <c r="D50" s="80">
        <v>36</v>
      </c>
      <c r="E50" s="79" t="s">
        <v>99</v>
      </c>
      <c r="G50" s="174" t="s">
        <v>61</v>
      </c>
      <c r="H50" s="103" t="s">
        <v>66</v>
      </c>
      <c r="I50" s="129">
        <v>0.3</v>
      </c>
      <c r="J50" s="103" t="s">
        <v>114</v>
      </c>
      <c r="K50" s="91"/>
    </row>
    <row r="51" spans="2:11" x14ac:dyDescent="0.25">
      <c r="B51" s="154"/>
      <c r="C51" s="88" t="s">
        <v>92</v>
      </c>
      <c r="D51" s="80">
        <v>93.5</v>
      </c>
      <c r="E51" s="79" t="s">
        <v>99</v>
      </c>
      <c r="G51" s="175"/>
      <c r="H51" s="67" t="s">
        <v>67</v>
      </c>
      <c r="I51" s="61">
        <v>0.47</v>
      </c>
      <c r="J51" s="67" t="s">
        <v>114</v>
      </c>
      <c r="K51" s="80"/>
    </row>
    <row r="52" spans="2:11" ht="13" thickBot="1" x14ac:dyDescent="0.3">
      <c r="B52" s="154"/>
      <c r="C52" s="88" t="s">
        <v>69</v>
      </c>
      <c r="D52" s="80">
        <v>68.959000000000003</v>
      </c>
      <c r="E52" s="79" t="s">
        <v>114</v>
      </c>
      <c r="G52" s="176"/>
      <c r="H52" s="97" t="s">
        <v>68</v>
      </c>
      <c r="I52" s="60">
        <v>5.97</v>
      </c>
      <c r="J52" s="97" t="s">
        <v>114</v>
      </c>
      <c r="K52" s="82"/>
    </row>
    <row r="53" spans="2:11" x14ac:dyDescent="0.25">
      <c r="B53" s="154"/>
      <c r="C53" s="88" t="s">
        <v>70</v>
      </c>
      <c r="D53" s="80">
        <v>68.206000000000003</v>
      </c>
      <c r="E53" s="79" t="s">
        <v>114</v>
      </c>
      <c r="G53" s="174" t="s">
        <v>105</v>
      </c>
      <c r="H53" s="67" t="s">
        <v>66</v>
      </c>
      <c r="I53" s="130" t="s">
        <v>231</v>
      </c>
      <c r="J53" s="67" t="s">
        <v>114</v>
      </c>
      <c r="K53" s="80"/>
    </row>
    <row r="54" spans="2:11" x14ac:dyDescent="0.25">
      <c r="B54" s="154"/>
      <c r="C54" s="88" t="s">
        <v>71</v>
      </c>
      <c r="D54" s="80">
        <v>52.718000000000004</v>
      </c>
      <c r="E54" s="79" t="s">
        <v>114</v>
      </c>
      <c r="G54" s="175"/>
      <c r="H54" s="67" t="s">
        <v>67</v>
      </c>
      <c r="I54" s="125" t="s">
        <v>231</v>
      </c>
      <c r="J54" s="67" t="s">
        <v>114</v>
      </c>
      <c r="K54" s="79"/>
    </row>
    <row r="55" spans="2:11" ht="13" thickBot="1" x14ac:dyDescent="0.3">
      <c r="B55" s="154"/>
      <c r="C55" s="88" t="s">
        <v>72</v>
      </c>
      <c r="D55" s="79" t="s">
        <v>121</v>
      </c>
      <c r="E55" s="79" t="s">
        <v>100</v>
      </c>
      <c r="G55" s="176"/>
      <c r="H55" s="97" t="s">
        <v>68</v>
      </c>
      <c r="I55" s="107" t="s">
        <v>231</v>
      </c>
      <c r="J55" s="97" t="s">
        <v>114</v>
      </c>
      <c r="K55" s="82"/>
    </row>
    <row r="56" spans="2:11" x14ac:dyDescent="0.25">
      <c r="B56" s="154"/>
      <c r="C56" s="88" t="s">
        <v>73</v>
      </c>
      <c r="D56" s="79" t="s">
        <v>121</v>
      </c>
      <c r="E56" s="79" t="s">
        <v>100</v>
      </c>
    </row>
    <row r="57" spans="2:11" ht="13" thickBot="1" x14ac:dyDescent="0.3">
      <c r="B57" s="156"/>
      <c r="C57" s="89" t="s">
        <v>74</v>
      </c>
      <c r="D57" s="87" t="s">
        <v>121</v>
      </c>
      <c r="E57" s="87" t="s">
        <v>100</v>
      </c>
    </row>
  </sheetData>
  <mergeCells count="25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  <mergeCell ref="G46:K46"/>
    <mergeCell ref="J47:K47"/>
    <mergeCell ref="G50:G52"/>
    <mergeCell ref="G53:G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220B-EE9E-4584-BEA3-04289068D840}">
  <dimension ref="B1:Q57"/>
  <sheetViews>
    <sheetView topLeftCell="A25" workbookViewId="0">
      <selection activeCell="J43" sqref="J43"/>
    </sheetView>
  </sheetViews>
  <sheetFormatPr defaultRowHeight="12.5" x14ac:dyDescent="0.25"/>
  <cols>
    <col min="2" max="2" width="11.81640625" bestFit="1" customWidth="1"/>
    <col min="3" max="3" width="20" bestFit="1" customWidth="1"/>
    <col min="4" max="4" width="17.1796875" bestFit="1" customWidth="1"/>
    <col min="5" max="5" width="25.1796875" bestFit="1" customWidth="1"/>
    <col min="6" max="6" width="15.81640625" bestFit="1" customWidth="1"/>
    <col min="7" max="7" width="20.81640625" customWidth="1"/>
    <col min="8" max="8" width="25.1796875" bestFit="1" customWidth="1"/>
    <col min="9" max="9" width="21" bestFit="1" customWidth="1"/>
    <col min="10" max="10" width="16.1796875" bestFit="1" customWidth="1"/>
    <col min="11" max="11" width="12.81640625" bestFit="1" customWidth="1"/>
    <col min="12" max="12" width="16.1796875" bestFit="1" customWidth="1"/>
    <col min="13" max="13" width="12" bestFit="1" customWidth="1"/>
    <col min="14" max="14" width="16.1796875" bestFit="1" customWidth="1"/>
    <col min="15" max="15" width="12" bestFit="1" customWidth="1"/>
    <col min="16" max="16" width="20.453125" bestFit="1" customWidth="1"/>
    <col min="17" max="17" width="32.81640625" bestFit="1" customWidth="1"/>
  </cols>
  <sheetData>
    <row r="1" spans="2:17" ht="13" thickBot="1" x14ac:dyDescent="0.3"/>
    <row r="2" spans="2:17" ht="13.5" thickBot="1" x14ac:dyDescent="0.35">
      <c r="B2" s="85" t="s">
        <v>116</v>
      </c>
      <c r="C2" s="100">
        <v>8</v>
      </c>
    </row>
    <row r="3" spans="2:17" ht="13.5" thickBot="1" x14ac:dyDescent="0.35">
      <c r="B3" s="85" t="s">
        <v>37</v>
      </c>
      <c r="C3" s="100" t="s">
        <v>159</v>
      </c>
    </row>
    <row r="4" spans="2:17" ht="13.5" thickBot="1" x14ac:dyDescent="0.35">
      <c r="B4" s="104" t="s">
        <v>35</v>
      </c>
      <c r="C4" s="60" t="s">
        <v>118</v>
      </c>
    </row>
    <row r="5" spans="2:17" ht="13.5" thickBot="1" x14ac:dyDescent="0.35">
      <c r="B5" s="104" t="s">
        <v>36</v>
      </c>
      <c r="C5" s="60" t="s">
        <v>131</v>
      </c>
    </row>
    <row r="6" spans="2:17" ht="13" thickBot="1" x14ac:dyDescent="0.3"/>
    <row r="7" spans="2:17" ht="13.5" thickBot="1" x14ac:dyDescent="0.35">
      <c r="B7" s="157" t="s">
        <v>38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2:17" ht="13.5" thickBot="1" x14ac:dyDescent="0.35">
      <c r="B8" s="84" t="s">
        <v>53</v>
      </c>
      <c r="C8" s="85" t="s">
        <v>39</v>
      </c>
      <c r="D8" s="86" t="s">
        <v>50</v>
      </c>
      <c r="E8" s="85" t="s">
        <v>52</v>
      </c>
      <c r="F8" s="86" t="s">
        <v>49</v>
      </c>
      <c r="G8" s="85" t="s">
        <v>47</v>
      </c>
      <c r="H8" s="86" t="s">
        <v>40</v>
      </c>
      <c r="I8" s="85" t="s">
        <v>93</v>
      </c>
      <c r="J8" s="86" t="s">
        <v>41</v>
      </c>
      <c r="K8" s="85" t="s">
        <v>42</v>
      </c>
      <c r="L8" s="86" t="s">
        <v>43</v>
      </c>
      <c r="M8" s="85" t="s">
        <v>44</v>
      </c>
      <c r="N8" s="86" t="s">
        <v>46</v>
      </c>
      <c r="O8" s="85" t="s">
        <v>45</v>
      </c>
      <c r="P8" s="86" t="s">
        <v>48</v>
      </c>
      <c r="Q8" s="85" t="s">
        <v>51</v>
      </c>
    </row>
    <row r="9" spans="2:17" x14ac:dyDescent="0.25">
      <c r="B9" s="154">
        <v>1</v>
      </c>
      <c r="C9" s="160">
        <v>1500</v>
      </c>
      <c r="D9" s="163">
        <v>1</v>
      </c>
      <c r="E9" s="90">
        <v>0</v>
      </c>
      <c r="F9">
        <v>2</v>
      </c>
      <c r="G9" s="90">
        <v>24.3</v>
      </c>
      <c r="H9" s="88">
        <v>0</v>
      </c>
      <c r="I9" s="61">
        <v>38</v>
      </c>
      <c r="J9" s="61">
        <v>2684</v>
      </c>
      <c r="K9" s="61">
        <v>37.700000000000003</v>
      </c>
      <c r="L9" s="61">
        <v>1400</v>
      </c>
      <c r="M9" s="61">
        <v>35.200000000000003</v>
      </c>
      <c r="N9" s="61">
        <v>44</v>
      </c>
      <c r="O9" s="61">
        <v>35.4</v>
      </c>
      <c r="P9" s="61">
        <v>51.3</v>
      </c>
      <c r="Q9" s="162">
        <v>92</v>
      </c>
    </row>
    <row r="10" spans="2:17" x14ac:dyDescent="0.25">
      <c r="B10" s="154"/>
      <c r="C10" s="160"/>
      <c r="D10" s="164"/>
      <c r="E10" s="61">
        <v>15</v>
      </c>
      <c r="F10">
        <v>2</v>
      </c>
      <c r="G10" s="61">
        <v>49.1</v>
      </c>
      <c r="H10" s="61">
        <v>5030</v>
      </c>
      <c r="I10" s="61">
        <v>67.2</v>
      </c>
      <c r="J10" s="61">
        <v>2750</v>
      </c>
      <c r="K10" s="61">
        <v>42.5</v>
      </c>
      <c r="L10" s="61">
        <v>1450</v>
      </c>
      <c r="M10" s="61">
        <v>40.4</v>
      </c>
      <c r="N10" s="61">
        <v>145</v>
      </c>
      <c r="O10" s="61">
        <v>37.6</v>
      </c>
      <c r="P10" s="61">
        <v>41</v>
      </c>
      <c r="Q10" s="160"/>
    </row>
    <row r="11" spans="2:17" x14ac:dyDescent="0.25">
      <c r="B11" s="154"/>
      <c r="C11" s="160"/>
      <c r="D11" s="164"/>
      <c r="E11" s="61">
        <v>30</v>
      </c>
      <c r="F11">
        <v>2</v>
      </c>
      <c r="G11" s="61">
        <v>51.9</v>
      </c>
      <c r="H11" s="61">
        <v>5030</v>
      </c>
      <c r="I11" s="61">
        <v>66</v>
      </c>
      <c r="J11" s="61">
        <v>2744</v>
      </c>
      <c r="K11" s="61">
        <v>42.2</v>
      </c>
      <c r="L11" s="61">
        <v>1450</v>
      </c>
      <c r="M11" s="61">
        <v>40.299999999999997</v>
      </c>
      <c r="N11" s="61">
        <v>145</v>
      </c>
      <c r="O11" s="61">
        <v>32</v>
      </c>
      <c r="P11" s="61">
        <v>40.4</v>
      </c>
      <c r="Q11" s="160"/>
    </row>
    <row r="12" spans="2:17" x14ac:dyDescent="0.25">
      <c r="B12" s="154"/>
      <c r="C12" s="160"/>
      <c r="D12" s="164"/>
      <c r="E12" s="61">
        <v>45</v>
      </c>
      <c r="F12">
        <v>2</v>
      </c>
      <c r="G12" s="61">
        <v>53.9</v>
      </c>
      <c r="H12" s="61">
        <v>5020</v>
      </c>
      <c r="I12" s="61">
        <v>69.400000000000006</v>
      </c>
      <c r="J12" s="61">
        <v>2754</v>
      </c>
      <c r="K12" s="61">
        <v>42.1</v>
      </c>
      <c r="L12" s="61">
        <v>1450</v>
      </c>
      <c r="M12" s="61">
        <v>40.200000000000003</v>
      </c>
      <c r="N12" s="61">
        <v>152</v>
      </c>
      <c r="O12" s="61">
        <v>32.9</v>
      </c>
      <c r="P12" s="61">
        <v>40.1</v>
      </c>
      <c r="Q12" s="160"/>
    </row>
    <row r="13" spans="2:17" x14ac:dyDescent="0.25">
      <c r="B13" s="154"/>
      <c r="C13" s="160"/>
      <c r="D13" s="164"/>
      <c r="E13" s="61">
        <v>60</v>
      </c>
      <c r="F13">
        <v>2</v>
      </c>
      <c r="G13" s="61">
        <v>56.4</v>
      </c>
      <c r="H13" s="61">
        <v>5015</v>
      </c>
      <c r="I13" s="61">
        <v>72.900000000000006</v>
      </c>
      <c r="J13" s="61">
        <v>2750</v>
      </c>
      <c r="K13" s="61">
        <v>42.1</v>
      </c>
      <c r="L13" s="61">
        <v>1450</v>
      </c>
      <c r="M13" s="61">
        <v>40</v>
      </c>
      <c r="N13" s="61">
        <v>151</v>
      </c>
      <c r="O13" s="61">
        <v>23.9</v>
      </c>
      <c r="P13" s="61">
        <v>40.1</v>
      </c>
      <c r="Q13" s="160"/>
    </row>
    <row r="14" spans="2:17" x14ac:dyDescent="0.25">
      <c r="B14" s="154"/>
      <c r="C14" s="160"/>
      <c r="D14" s="164"/>
      <c r="E14" s="61">
        <v>75</v>
      </c>
      <c r="F14">
        <v>2</v>
      </c>
      <c r="G14" s="61">
        <v>58.4</v>
      </c>
      <c r="H14" s="61">
        <v>5010</v>
      </c>
      <c r="I14" s="61">
        <v>76.900000000000006</v>
      </c>
      <c r="J14" s="61">
        <v>2745</v>
      </c>
      <c r="K14" s="61">
        <v>42</v>
      </c>
      <c r="L14" s="61">
        <v>1450</v>
      </c>
      <c r="M14" s="61">
        <v>40.1</v>
      </c>
      <c r="N14" s="61">
        <v>155</v>
      </c>
      <c r="O14" s="61">
        <v>18.5</v>
      </c>
      <c r="P14" s="61">
        <v>39.9</v>
      </c>
      <c r="Q14" s="160"/>
    </row>
    <row r="15" spans="2:17" x14ac:dyDescent="0.25">
      <c r="B15" s="154"/>
      <c r="C15" s="160"/>
      <c r="D15" s="164"/>
      <c r="E15" s="61">
        <v>90</v>
      </c>
      <c r="F15">
        <v>2</v>
      </c>
      <c r="G15" s="61">
        <v>53.3</v>
      </c>
      <c r="H15" s="61">
        <v>5025</v>
      </c>
      <c r="I15" s="61">
        <v>80.8</v>
      </c>
      <c r="J15" s="61">
        <v>2751</v>
      </c>
      <c r="K15" s="61">
        <v>42</v>
      </c>
      <c r="L15" s="61">
        <v>1450</v>
      </c>
      <c r="M15" s="61">
        <v>40.1</v>
      </c>
      <c r="N15" s="61">
        <v>157</v>
      </c>
      <c r="O15" s="61">
        <v>4</v>
      </c>
      <c r="P15" s="61">
        <v>40.200000000000003</v>
      </c>
      <c r="Q15" s="160"/>
    </row>
    <row r="16" spans="2:17" ht="13" thickBot="1" x14ac:dyDescent="0.3">
      <c r="B16" s="156"/>
      <c r="C16" s="161"/>
      <c r="D16" s="165"/>
      <c r="E16" s="107" t="s">
        <v>54</v>
      </c>
      <c r="F16" s="81">
        <v>2</v>
      </c>
      <c r="G16" s="107">
        <v>53.1</v>
      </c>
      <c r="H16" s="81">
        <v>5030</v>
      </c>
      <c r="I16" s="60">
        <v>81.099999999999994</v>
      </c>
      <c r="J16" s="81">
        <v>2747</v>
      </c>
      <c r="K16" s="60">
        <v>42</v>
      </c>
      <c r="L16" s="81">
        <v>1450</v>
      </c>
      <c r="M16" s="60">
        <v>40.1</v>
      </c>
      <c r="N16" s="81">
        <v>157</v>
      </c>
      <c r="O16" s="60">
        <v>3.5</v>
      </c>
      <c r="P16" s="81">
        <v>39.799999999999997</v>
      </c>
      <c r="Q16" s="161"/>
    </row>
    <row r="17" spans="2:17" x14ac:dyDescent="0.25">
      <c r="B17" s="154">
        <v>2</v>
      </c>
      <c r="C17" s="160">
        <v>1500</v>
      </c>
      <c r="D17" s="166">
        <v>2</v>
      </c>
      <c r="E17" s="88">
        <v>0</v>
      </c>
      <c r="F17" s="67">
        <v>2</v>
      </c>
      <c r="G17" s="88">
        <v>48.2</v>
      </c>
      <c r="H17" s="88">
        <v>0</v>
      </c>
      <c r="I17" s="61">
        <v>64.5</v>
      </c>
      <c r="J17" s="61">
        <v>2602</v>
      </c>
      <c r="K17" s="61">
        <v>41.5</v>
      </c>
      <c r="L17" s="61">
        <v>1400</v>
      </c>
      <c r="M17" s="61">
        <v>39.299999999999997</v>
      </c>
      <c r="N17" s="61">
        <v>96</v>
      </c>
      <c r="O17" s="61">
        <v>-4.5999999999999996</v>
      </c>
      <c r="P17" s="61">
        <v>36.6</v>
      </c>
      <c r="Q17" s="162">
        <v>94</v>
      </c>
    </row>
    <row r="18" spans="2:17" x14ac:dyDescent="0.25">
      <c r="B18" s="154"/>
      <c r="C18" s="160"/>
      <c r="D18" s="167"/>
      <c r="E18" s="61">
        <v>15</v>
      </c>
      <c r="F18" s="67">
        <v>2</v>
      </c>
      <c r="G18" s="61">
        <v>53.1</v>
      </c>
      <c r="H18" s="88">
        <v>5040</v>
      </c>
      <c r="I18" s="61">
        <v>64.400000000000006</v>
      </c>
      <c r="J18" s="61">
        <v>2754</v>
      </c>
      <c r="K18" s="61">
        <v>42</v>
      </c>
      <c r="L18" s="61">
        <v>1450</v>
      </c>
      <c r="M18" s="61">
        <v>39.9</v>
      </c>
      <c r="N18" s="61">
        <v>145</v>
      </c>
      <c r="O18" s="61">
        <v>15</v>
      </c>
      <c r="P18" s="61">
        <v>39.5</v>
      </c>
      <c r="Q18" s="160"/>
    </row>
    <row r="19" spans="2:17" x14ac:dyDescent="0.25">
      <c r="B19" s="154"/>
      <c r="C19" s="160"/>
      <c r="D19" s="167"/>
      <c r="E19" s="61">
        <v>30</v>
      </c>
      <c r="F19" s="67">
        <v>2</v>
      </c>
      <c r="G19" s="61">
        <v>55.4</v>
      </c>
      <c r="H19" s="88">
        <v>5015</v>
      </c>
      <c r="I19" s="61">
        <v>69.2</v>
      </c>
      <c r="J19" s="61">
        <v>2747</v>
      </c>
      <c r="K19" s="61">
        <v>42</v>
      </c>
      <c r="L19" s="61">
        <v>1450</v>
      </c>
      <c r="M19" s="61">
        <v>40</v>
      </c>
      <c r="N19" s="61">
        <v>152</v>
      </c>
      <c r="O19" s="61">
        <v>11</v>
      </c>
      <c r="P19" s="61">
        <v>40</v>
      </c>
      <c r="Q19" s="160"/>
    </row>
    <row r="20" spans="2:17" x14ac:dyDescent="0.25">
      <c r="B20" s="154"/>
      <c r="C20" s="160"/>
      <c r="D20" s="167"/>
      <c r="E20" s="61">
        <v>45</v>
      </c>
      <c r="F20" s="67">
        <v>2</v>
      </c>
      <c r="G20" s="61">
        <v>57.2</v>
      </c>
      <c r="H20" s="88">
        <v>5015</v>
      </c>
      <c r="I20" s="61">
        <v>72.900000000000006</v>
      </c>
      <c r="J20" s="61">
        <v>2751</v>
      </c>
      <c r="K20" s="61">
        <v>42</v>
      </c>
      <c r="L20" s="61">
        <v>1450</v>
      </c>
      <c r="M20" s="61">
        <v>40</v>
      </c>
      <c r="N20" s="61">
        <v>161</v>
      </c>
      <c r="O20" s="61">
        <v>5.7</v>
      </c>
      <c r="P20" s="61">
        <v>40</v>
      </c>
      <c r="Q20" s="160"/>
    </row>
    <row r="21" spans="2:17" x14ac:dyDescent="0.25">
      <c r="B21" s="154"/>
      <c r="C21" s="160"/>
      <c r="D21" s="167"/>
      <c r="E21" s="61">
        <v>60</v>
      </c>
      <c r="F21" s="67">
        <v>2</v>
      </c>
      <c r="G21" s="61">
        <v>58.3</v>
      </c>
      <c r="H21" s="88">
        <v>5020</v>
      </c>
      <c r="I21" s="61">
        <v>79.099999999999994</v>
      </c>
      <c r="J21" s="61">
        <v>2748</v>
      </c>
      <c r="K21" s="61">
        <v>42</v>
      </c>
      <c r="L21" s="61">
        <v>1450</v>
      </c>
      <c r="M21" s="61">
        <v>40</v>
      </c>
      <c r="N21" s="61">
        <v>155</v>
      </c>
      <c r="O21" s="61">
        <v>3.6</v>
      </c>
      <c r="P21" s="61">
        <v>40.1</v>
      </c>
      <c r="Q21" s="160"/>
    </row>
    <row r="22" spans="2:17" x14ac:dyDescent="0.25">
      <c r="B22" s="154"/>
      <c r="C22" s="160"/>
      <c r="D22" s="167"/>
      <c r="E22" s="61">
        <v>75</v>
      </c>
      <c r="F22" s="67">
        <v>2</v>
      </c>
      <c r="G22" s="61">
        <v>52.2</v>
      </c>
      <c r="H22" s="88">
        <v>5030</v>
      </c>
      <c r="I22" s="61">
        <v>84</v>
      </c>
      <c r="J22" s="61">
        <v>2744</v>
      </c>
      <c r="K22" s="61">
        <v>42</v>
      </c>
      <c r="L22" s="61">
        <v>1450</v>
      </c>
      <c r="M22" s="61">
        <v>40.1</v>
      </c>
      <c r="N22" s="61">
        <v>160</v>
      </c>
      <c r="O22" s="61">
        <v>3.7</v>
      </c>
      <c r="P22" s="61">
        <v>40</v>
      </c>
      <c r="Q22" s="160"/>
    </row>
    <row r="23" spans="2:17" x14ac:dyDescent="0.25">
      <c r="B23" s="154"/>
      <c r="C23" s="160"/>
      <c r="D23" s="167"/>
      <c r="E23" s="61">
        <v>90</v>
      </c>
      <c r="F23" s="67">
        <v>2</v>
      </c>
      <c r="G23" s="61">
        <v>51.3</v>
      </c>
      <c r="H23" s="88">
        <v>5040</v>
      </c>
      <c r="I23" s="61">
        <v>85.9</v>
      </c>
      <c r="J23" s="61">
        <v>2745</v>
      </c>
      <c r="K23" s="61">
        <v>42</v>
      </c>
      <c r="L23" s="61">
        <v>1450</v>
      </c>
      <c r="M23" s="61">
        <v>40</v>
      </c>
      <c r="N23" s="61">
        <v>158</v>
      </c>
      <c r="O23" s="61">
        <v>2.2000000000000002</v>
      </c>
      <c r="P23" s="61">
        <v>40</v>
      </c>
      <c r="Q23" s="160"/>
    </row>
    <row r="24" spans="2:17" ht="13" thickBot="1" x14ac:dyDescent="0.3">
      <c r="B24" s="156"/>
      <c r="C24" s="161"/>
      <c r="D24" s="168"/>
      <c r="E24" s="107" t="s">
        <v>54</v>
      </c>
      <c r="F24" s="81">
        <v>2</v>
      </c>
      <c r="G24" s="107">
        <v>52.2</v>
      </c>
      <c r="H24" s="81">
        <v>5030</v>
      </c>
      <c r="I24" s="60">
        <v>85.9</v>
      </c>
      <c r="J24" s="81">
        <v>2744</v>
      </c>
      <c r="K24" s="60">
        <v>42</v>
      </c>
      <c r="L24" s="81">
        <v>1450</v>
      </c>
      <c r="M24" s="60">
        <v>40</v>
      </c>
      <c r="N24" s="81">
        <v>160</v>
      </c>
      <c r="O24" s="60">
        <v>2.2000000000000002</v>
      </c>
      <c r="P24" s="81">
        <v>39.799999999999997</v>
      </c>
      <c r="Q24" s="161"/>
    </row>
    <row r="26" spans="2:17" ht="13" thickBot="1" x14ac:dyDescent="0.3">
      <c r="B26" s="67"/>
      <c r="C26" s="67"/>
      <c r="D26" s="67"/>
      <c r="E26" s="67"/>
      <c r="F26" s="67"/>
      <c r="G26" s="67"/>
    </row>
    <row r="27" spans="2:17" ht="13.5" thickBot="1" x14ac:dyDescent="0.35">
      <c r="B27" s="157" t="s">
        <v>95</v>
      </c>
      <c r="C27" s="158"/>
      <c r="D27" s="158"/>
      <c r="E27" s="159"/>
      <c r="G27" s="157" t="s">
        <v>107</v>
      </c>
      <c r="H27" s="158"/>
      <c r="I27" s="158"/>
      <c r="J27" s="158"/>
      <c r="K27" s="158"/>
      <c r="L27" s="159"/>
    </row>
    <row r="28" spans="2:17" ht="13.5" thickBot="1" x14ac:dyDescent="0.35">
      <c r="B28" s="94" t="s">
        <v>55</v>
      </c>
      <c r="C28" s="95" t="s">
        <v>56</v>
      </c>
      <c r="D28" s="96" t="s">
        <v>94</v>
      </c>
      <c r="E28" s="96" t="s">
        <v>12</v>
      </c>
      <c r="G28" s="85" t="s">
        <v>55</v>
      </c>
      <c r="H28" s="98" t="s">
        <v>108</v>
      </c>
      <c r="I28" s="85" t="s">
        <v>56</v>
      </c>
      <c r="J28" s="93" t="s">
        <v>78</v>
      </c>
      <c r="K28" s="180" t="s">
        <v>109</v>
      </c>
      <c r="L28" s="181"/>
    </row>
    <row r="29" spans="2:17" ht="13" thickBot="1" x14ac:dyDescent="0.3">
      <c r="B29" s="154" t="s">
        <v>57</v>
      </c>
      <c r="C29" s="88" t="s">
        <v>58</v>
      </c>
      <c r="D29" s="79">
        <v>15.49</v>
      </c>
      <c r="E29" s="79" t="s">
        <v>114</v>
      </c>
      <c r="G29" s="83" t="s">
        <v>57</v>
      </c>
      <c r="H29" s="99" t="s">
        <v>110</v>
      </c>
      <c r="I29" s="83" t="s">
        <v>77</v>
      </c>
      <c r="J29" s="100">
        <v>10</v>
      </c>
      <c r="K29" s="101" t="s">
        <v>175</v>
      </c>
      <c r="L29" s="102"/>
    </row>
    <row r="30" spans="2:17" ht="13" thickBot="1" x14ac:dyDescent="0.3">
      <c r="B30" s="154"/>
      <c r="C30" s="88" t="s">
        <v>59</v>
      </c>
      <c r="D30" s="80">
        <v>1.0900000000000001</v>
      </c>
      <c r="E30" s="79" t="s">
        <v>114</v>
      </c>
      <c r="G30" s="88" t="s">
        <v>111</v>
      </c>
      <c r="H30" s="67" t="s">
        <v>110</v>
      </c>
      <c r="I30" s="88" t="s">
        <v>77</v>
      </c>
      <c r="J30" s="61">
        <v>10</v>
      </c>
      <c r="K30" s="61" t="s">
        <v>177</v>
      </c>
      <c r="L30" s="80"/>
    </row>
    <row r="31" spans="2:17" x14ac:dyDescent="0.25">
      <c r="B31" s="155" t="s">
        <v>60</v>
      </c>
      <c r="C31" s="90" t="s">
        <v>75</v>
      </c>
      <c r="D31" s="91">
        <v>1318</v>
      </c>
      <c r="E31" s="92" t="s">
        <v>99</v>
      </c>
      <c r="G31" s="177" t="s">
        <v>61</v>
      </c>
      <c r="H31" s="103" t="s">
        <v>66</v>
      </c>
      <c r="I31" s="90" t="s">
        <v>77</v>
      </c>
      <c r="J31" s="59">
        <v>2</v>
      </c>
      <c r="K31" s="8" t="s">
        <v>181</v>
      </c>
      <c r="L31" s="91"/>
    </row>
    <row r="32" spans="2:17" x14ac:dyDescent="0.25">
      <c r="B32" s="154"/>
      <c r="C32" s="88" t="s">
        <v>62</v>
      </c>
      <c r="D32" s="80">
        <v>4.3380000000000001</v>
      </c>
      <c r="E32" s="79" t="s">
        <v>114</v>
      </c>
      <c r="G32" s="178"/>
      <c r="H32" s="67" t="s">
        <v>67</v>
      </c>
      <c r="I32" s="88" t="s">
        <v>77</v>
      </c>
      <c r="J32" s="61">
        <v>2</v>
      </c>
      <c r="K32" t="s">
        <v>182</v>
      </c>
      <c r="L32" s="80"/>
    </row>
    <row r="33" spans="2:12" ht="13" thickBot="1" x14ac:dyDescent="0.3">
      <c r="B33" s="154"/>
      <c r="C33" s="88" t="s">
        <v>64</v>
      </c>
      <c r="D33" s="79">
        <v>0.18</v>
      </c>
      <c r="E33" s="79" t="s">
        <v>114</v>
      </c>
      <c r="G33" s="179"/>
      <c r="H33" s="97" t="s">
        <v>68</v>
      </c>
      <c r="I33" s="89" t="s">
        <v>77</v>
      </c>
      <c r="J33" s="60">
        <v>2</v>
      </c>
      <c r="K33" s="81" t="s">
        <v>183</v>
      </c>
      <c r="L33" s="82"/>
    </row>
    <row r="34" spans="2:12" x14ac:dyDescent="0.25">
      <c r="B34" s="154"/>
      <c r="C34" s="88" t="s">
        <v>76</v>
      </c>
      <c r="D34" s="80">
        <v>1365</v>
      </c>
      <c r="E34" s="79" t="s">
        <v>99</v>
      </c>
      <c r="G34" s="178" t="s">
        <v>105</v>
      </c>
      <c r="H34" s="67" t="s">
        <v>66</v>
      </c>
      <c r="I34" s="88" t="s">
        <v>112</v>
      </c>
      <c r="J34" s="61">
        <v>5</v>
      </c>
      <c r="K34" t="s">
        <v>211</v>
      </c>
      <c r="L34" s="80"/>
    </row>
    <row r="35" spans="2:12" x14ac:dyDescent="0.25">
      <c r="B35" s="154"/>
      <c r="C35" s="88" t="s">
        <v>65</v>
      </c>
      <c r="D35" s="80">
        <v>6.1980000000000004</v>
      </c>
      <c r="E35" s="79" t="s">
        <v>114</v>
      </c>
      <c r="G35" s="178"/>
      <c r="H35" s="67" t="s">
        <v>67</v>
      </c>
      <c r="I35" s="88" t="s">
        <v>112</v>
      </c>
      <c r="J35" s="88">
        <v>5</v>
      </c>
      <c r="K35" s="67" t="s">
        <v>210</v>
      </c>
      <c r="L35" s="79"/>
    </row>
    <row r="36" spans="2:12" ht="13" thickBot="1" x14ac:dyDescent="0.3">
      <c r="B36" s="156"/>
      <c r="C36" s="89" t="s">
        <v>63</v>
      </c>
      <c r="D36" s="82">
        <v>0.05</v>
      </c>
      <c r="E36" s="87" t="s">
        <v>114</v>
      </c>
      <c r="G36" s="179"/>
      <c r="H36" s="97" t="s">
        <v>68</v>
      </c>
      <c r="I36" s="89" t="s">
        <v>112</v>
      </c>
      <c r="J36" s="89">
        <v>5</v>
      </c>
      <c r="K36" s="81" t="s">
        <v>209</v>
      </c>
      <c r="L36" s="82"/>
    </row>
    <row r="37" spans="2:12" ht="13" thickBot="1" x14ac:dyDescent="0.3">
      <c r="B37" s="154" t="s">
        <v>61</v>
      </c>
      <c r="C37" s="88" t="s">
        <v>90</v>
      </c>
      <c r="D37" s="80">
        <v>68.5</v>
      </c>
      <c r="E37" s="79" t="s">
        <v>99</v>
      </c>
    </row>
    <row r="38" spans="2:12" ht="13.5" thickBot="1" x14ac:dyDescent="0.35">
      <c r="B38" s="154"/>
      <c r="C38" s="88" t="s">
        <v>91</v>
      </c>
      <c r="D38" s="80">
        <v>123.5</v>
      </c>
      <c r="E38" s="79" t="s">
        <v>99</v>
      </c>
      <c r="F38" s="61"/>
      <c r="G38" s="180" t="s">
        <v>113</v>
      </c>
      <c r="H38" s="182"/>
      <c r="I38" s="182"/>
      <c r="J38" s="181"/>
    </row>
    <row r="39" spans="2:12" ht="13.5" thickBot="1" x14ac:dyDescent="0.35">
      <c r="B39" s="154"/>
      <c r="C39" s="88" t="s">
        <v>92</v>
      </c>
      <c r="D39" s="80">
        <v>128.5</v>
      </c>
      <c r="E39" s="79" t="s">
        <v>99</v>
      </c>
      <c r="F39" s="61"/>
      <c r="G39" s="85" t="s">
        <v>55</v>
      </c>
      <c r="H39" s="85" t="s">
        <v>108</v>
      </c>
      <c r="I39" s="85" t="s">
        <v>94</v>
      </c>
      <c r="J39" s="105" t="s">
        <v>12</v>
      </c>
    </row>
    <row r="40" spans="2:12" x14ac:dyDescent="0.25">
      <c r="B40" s="154"/>
      <c r="C40" s="88" t="s">
        <v>69</v>
      </c>
      <c r="D40" s="80">
        <v>59.825000000000003</v>
      </c>
      <c r="E40" s="79" t="s">
        <v>114</v>
      </c>
      <c r="F40" s="61"/>
      <c r="G40" s="163" t="s">
        <v>105</v>
      </c>
      <c r="H40" s="88" t="s">
        <v>66</v>
      </c>
      <c r="I40" s="88" t="s">
        <v>231</v>
      </c>
      <c r="J40" s="79" t="s">
        <v>204</v>
      </c>
    </row>
    <row r="41" spans="2:12" x14ac:dyDescent="0.25">
      <c r="B41" s="154"/>
      <c r="C41" s="88" t="s">
        <v>70</v>
      </c>
      <c r="D41" s="80">
        <v>90.584999999999994</v>
      </c>
      <c r="E41" s="79" t="s">
        <v>114</v>
      </c>
      <c r="F41" s="61"/>
      <c r="G41" s="164"/>
      <c r="H41" s="88" t="s">
        <v>67</v>
      </c>
      <c r="I41" s="88" t="s">
        <v>231</v>
      </c>
      <c r="J41" s="79" t="s">
        <v>204</v>
      </c>
    </row>
    <row r="42" spans="2:12" ht="13" thickBot="1" x14ac:dyDescent="0.3">
      <c r="B42" s="154"/>
      <c r="C42" s="88" t="s">
        <v>71</v>
      </c>
      <c r="D42" s="80">
        <v>56.600999999999999</v>
      </c>
      <c r="E42" s="79" t="s">
        <v>114</v>
      </c>
      <c r="F42" s="61"/>
      <c r="G42" s="165"/>
      <c r="H42" s="89" t="s">
        <v>68</v>
      </c>
      <c r="I42" s="89" t="s">
        <v>231</v>
      </c>
      <c r="J42" s="87" t="s">
        <v>204</v>
      </c>
    </row>
    <row r="43" spans="2:12" x14ac:dyDescent="0.25">
      <c r="B43" s="154"/>
      <c r="C43" s="88" t="s">
        <v>72</v>
      </c>
      <c r="D43" s="80" t="s">
        <v>121</v>
      </c>
      <c r="E43" s="79" t="s">
        <v>100</v>
      </c>
    </row>
    <row r="44" spans="2:12" ht="13" x14ac:dyDescent="0.3">
      <c r="B44" s="154"/>
      <c r="C44" s="88" t="s">
        <v>73</v>
      </c>
      <c r="D44" s="80" t="s">
        <v>121</v>
      </c>
      <c r="E44" s="79" t="s">
        <v>100</v>
      </c>
      <c r="G44" s="3"/>
      <c r="J44" s="106" t="s">
        <v>226</v>
      </c>
      <c r="K44" s="4"/>
    </row>
    <row r="45" spans="2:12" ht="13" thickBot="1" x14ac:dyDescent="0.3">
      <c r="B45" s="154"/>
      <c r="C45" s="88" t="s">
        <v>74</v>
      </c>
      <c r="D45" s="80" t="s">
        <v>121</v>
      </c>
      <c r="E45" s="79" t="s">
        <v>100</v>
      </c>
    </row>
    <row r="46" spans="2:12" ht="13.5" thickBot="1" x14ac:dyDescent="0.35">
      <c r="B46" s="155" t="s">
        <v>101</v>
      </c>
      <c r="C46" s="90" t="s">
        <v>102</v>
      </c>
      <c r="D46" s="91">
        <v>5</v>
      </c>
      <c r="E46" s="92" t="s">
        <v>99</v>
      </c>
      <c r="G46" s="169" t="s">
        <v>227</v>
      </c>
      <c r="H46" s="170"/>
      <c r="I46" s="170"/>
      <c r="J46" s="170"/>
      <c r="K46" s="171"/>
    </row>
    <row r="47" spans="2:12" ht="13.5" thickBot="1" x14ac:dyDescent="0.35">
      <c r="B47" s="154"/>
      <c r="C47" s="88" t="s">
        <v>103</v>
      </c>
      <c r="D47" s="80">
        <v>8</v>
      </c>
      <c r="E47" s="79" t="s">
        <v>99</v>
      </c>
      <c r="G47" s="104" t="s">
        <v>55</v>
      </c>
      <c r="H47" s="95" t="s">
        <v>109</v>
      </c>
      <c r="I47" s="120" t="s">
        <v>228</v>
      </c>
      <c r="J47" s="172" t="s">
        <v>24</v>
      </c>
      <c r="K47" s="173"/>
    </row>
    <row r="48" spans="2:12" ht="13" thickBot="1" x14ac:dyDescent="0.3">
      <c r="B48" s="156"/>
      <c r="C48" s="89" t="s">
        <v>104</v>
      </c>
      <c r="D48" s="82">
        <v>7</v>
      </c>
      <c r="E48" s="87" t="s">
        <v>99</v>
      </c>
      <c r="G48" s="83" t="s">
        <v>57</v>
      </c>
      <c r="H48" s="99" t="s">
        <v>129</v>
      </c>
      <c r="I48" s="126">
        <v>0.4</v>
      </c>
      <c r="J48" s="99" t="s">
        <v>114</v>
      </c>
      <c r="K48" s="102"/>
    </row>
    <row r="49" spans="2:11" ht="13" thickBot="1" x14ac:dyDescent="0.3">
      <c r="B49" s="154" t="s">
        <v>105</v>
      </c>
      <c r="C49" s="88" t="s">
        <v>90</v>
      </c>
      <c r="D49" s="80">
        <v>147</v>
      </c>
      <c r="E49" s="79" t="s">
        <v>99</v>
      </c>
      <c r="G49" s="88" t="s">
        <v>111</v>
      </c>
      <c r="H49" s="88" t="s">
        <v>177</v>
      </c>
      <c r="I49" s="83">
        <v>0.01</v>
      </c>
      <c r="J49" s="121" t="s">
        <v>114</v>
      </c>
      <c r="K49" s="102"/>
    </row>
    <row r="50" spans="2:11" x14ac:dyDescent="0.25">
      <c r="B50" s="154"/>
      <c r="C50" s="88" t="s">
        <v>91</v>
      </c>
      <c r="D50" s="80">
        <v>118</v>
      </c>
      <c r="E50" s="79" t="s">
        <v>99</v>
      </c>
      <c r="G50" s="174" t="s">
        <v>61</v>
      </c>
      <c r="H50" s="103" t="s">
        <v>66</v>
      </c>
      <c r="I50" s="90" t="s">
        <v>231</v>
      </c>
      <c r="J50" s="103" t="s">
        <v>114</v>
      </c>
      <c r="K50" s="91"/>
    </row>
    <row r="51" spans="2:11" x14ac:dyDescent="0.25">
      <c r="B51" s="154"/>
      <c r="C51" s="88" t="s">
        <v>92</v>
      </c>
      <c r="D51" s="80">
        <v>110.5</v>
      </c>
      <c r="E51" s="79" t="s">
        <v>99</v>
      </c>
      <c r="G51" s="175"/>
      <c r="H51" s="67" t="s">
        <v>67</v>
      </c>
      <c r="I51" s="88" t="s">
        <v>231</v>
      </c>
      <c r="J51" s="67" t="s">
        <v>114</v>
      </c>
      <c r="K51" s="80"/>
    </row>
    <row r="52" spans="2:11" ht="13" thickBot="1" x14ac:dyDescent="0.3">
      <c r="B52" s="154"/>
      <c r="C52" s="88" t="s">
        <v>69</v>
      </c>
      <c r="D52" s="80">
        <v>51.317</v>
      </c>
      <c r="E52" s="79" t="s">
        <v>114</v>
      </c>
      <c r="G52" s="176"/>
      <c r="H52" s="97" t="s">
        <v>68</v>
      </c>
      <c r="I52" s="89" t="s">
        <v>231</v>
      </c>
      <c r="J52" s="97" t="s">
        <v>114</v>
      </c>
      <c r="K52" s="82"/>
    </row>
    <row r="53" spans="2:11" x14ac:dyDescent="0.25">
      <c r="B53" s="154"/>
      <c r="C53" s="88" t="s">
        <v>70</v>
      </c>
      <c r="D53" s="80">
        <v>67.951999999999998</v>
      </c>
      <c r="E53" s="79" t="s">
        <v>114</v>
      </c>
      <c r="G53" s="174" t="s">
        <v>105</v>
      </c>
      <c r="H53" s="67" t="s">
        <v>66</v>
      </c>
      <c r="I53" s="90" t="s">
        <v>231</v>
      </c>
      <c r="J53" s="67" t="s">
        <v>114</v>
      </c>
      <c r="K53" s="80"/>
    </row>
    <row r="54" spans="2:11" x14ac:dyDescent="0.25">
      <c r="B54" s="154"/>
      <c r="C54" s="88" t="s">
        <v>71</v>
      </c>
      <c r="D54" s="80">
        <v>55.061</v>
      </c>
      <c r="E54" s="79" t="s">
        <v>114</v>
      </c>
      <c r="G54" s="175"/>
      <c r="H54" s="67" t="s">
        <v>67</v>
      </c>
      <c r="I54" s="88" t="s">
        <v>231</v>
      </c>
      <c r="J54" s="67" t="s">
        <v>114</v>
      </c>
      <c r="K54" s="79"/>
    </row>
    <row r="55" spans="2:11" ht="13" thickBot="1" x14ac:dyDescent="0.3">
      <c r="B55" s="154"/>
      <c r="C55" s="88" t="s">
        <v>72</v>
      </c>
      <c r="D55" s="80" t="s">
        <v>121</v>
      </c>
      <c r="E55" s="79" t="s">
        <v>100</v>
      </c>
      <c r="G55" s="176"/>
      <c r="H55" s="97" t="s">
        <v>68</v>
      </c>
      <c r="I55" s="89" t="s">
        <v>231</v>
      </c>
      <c r="J55" s="97" t="s">
        <v>114</v>
      </c>
      <c r="K55" s="82"/>
    </row>
    <row r="56" spans="2:11" x14ac:dyDescent="0.25">
      <c r="B56" s="154"/>
      <c r="C56" s="88" t="s">
        <v>73</v>
      </c>
      <c r="D56" s="80" t="s">
        <v>121</v>
      </c>
      <c r="E56" s="79" t="s">
        <v>100</v>
      </c>
    </row>
    <row r="57" spans="2:11" ht="13" thickBot="1" x14ac:dyDescent="0.3">
      <c r="B57" s="156"/>
      <c r="C57" s="89" t="s">
        <v>74</v>
      </c>
      <c r="D57" s="82" t="s">
        <v>121</v>
      </c>
      <c r="E57" s="87" t="s">
        <v>100</v>
      </c>
    </row>
  </sheetData>
  <mergeCells count="25">
    <mergeCell ref="B17:B24"/>
    <mergeCell ref="C17:C24"/>
    <mergeCell ref="D17:D24"/>
    <mergeCell ref="Q17:Q24"/>
    <mergeCell ref="B7:Q7"/>
    <mergeCell ref="B9:B16"/>
    <mergeCell ref="C9:C16"/>
    <mergeCell ref="D9:D16"/>
    <mergeCell ref="Q9:Q16"/>
    <mergeCell ref="B27:E27"/>
    <mergeCell ref="G27:L27"/>
    <mergeCell ref="K28:L28"/>
    <mergeCell ref="B29:B30"/>
    <mergeCell ref="B31:B36"/>
    <mergeCell ref="G31:G33"/>
    <mergeCell ref="G34:G36"/>
    <mergeCell ref="B37:B45"/>
    <mergeCell ref="G38:J38"/>
    <mergeCell ref="G40:G42"/>
    <mergeCell ref="B46:B48"/>
    <mergeCell ref="B49:B57"/>
    <mergeCell ref="G46:K46"/>
    <mergeCell ref="J47:K47"/>
    <mergeCell ref="G50:G52"/>
    <mergeCell ref="G53:G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DoE Plan</vt:lpstr>
      <vt:lpstr>Exp 1</vt:lpstr>
      <vt:lpstr>Exp 2</vt:lpstr>
      <vt:lpstr>Exp 3</vt:lpstr>
      <vt:lpstr>Exp 4</vt:lpstr>
      <vt:lpstr>Exp 5</vt:lpstr>
      <vt:lpstr>Exp 6</vt:lpstr>
      <vt:lpstr>Exp 7</vt:lpstr>
      <vt:lpstr>Exp 8</vt:lpstr>
      <vt:lpstr>Exp 9</vt:lpstr>
      <vt:lpstr>Exp 10</vt:lpstr>
      <vt:lpstr>Exp 11</vt:lpstr>
      <vt:lpstr>Exp 12</vt:lpstr>
      <vt:lpstr>Exp 13</vt:lpstr>
      <vt:lpstr>Exp 14</vt:lpstr>
      <vt:lpstr>Exp 15</vt:lpstr>
      <vt:lpstr>Exp 16</vt:lpstr>
      <vt:lpstr>Exp 17</vt:lpstr>
      <vt:lpstr>Exp 18</vt:lpstr>
      <vt:lpstr>Exp 19</vt:lpstr>
      <vt:lpstr>Exp 20</vt:lpstr>
      <vt:lpstr>Exp 21</vt:lpstr>
      <vt:lpstr>Exp 22 - Rep of Exp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Augimeri</dc:creator>
  <cp:lastModifiedBy>Eric Heimpel</cp:lastModifiedBy>
  <dcterms:created xsi:type="dcterms:W3CDTF">2019-03-19T17:09:01Z</dcterms:created>
  <dcterms:modified xsi:type="dcterms:W3CDTF">2019-04-08T18:22:43Z</dcterms:modified>
</cp:coreProperties>
</file>