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A35BDC6-F5B8-4BCC-9E64-10A0C5B97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K17" i="1"/>
  <c r="B17" i="1"/>
  <c r="C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C11" i="1"/>
  <c r="C13" i="1"/>
  <c r="C12" i="1"/>
  <c r="C16" i="1"/>
  <c r="C9" i="1"/>
  <c r="C7" i="1"/>
  <c r="C8" i="1"/>
  <c r="C5" i="1"/>
  <c r="C15" i="1"/>
  <c r="C6" i="1"/>
  <c r="C10" i="1"/>
  <c r="C14" i="1"/>
  <c r="C2" i="1"/>
  <c r="C4" i="1"/>
</calcChain>
</file>

<file path=xl/sharedStrings.xml><?xml version="1.0" encoding="utf-8"?>
<sst xmlns="http://schemas.openxmlformats.org/spreadsheetml/2006/main" count="36" uniqueCount="36">
  <si>
    <t>Tipul de mancare</t>
  </si>
  <si>
    <t>Cafea calda</t>
  </si>
  <si>
    <t>Cafea rece</t>
  </si>
  <si>
    <t>Smoothie</t>
  </si>
  <si>
    <t>Limonada</t>
  </si>
  <si>
    <t>Ceai</t>
  </si>
  <si>
    <t>Lapte</t>
  </si>
  <si>
    <t>Sandwich</t>
  </si>
  <si>
    <t>Bagel</t>
  </si>
  <si>
    <t>Oua prajite</t>
  </si>
  <si>
    <t>Terci de ovaz</t>
  </si>
  <si>
    <t>Iaurt</t>
  </si>
  <si>
    <t>Croissant</t>
  </si>
  <si>
    <t>Briosa</t>
  </si>
  <si>
    <t>Fructe</t>
  </si>
  <si>
    <t>Gramaj (g/ml)</t>
  </si>
  <si>
    <t>Proteine (g)</t>
  </si>
  <si>
    <t>Grasimi (g)</t>
  </si>
  <si>
    <t>Carbohidrați (g)</t>
  </si>
  <si>
    <t>Fibre (g)</t>
  </si>
  <si>
    <t>Zaharuri (g)</t>
  </si>
  <si>
    <t>Oua fierte</t>
  </si>
  <si>
    <t>Vârsta</t>
  </si>
  <si>
    <t>Femei_min</t>
  </si>
  <si>
    <t>Femei_max</t>
  </si>
  <si>
    <t>Bărbați_min</t>
  </si>
  <si>
    <t>Bărbați_max</t>
  </si>
  <si>
    <t>18-25</t>
  </si>
  <si>
    <t>26-45</t>
  </si>
  <si>
    <t>46-65</t>
  </si>
  <si>
    <t>Peste 65</t>
  </si>
  <si>
    <t>Calorii per 100 g</t>
  </si>
  <si>
    <t>Calorii per gramaj</t>
  </si>
  <si>
    <t>Medie</t>
  </si>
  <si>
    <t>Este un produs slab caloric? (sub 400 kcal)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</si>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</sst>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Aportul</a:t>
            </a:r>
            <a:r>
              <a:rPr lang="en-US" baseline="0"/>
              <a:t> zilnic recomandat de calorii pe diferite categorii de varsa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18-25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Sheet1!$B$20:$E$20</c:f>
              <c:strCache>
                <c:ptCount val="4"/>
                <c:pt idx="0">
                  <c:v>Femei_min</c:v>
                </c:pt>
                <c:pt idx="1">
                  <c:v>Femei_max</c:v>
                </c:pt>
                <c:pt idx="2">
                  <c:v>Bărbați_min</c:v>
                </c:pt>
                <c:pt idx="3">
                  <c:v>Bărbați_max</c:v>
                </c:pt>
              </c:strCache>
            </c:str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2000</c:v>
                </c:pt>
                <c:pt idx="1">
                  <c:v>2400</c:v>
                </c:pt>
                <c:pt idx="2">
                  <c:v>2400</c:v>
                </c:pt>
                <c:pt idx="3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8DD-A584-7F5081137364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26-45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Sheet1!$B$20:$E$20</c:f>
              <c:strCache>
                <c:ptCount val="4"/>
                <c:pt idx="0">
                  <c:v>Femei_min</c:v>
                </c:pt>
                <c:pt idx="1">
                  <c:v>Femei_max</c:v>
                </c:pt>
                <c:pt idx="2">
                  <c:v>Bărbați_min</c:v>
                </c:pt>
                <c:pt idx="3">
                  <c:v>Bărbați_max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1800</c:v>
                </c:pt>
                <c:pt idx="1">
                  <c:v>2200</c:v>
                </c:pt>
                <c:pt idx="2">
                  <c:v>2200</c:v>
                </c:pt>
                <c:pt idx="3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8DD-A584-7F5081137364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46-65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Sheet1!$B$20:$E$20</c:f>
              <c:strCache>
                <c:ptCount val="4"/>
                <c:pt idx="0">
                  <c:v>Femei_min</c:v>
                </c:pt>
                <c:pt idx="1">
                  <c:v>Femei_max</c:v>
                </c:pt>
                <c:pt idx="2">
                  <c:v>Bărbați_min</c:v>
                </c:pt>
                <c:pt idx="3">
                  <c:v>Bărbați_max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1800</c:v>
                </c:pt>
                <c:pt idx="1">
                  <c:v>2000</c:v>
                </c:pt>
                <c:pt idx="2">
                  <c:v>2200</c:v>
                </c:pt>
                <c:pt idx="3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8DD-A584-7F5081137364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Peste 65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Sheet1!$B$20:$E$20</c:f>
              <c:strCache>
                <c:ptCount val="4"/>
                <c:pt idx="0">
                  <c:v>Femei_min</c:v>
                </c:pt>
                <c:pt idx="1">
                  <c:v>Femei_max</c:v>
                </c:pt>
                <c:pt idx="2">
                  <c:v>Bărbați_min</c:v>
                </c:pt>
                <c:pt idx="3">
                  <c:v>Bărbați_max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1600</c:v>
                </c:pt>
                <c:pt idx="1">
                  <c:v>1800</c:v>
                </c:pt>
                <c:pt idx="2">
                  <c:v>2000</c:v>
                </c:pt>
                <c:pt idx="3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DD-48DD-A584-7F5081137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563536"/>
        <c:axId val="911556816"/>
      </c:lineChart>
      <c:catAx>
        <c:axId val="91156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56816"/>
        <c:crosses val="autoZero"/>
        <c:auto val="1"/>
        <c:lblAlgn val="ctr"/>
        <c:lblOffset val="100"/>
        <c:noMultiLvlLbl val="0"/>
      </c:catAx>
      <c:valAx>
        <c:axId val="9115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6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Raportul</a:t>
            </a:r>
            <a:r>
              <a:rPr lang="en-US" baseline="0"/>
              <a:t> gramaj-pret al fiecarui aliment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Gramaj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Sheet1!$B$2:$B$16</c:f>
              <c:numCache>
                <c:formatCode>General</c:formatCode>
                <c:ptCount val="15"/>
                <c:pt idx="0">
                  <c:v>230</c:v>
                </c:pt>
                <c:pt idx="1">
                  <c:v>75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85</c:v>
                </c:pt>
                <c:pt idx="6">
                  <c:v>160</c:v>
                </c:pt>
                <c:pt idx="7">
                  <c:v>180</c:v>
                </c:pt>
                <c:pt idx="8">
                  <c:v>240</c:v>
                </c:pt>
                <c:pt idx="9">
                  <c:v>240</c:v>
                </c:pt>
                <c:pt idx="10">
                  <c:v>100</c:v>
                </c:pt>
                <c:pt idx="11">
                  <c:v>90</c:v>
                </c:pt>
                <c:pt idx="12">
                  <c:v>260</c:v>
                </c:pt>
                <c:pt idx="13">
                  <c:v>250</c:v>
                </c:pt>
                <c:pt idx="14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8-41D9-AF59-76743F1BAA6C}"/>
            </c:ext>
          </c:extLst>
        </c:ser>
        <c:ser>
          <c:idx val="1"/>
          <c:order val="1"/>
          <c:tx>
            <c:v>Pret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Sheet1!$K$2:$K$16</c:f>
              <c:numCache>
                <c:formatCode>General</c:formatCode>
                <c:ptCount val="15"/>
                <c:pt idx="0">
                  <c:v>20</c:v>
                </c:pt>
                <c:pt idx="1">
                  <c:v>15</c:v>
                </c:pt>
                <c:pt idx="2">
                  <c:v>12</c:v>
                </c:pt>
                <c:pt idx="3">
                  <c:v>14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11</c:v>
                </c:pt>
                <c:pt idx="9">
                  <c:v>16</c:v>
                </c:pt>
                <c:pt idx="10">
                  <c:v>11</c:v>
                </c:pt>
                <c:pt idx="11">
                  <c:v>11</c:v>
                </c:pt>
                <c:pt idx="12">
                  <c:v>25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8-41D9-AF59-76743F1B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027392"/>
        <c:axId val="1402025952"/>
      </c:barChart>
      <c:catAx>
        <c:axId val="140202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025952"/>
        <c:crosses val="autoZero"/>
        <c:auto val="1"/>
        <c:lblAlgn val="ctr"/>
        <c:lblOffset val="100"/>
        <c:noMultiLvlLbl val="0"/>
      </c:catAx>
      <c:valAx>
        <c:axId val="14020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25</xdr:row>
      <xdr:rowOff>33337</xdr:rowOff>
    </xdr:from>
    <xdr:to>
      <xdr:col>6</xdr:col>
      <xdr:colOff>0</xdr:colOff>
      <xdr:row>39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D2B95-A7F8-5AB1-ED77-7506D289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25</xdr:row>
      <xdr:rowOff>23811</xdr:rowOff>
    </xdr:from>
    <xdr:to>
      <xdr:col>9</xdr:col>
      <xdr:colOff>1828800</xdr:colOff>
      <xdr:row>39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A40C1-0716-9D6E-AFB3-537657D7C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4C791-10CE-4A60-A4EF-E094E25270B2}" name="Table1" displayName="Table1" ref="A1:K17" totalsRowShown="0" headerRowDxfId="14">
  <autoFilter ref="A1:K17" xr:uid="{3424C791-10CE-4A60-A4EF-E094E25270B2}"/>
  <sortState xmlns:xlrd2="http://schemas.microsoft.com/office/spreadsheetml/2017/richdata2" ref="A2:I16">
    <sortCondition ref="A1:A16"/>
  </sortState>
  <tableColumns count="11">
    <tableColumn id="1" xr3:uid="{FAA4A773-5B71-484D-BD2A-AFB3E4DED141}" name="Tipul de mancare"/>
    <tableColumn id="2" xr3:uid="{5AFD770E-FCB3-4A08-AA30-1307C3CB0529}" name="Gramaj (g/ml)"/>
    <tableColumn id="3" xr3:uid="{8AFF7909-268F-4D95-919A-7854B643DED5}" name="Calorii per gramaj">
      <calculatedColumnFormula>(B2/100)*D2</calculatedColumnFormula>
    </tableColumn>
    <tableColumn id="4" xr3:uid="{727C46D6-692A-468A-81FC-DA9DFC5E3AC6}" name="Calorii per 100 g"/>
    <tableColumn id="5" xr3:uid="{B6DD167E-6EFB-49CF-8712-56E94DC2048F}" name="Proteine (g)"/>
    <tableColumn id="6" xr3:uid="{663BE828-8825-4C4E-B037-09444A3757EE}" name="Grasimi (g)"/>
    <tableColumn id="7" xr3:uid="{32E4FBB1-14B1-4FB2-8878-B678E4BCC4DD}" name="Carbohidrați (g)"/>
    <tableColumn id="8" xr3:uid="{571D4EF2-191E-47D2-B7EE-B700FE3212DC}" name="Fibre (g)"/>
    <tableColumn id="9" xr3:uid="{656C57A4-6D22-4BED-926D-070F7E324FA7}" name="Zaharuri (g)"/>
    <tableColumn id="10" xr3:uid="{7B5D7C14-13D4-4207-8F84-C1180C25086C}" name="Este un produs slab caloric? (sub 400 kcal)" dataDxfId="13">
      <calculatedColumnFormula>IF((B2/100)*D2 &gt; 500, "Prea multe calorii", "Slab caloric")</calculatedColumnFormula>
    </tableColumn>
    <tableColumn id="11" xr3:uid="{2E9B2922-69B9-4B7D-BFCE-E7D770C9FE92}" name="Pre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A81B3-FDF8-454B-B5FC-7E971E411AC2}" name="Table2" displayName="Table2" ref="A20:E24" totalsRowShown="0" headerRowDxfId="17" headerRowBorderDxfId="16" tableBorderDxfId="15">
  <autoFilter ref="A20:E24" xr:uid="{244A81B3-FDF8-454B-B5FC-7E971E411AC2}"/>
  <sortState xmlns:xlrd2="http://schemas.microsoft.com/office/spreadsheetml/2017/richdata2" ref="A21:E24">
    <sortCondition ref="A20:A24"/>
  </sortState>
  <tableColumns count="5">
    <tableColumn id="1" xr3:uid="{41B368D5-A609-4B92-9E7D-5C7601E8D495}" name="Vârsta"/>
    <tableColumn id="2" xr3:uid="{86A088CA-170F-4806-A892-45EA2108981C}" name="Femei_min"/>
    <tableColumn id="3" xr3:uid="{70553C4C-7F0E-4885-AD8F-57E41A671F5C}" name="Femei_max"/>
    <tableColumn id="4" xr3:uid="{5F0B21F7-49DE-4051-A494-9AC6871B9083}" name="Bărbați_min"/>
    <tableColumn id="5" xr3:uid="{902929C4-EC9F-41BD-B01C-678A820389C6}" name="Bărbați_max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9" workbookViewId="0">
      <selection activeCell="H22" sqref="H22"/>
    </sheetView>
  </sheetViews>
  <sheetFormatPr defaultRowHeight="15" x14ac:dyDescent="0.25"/>
  <cols>
    <col min="1" max="1" width="18.28515625" customWidth="1"/>
    <col min="2" max="2" width="17.140625" customWidth="1"/>
    <col min="3" max="3" width="18.7109375" customWidth="1"/>
    <col min="4" max="4" width="17.140625" customWidth="1"/>
    <col min="5" max="5" width="14.5703125" customWidth="1"/>
    <col min="6" max="6" width="14.7109375" customWidth="1"/>
    <col min="7" max="7" width="17" customWidth="1"/>
    <col min="8" max="8" width="14.28515625" customWidth="1"/>
    <col min="9" max="9" width="13.42578125" customWidth="1"/>
    <col min="10" max="10" width="37.85546875" customWidth="1"/>
  </cols>
  <sheetData>
    <row r="1" spans="1:11" ht="17.25" customHeight="1" x14ac:dyDescent="0.25">
      <c r="A1" s="1" t="s">
        <v>0</v>
      </c>
      <c r="B1" s="1" t="s">
        <v>15</v>
      </c>
      <c r="C1" s="1" t="s">
        <v>32</v>
      </c>
      <c r="D1" s="1" t="s">
        <v>31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34</v>
      </c>
      <c r="K1" s="1" t="s">
        <v>35</v>
      </c>
    </row>
    <row r="2" spans="1:11" x14ac:dyDescent="0.25">
      <c r="A2" t="s">
        <v>8</v>
      </c>
      <c r="B2">
        <v>230</v>
      </c>
      <c r="C2">
        <f t="shared" ref="C2:C16" si="0">(B2/100)*D2</f>
        <v>575</v>
      </c>
      <c r="D2">
        <v>250</v>
      </c>
      <c r="E2">
        <v>9</v>
      </c>
      <c r="F2">
        <v>2</v>
      </c>
      <c r="G2">
        <v>50</v>
      </c>
      <c r="H2">
        <v>8</v>
      </c>
      <c r="I2">
        <v>6</v>
      </c>
      <c r="J2" t="str">
        <f>IF((B2/100)*D2 &gt; 500, "Prea multe calorii", "Slab caloric")</f>
        <v>Prea multe calorii</v>
      </c>
      <c r="K2">
        <v>20</v>
      </c>
    </row>
    <row r="3" spans="1:11" x14ac:dyDescent="0.25">
      <c r="A3" t="s">
        <v>13</v>
      </c>
      <c r="B3">
        <v>75</v>
      </c>
      <c r="C3">
        <f>(B3/100)*D3</f>
        <v>180</v>
      </c>
      <c r="D3">
        <v>240</v>
      </c>
      <c r="E3">
        <v>4</v>
      </c>
      <c r="F3">
        <v>11</v>
      </c>
      <c r="G3">
        <v>34</v>
      </c>
      <c r="H3">
        <v>1</v>
      </c>
      <c r="I3">
        <v>15</v>
      </c>
      <c r="J3" t="str">
        <f>IF((B3/100)*D3 &gt; 500, "Prea multe calorii", "Slab caloric")</f>
        <v>Slab caloric</v>
      </c>
      <c r="K3">
        <v>15</v>
      </c>
    </row>
    <row r="4" spans="1:11" x14ac:dyDescent="0.25">
      <c r="A4" t="s">
        <v>1</v>
      </c>
      <c r="B4">
        <v>240</v>
      </c>
      <c r="C4">
        <f t="shared" si="0"/>
        <v>144</v>
      </c>
      <c r="D4">
        <v>60</v>
      </c>
      <c r="E4">
        <v>4.0999999999999996</v>
      </c>
      <c r="F4">
        <v>2.4</v>
      </c>
      <c r="G4">
        <v>6.6</v>
      </c>
      <c r="H4">
        <v>0</v>
      </c>
      <c r="I4">
        <v>5.9</v>
      </c>
      <c r="J4" t="str">
        <f>IF((B4/100)*D4 &gt; 500, "Prea multe calorii", "Slab caloric")</f>
        <v>Slab caloric</v>
      </c>
      <c r="K4">
        <v>12</v>
      </c>
    </row>
    <row r="5" spans="1:11" x14ac:dyDescent="0.25">
      <c r="A5" t="s">
        <v>2</v>
      </c>
      <c r="B5">
        <v>240</v>
      </c>
      <c r="C5">
        <f t="shared" si="0"/>
        <v>192</v>
      </c>
      <c r="D5">
        <v>80</v>
      </c>
      <c r="E5">
        <v>1</v>
      </c>
      <c r="F5">
        <v>1</v>
      </c>
      <c r="G5">
        <v>20</v>
      </c>
      <c r="H5">
        <v>0</v>
      </c>
      <c r="I5">
        <v>20</v>
      </c>
      <c r="J5" t="str">
        <f>IF((B5/100)*D5 &gt; 500, "Prea multe calorii", "Slab caloric")</f>
        <v>Slab caloric</v>
      </c>
      <c r="K5">
        <v>14</v>
      </c>
    </row>
    <row r="6" spans="1:11" x14ac:dyDescent="0.25">
      <c r="A6" t="s">
        <v>5</v>
      </c>
      <c r="B6">
        <v>240</v>
      </c>
      <c r="C6">
        <f t="shared" si="0"/>
        <v>4.8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t="str">
        <f>IF((B6/100)*D6 &gt; 500, "Prea multe calorii", "Slab caloric")</f>
        <v>Slab caloric</v>
      </c>
      <c r="K6">
        <v>10</v>
      </c>
    </row>
    <row r="7" spans="1:11" x14ac:dyDescent="0.25">
      <c r="A7" t="s">
        <v>12</v>
      </c>
      <c r="B7">
        <v>85</v>
      </c>
      <c r="C7">
        <f t="shared" si="0"/>
        <v>255</v>
      </c>
      <c r="D7">
        <v>300</v>
      </c>
      <c r="E7">
        <v>5</v>
      </c>
      <c r="F7">
        <v>18</v>
      </c>
      <c r="G7">
        <v>32</v>
      </c>
      <c r="H7">
        <v>1</v>
      </c>
      <c r="I7">
        <v>5</v>
      </c>
      <c r="J7" t="str">
        <f>IF((B7/100)*D7 &gt; 500, "Prea multe calorii", "Slab caloric")</f>
        <v>Slab caloric</v>
      </c>
      <c r="K7">
        <v>14</v>
      </c>
    </row>
    <row r="8" spans="1:11" x14ac:dyDescent="0.25">
      <c r="A8" t="s">
        <v>14</v>
      </c>
      <c r="B8">
        <v>160</v>
      </c>
      <c r="C8">
        <f t="shared" si="0"/>
        <v>80</v>
      </c>
      <c r="D8">
        <v>50</v>
      </c>
      <c r="E8">
        <v>2</v>
      </c>
      <c r="F8">
        <v>14</v>
      </c>
      <c r="G8">
        <v>20</v>
      </c>
      <c r="H8">
        <v>12</v>
      </c>
      <c r="I8">
        <v>10</v>
      </c>
      <c r="J8" t="str">
        <f>IF((B8/100)*D8 &gt; 500, "Prea multe calorii", "Slab caloric")</f>
        <v>Slab caloric</v>
      </c>
      <c r="K8">
        <v>16</v>
      </c>
    </row>
    <row r="9" spans="1:11" x14ac:dyDescent="0.25">
      <c r="A9" t="s">
        <v>11</v>
      </c>
      <c r="B9">
        <v>180</v>
      </c>
      <c r="C9">
        <f t="shared" si="0"/>
        <v>216</v>
      </c>
      <c r="D9">
        <v>120</v>
      </c>
      <c r="E9">
        <v>10</v>
      </c>
      <c r="F9">
        <v>6</v>
      </c>
      <c r="G9">
        <v>8</v>
      </c>
      <c r="H9">
        <v>0</v>
      </c>
      <c r="I9">
        <v>8</v>
      </c>
      <c r="J9" t="str">
        <f>IF((B9/100)*D9 &gt; 500, "Prea multe calorii", "Slab caloric")</f>
        <v>Slab caloric</v>
      </c>
      <c r="K9">
        <v>16</v>
      </c>
    </row>
    <row r="10" spans="1:11" x14ac:dyDescent="0.25">
      <c r="A10" t="s">
        <v>6</v>
      </c>
      <c r="B10">
        <v>240</v>
      </c>
      <c r="C10">
        <f t="shared" si="0"/>
        <v>360</v>
      </c>
      <c r="D10">
        <v>150</v>
      </c>
      <c r="E10">
        <v>7.7</v>
      </c>
      <c r="F10">
        <v>8</v>
      </c>
      <c r="G10">
        <v>12</v>
      </c>
      <c r="H10">
        <v>0</v>
      </c>
      <c r="I10">
        <v>12</v>
      </c>
      <c r="J10" t="str">
        <f>IF((B10/100)*D10 &gt; 500, "Prea multe calorii", "Slab caloric")</f>
        <v>Slab caloric</v>
      </c>
      <c r="K10">
        <v>11</v>
      </c>
    </row>
    <row r="11" spans="1:11" x14ac:dyDescent="0.25">
      <c r="A11" t="s">
        <v>4</v>
      </c>
      <c r="B11">
        <v>240</v>
      </c>
      <c r="C11">
        <f t="shared" si="0"/>
        <v>216</v>
      </c>
      <c r="D11">
        <v>90</v>
      </c>
      <c r="E11">
        <v>0</v>
      </c>
      <c r="F11">
        <v>0</v>
      </c>
      <c r="G11">
        <v>23</v>
      </c>
      <c r="H11">
        <v>0</v>
      </c>
      <c r="I11">
        <v>22</v>
      </c>
      <c r="J11" t="str">
        <f>IF((B11/100)*D11 &gt; 500, "Prea multe calorii", "Slab caloric")</f>
        <v>Slab caloric</v>
      </c>
      <c r="K11">
        <v>16</v>
      </c>
    </row>
    <row r="12" spans="1:11" x14ac:dyDescent="0.25">
      <c r="A12" t="s">
        <v>21</v>
      </c>
      <c r="B12">
        <v>100</v>
      </c>
      <c r="C12">
        <f t="shared" si="0"/>
        <v>140</v>
      </c>
      <c r="D12">
        <v>140</v>
      </c>
      <c r="E12">
        <v>12</v>
      </c>
      <c r="F12">
        <v>9</v>
      </c>
      <c r="G12">
        <v>1</v>
      </c>
      <c r="H12">
        <v>0</v>
      </c>
      <c r="I12">
        <v>1</v>
      </c>
      <c r="J12" t="str">
        <f>IF((B12/100)*D12 &gt; 500, "Prea multe calorii", "Slab caloric")</f>
        <v>Slab caloric</v>
      </c>
      <c r="K12">
        <v>11</v>
      </c>
    </row>
    <row r="13" spans="1:11" x14ac:dyDescent="0.25">
      <c r="A13" t="s">
        <v>9</v>
      </c>
      <c r="B13">
        <v>90</v>
      </c>
      <c r="C13">
        <f t="shared" si="0"/>
        <v>162</v>
      </c>
      <c r="D13">
        <v>180</v>
      </c>
      <c r="E13">
        <v>12</v>
      </c>
      <c r="F13">
        <v>14</v>
      </c>
      <c r="G13">
        <v>1</v>
      </c>
      <c r="H13">
        <v>0</v>
      </c>
      <c r="I13">
        <v>1</v>
      </c>
      <c r="J13" t="str">
        <f>IF((B13/100)*D13 &gt; 500, "Prea multe calorii", "Slab caloric")</f>
        <v>Slab caloric</v>
      </c>
      <c r="K13">
        <v>11</v>
      </c>
    </row>
    <row r="14" spans="1:11" x14ac:dyDescent="0.25">
      <c r="A14" t="s">
        <v>7</v>
      </c>
      <c r="B14">
        <v>260</v>
      </c>
      <c r="C14">
        <f t="shared" si="0"/>
        <v>728</v>
      </c>
      <c r="D14">
        <v>280</v>
      </c>
      <c r="E14">
        <v>14</v>
      </c>
      <c r="F14">
        <v>8</v>
      </c>
      <c r="G14">
        <v>36</v>
      </c>
      <c r="H14">
        <v>11</v>
      </c>
      <c r="I14">
        <v>4</v>
      </c>
      <c r="J14" t="str">
        <f>IF((B14/100)*D14 &gt; 500, "Prea multe calorii", "Slab caloric")</f>
        <v>Prea multe calorii</v>
      </c>
      <c r="K14">
        <v>25</v>
      </c>
    </row>
    <row r="15" spans="1:11" x14ac:dyDescent="0.25">
      <c r="A15" t="s">
        <v>3</v>
      </c>
      <c r="B15">
        <v>250</v>
      </c>
      <c r="C15">
        <f t="shared" si="0"/>
        <v>375</v>
      </c>
      <c r="D15">
        <v>150</v>
      </c>
      <c r="E15">
        <v>2</v>
      </c>
      <c r="F15">
        <v>2</v>
      </c>
      <c r="G15">
        <v>30</v>
      </c>
      <c r="H15">
        <v>7</v>
      </c>
      <c r="I15">
        <v>25</v>
      </c>
      <c r="J15" t="str">
        <f>IF((B15/100)*D15 &gt; 500, "Prea multe calorii", "Slab caloric")</f>
        <v>Slab caloric</v>
      </c>
      <c r="K15">
        <v>18</v>
      </c>
    </row>
    <row r="16" spans="1:11" x14ac:dyDescent="0.25">
      <c r="A16" t="s">
        <v>10</v>
      </c>
      <c r="B16">
        <v>240</v>
      </c>
      <c r="C16">
        <f t="shared" si="0"/>
        <v>360</v>
      </c>
      <c r="D16">
        <v>150</v>
      </c>
      <c r="E16">
        <v>5</v>
      </c>
      <c r="F16">
        <v>3</v>
      </c>
      <c r="G16">
        <v>27</v>
      </c>
      <c r="H16">
        <v>14</v>
      </c>
      <c r="I16">
        <v>1</v>
      </c>
      <c r="J16" t="str">
        <f>IF((B16/100)*D16 &gt; 500, "Prea multe calorii", "Slab caloric")</f>
        <v>Slab caloric</v>
      </c>
      <c r="K16">
        <v>19</v>
      </c>
    </row>
    <row r="17" spans="1:11" x14ac:dyDescent="0.25">
      <c r="A17" t="s">
        <v>33</v>
      </c>
      <c r="B17">
        <f>ROUND(AVERAGE(B1:B16),2)</f>
        <v>191.33</v>
      </c>
      <c r="C17">
        <f t="shared" ref="C17:K17" si="1">ROUND(AVERAGE(C1:C16),2)</f>
        <v>265.85000000000002</v>
      </c>
      <c r="D17">
        <f t="shared" si="1"/>
        <v>149.47</v>
      </c>
      <c r="E17">
        <f t="shared" si="1"/>
        <v>5.85</v>
      </c>
      <c r="F17">
        <f t="shared" si="1"/>
        <v>6.56</v>
      </c>
      <c r="G17">
        <f t="shared" si="1"/>
        <v>20.04</v>
      </c>
      <c r="H17">
        <f t="shared" si="1"/>
        <v>3.6</v>
      </c>
      <c r="I17">
        <f t="shared" si="1"/>
        <v>9.06</v>
      </c>
      <c r="K17">
        <f t="shared" si="1"/>
        <v>15.2</v>
      </c>
    </row>
    <row r="20" spans="1:11" x14ac:dyDescent="0.2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26</v>
      </c>
    </row>
    <row r="21" spans="1:11" x14ac:dyDescent="0.25">
      <c r="A21" t="s">
        <v>27</v>
      </c>
      <c r="B21">
        <v>2000</v>
      </c>
      <c r="C21">
        <v>2400</v>
      </c>
      <c r="D21">
        <v>2400</v>
      </c>
      <c r="E21">
        <v>3000</v>
      </c>
    </row>
    <row r="22" spans="1:11" x14ac:dyDescent="0.25">
      <c r="A22" t="s">
        <v>28</v>
      </c>
      <c r="B22">
        <v>1800</v>
      </c>
      <c r="C22">
        <v>2200</v>
      </c>
      <c r="D22">
        <v>2200</v>
      </c>
      <c r="E22">
        <v>2800</v>
      </c>
    </row>
    <row r="23" spans="1:11" x14ac:dyDescent="0.25">
      <c r="A23" t="s">
        <v>29</v>
      </c>
      <c r="B23">
        <v>1800</v>
      </c>
      <c r="C23">
        <v>2000</v>
      </c>
      <c r="D23">
        <v>2200</v>
      </c>
      <c r="E23">
        <v>2600</v>
      </c>
    </row>
    <row r="24" spans="1:11" x14ac:dyDescent="0.25">
      <c r="A24" t="s">
        <v>30</v>
      </c>
      <c r="B24">
        <v>1600</v>
      </c>
      <c r="C24">
        <v>1800</v>
      </c>
      <c r="D24">
        <v>2000</v>
      </c>
      <c r="E24">
        <v>2400</v>
      </c>
    </row>
  </sheetData>
  <conditionalFormatting sqref="J1">
    <cfRule type="cellIs" dxfId="8" priority="5" operator="equal">
      <formula>"Prea multe calorii"</formula>
    </cfRule>
  </conditionalFormatting>
  <conditionalFormatting sqref="J1:J16 J18:J1048576">
    <cfRule type="cellIs" dxfId="7" priority="4" operator="equal">
      <formula>"Prea multe calorii"</formula>
    </cfRule>
    <cfRule type="cellIs" dxfId="6" priority="3" operator="equal">
      <formula>"Slab caloric"</formula>
    </cfRule>
  </conditionalFormatting>
  <conditionalFormatting sqref="I2:I16">
    <cfRule type="cellIs" dxfId="0" priority="2" operator="greaterThan">
      <formula>12.5</formula>
    </cfRule>
    <cfRule type="cellIs" dxfId="1" priority="1" operator="lessThan">
      <formula>12.5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2025-03-13T10:59:32Z</dcterms:modified>
</cp:coreProperties>
</file>