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a70f7326f0578c/Documents/GitHub/ctherm_RBA/min_ctxRBA/build_model/input_GAPN/"/>
    </mc:Choice>
  </mc:AlternateContent>
  <xr:revisionPtr revIDLastSave="269" documentId="13_ncr:1_{2DCC4222-DE68-4A75-AB37-CBBDF6B55A74}" xr6:coauthVersionLast="47" xr6:coauthVersionMax="47" xr10:uidLastSave="{0105BD7B-42A1-4233-9913-926BE734EDF2}"/>
  <bookViews>
    <workbookView xWindow="-28920" yWindow="-7725" windowWidth="29040" windowHeight="15720" xr2:uid="{00000000-000D-0000-FFFF-FFFF00000000}"/>
  </bookViews>
  <sheets>
    <sheet name="ENZYME_stoich" sheetId="1" r:id="rId1"/>
  </sheets>
  <definedNames>
    <definedName name="_xlnm._FilterDatabase" localSheetId="0" hidden="1">ENZYME_stoich!$A$1:$H$1738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89" i="1" l="1"/>
  <c r="H788" i="1"/>
  <c r="H1692" i="1"/>
  <c r="H1691" i="1"/>
  <c r="H737" i="1"/>
  <c r="H736" i="1"/>
  <c r="H1694" i="1"/>
  <c r="H1693" i="1"/>
  <c r="H1452" i="1"/>
  <c r="H1449" i="1"/>
  <c r="H1450" i="1"/>
  <c r="H1451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88" i="1"/>
  <c r="H1187" i="1"/>
  <c r="H1179" i="1"/>
  <c r="H1178" i="1"/>
  <c r="H686" i="1"/>
  <c r="H685" i="1"/>
  <c r="H355" i="1" l="1"/>
  <c r="H351" i="1"/>
  <c r="H347" i="1"/>
  <c r="H719" i="1"/>
  <c r="H1214" i="1" l="1"/>
  <c r="H1213" i="1"/>
  <c r="H722" i="1"/>
  <c r="H721" i="1"/>
  <c r="H720" i="1"/>
  <c r="H1549" i="1"/>
  <c r="H1548" i="1"/>
  <c r="H1547" i="1"/>
  <c r="H1546" i="1"/>
  <c r="H778" i="1"/>
  <c r="H777" i="1"/>
  <c r="H728" i="1"/>
  <c r="H727" i="1"/>
  <c r="H726" i="1"/>
  <c r="H725" i="1"/>
  <c r="H366" i="1"/>
  <c r="H365" i="1"/>
  <c r="H364" i="1"/>
  <c r="H363" i="1"/>
  <c r="H362" i="1"/>
  <c r="H361" i="1"/>
  <c r="H360" i="1"/>
  <c r="H359" i="1"/>
  <c r="H358" i="1"/>
  <c r="H357" i="1"/>
  <c r="H356" i="1"/>
  <c r="H354" i="1"/>
  <c r="H353" i="1"/>
  <c r="H352" i="1"/>
  <c r="H350" i="1"/>
  <c r="H349" i="1"/>
  <c r="H348" i="1"/>
  <c r="H1318" i="1"/>
  <c r="H1317" i="1"/>
  <c r="H1728" i="1"/>
  <c r="H1726" i="1"/>
  <c r="H730" i="1"/>
  <c r="H1146" i="1"/>
  <c r="H1037" i="1"/>
  <c r="H1035" i="1"/>
  <c r="H1139" i="1"/>
  <c r="H1134" i="1"/>
  <c r="H1137" i="1"/>
  <c r="H154" i="1"/>
  <c r="H243" i="1"/>
  <c r="H242" i="1"/>
  <c r="H1560" i="1"/>
  <c r="H1559" i="1"/>
  <c r="H1581" i="1"/>
  <c r="H1580" i="1"/>
  <c r="H1141" i="1"/>
  <c r="H377" i="1"/>
  <c r="H1144" i="1" l="1"/>
  <c r="H729" i="1"/>
  <c r="H292" i="1"/>
  <c r="H9" i="1"/>
  <c r="H8" i="1"/>
  <c r="H1707" i="1"/>
  <c r="H1706" i="1"/>
  <c r="H791" i="1"/>
  <c r="H792" i="1"/>
  <c r="H790" i="1"/>
  <c r="H1145" i="1"/>
  <c r="H1036" i="1"/>
  <c r="H1034" i="1"/>
  <c r="H1648" i="1"/>
  <c r="H1647" i="1"/>
  <c r="H336" i="1"/>
  <c r="H335" i="1"/>
  <c r="H430" i="1"/>
  <c r="H429" i="1"/>
  <c r="H1138" i="1"/>
  <c r="H274" i="1"/>
  <c r="H1133" i="1"/>
  <c r="H120" i="1"/>
  <c r="H1069" i="1"/>
  <c r="H1136" i="1"/>
</calcChain>
</file>

<file path=xl/sharedStrings.xml><?xml version="1.0" encoding="utf-8"?>
<sst xmlns="http://schemas.openxmlformats.org/spreadsheetml/2006/main" count="12003" uniqueCount="4380">
  <si>
    <t>id</t>
  </si>
  <si>
    <t>rxn_src</t>
  </si>
  <si>
    <t>enz</t>
  </si>
  <si>
    <t>gpr</t>
  </si>
  <si>
    <t>protein_stoich</t>
  </si>
  <si>
    <t>subunit_comments</t>
  </si>
  <si>
    <t>status</t>
  </si>
  <si>
    <t>MW (g/mmol)</t>
  </si>
  <si>
    <t xml:space="preserve"> </t>
  </si>
  <si>
    <t>protStoichAsgnAuto</t>
  </si>
  <si>
    <t>Clo1313_1587</t>
  </si>
  <si>
    <t>Clo1313_1587:1</t>
  </si>
  <si>
    <t>Clo1313_1588</t>
  </si>
  <si>
    <t>Clo1313_1588:1</t>
  </si>
  <si>
    <t>Clo1313_1904</t>
  </si>
  <si>
    <t>Clo1313_1904:1</t>
  </si>
  <si>
    <t>PPA</t>
  </si>
  <si>
    <t>Clo1313_0823</t>
  </si>
  <si>
    <t>Clo1313_0823:2</t>
  </si>
  <si>
    <t>ACLS</t>
  </si>
  <si>
    <t>PDHam1hi</t>
  </si>
  <si>
    <t>ECH</t>
  </si>
  <si>
    <t>AHEXASE3</t>
  </si>
  <si>
    <t>Clo1313_1002</t>
  </si>
  <si>
    <t>Clo1313_1002:1</t>
  </si>
  <si>
    <t>Clo1313_2861</t>
  </si>
  <si>
    <t>Clo1313_2861:1</t>
  </si>
  <si>
    <t>Clo1313_0820</t>
  </si>
  <si>
    <t>Clo1313_0820:1</t>
  </si>
  <si>
    <t>PPBNGS</t>
  </si>
  <si>
    <t>Clo1313_0112</t>
  </si>
  <si>
    <t>Clo1313_0112:8</t>
  </si>
  <si>
    <t>HMBS</t>
  </si>
  <si>
    <t>Clo1313_0110</t>
  </si>
  <si>
    <t>Clo1313_0110:1</t>
  </si>
  <si>
    <t>Clo1313_2044</t>
  </si>
  <si>
    <t>Clo1313_2044:2</t>
  </si>
  <si>
    <t>NADK</t>
  </si>
  <si>
    <t>Clo1313_0365</t>
  </si>
  <si>
    <t>Clo1313_0365:1</t>
  </si>
  <si>
    <t>ADK1</t>
  </si>
  <si>
    <t>Clo1313_0466</t>
  </si>
  <si>
    <t>Clo1313_0466:1</t>
  </si>
  <si>
    <t>ADK2</t>
  </si>
  <si>
    <t>DPCOAK</t>
  </si>
  <si>
    <t>Clo1313_1335</t>
  </si>
  <si>
    <t>Clo1313_1335:1</t>
  </si>
  <si>
    <t>UREA</t>
  </si>
  <si>
    <t>NMNAT</t>
  </si>
  <si>
    <t>Clo1313_1016</t>
  </si>
  <si>
    <t>Clo1313_1016:1</t>
  </si>
  <si>
    <t>HAMR</t>
  </si>
  <si>
    <t>Clo1313_2198</t>
  </si>
  <si>
    <t>Clo1313_2198:1</t>
  </si>
  <si>
    <t>NDPK2</t>
  </si>
  <si>
    <t>Clo1313_1508</t>
  </si>
  <si>
    <t>UMPK</t>
  </si>
  <si>
    <t>Clo1313_1211</t>
  </si>
  <si>
    <t>Clo1313_1211:1</t>
  </si>
  <si>
    <t>FMNAT</t>
  </si>
  <si>
    <t>Clo1313_1229</t>
  </si>
  <si>
    <t>Clo1313_1229:1</t>
  </si>
  <si>
    <t>METAT</t>
  </si>
  <si>
    <t>Clo1313_2924</t>
  </si>
  <si>
    <t>R00182</t>
  </si>
  <si>
    <t>Clo1313_2726</t>
  </si>
  <si>
    <t>Clo1313_2726:1</t>
  </si>
  <si>
    <t>BPNT</t>
  </si>
  <si>
    <t>Clo1313_0120</t>
  </si>
  <si>
    <t>Clo1313_0120:1</t>
  </si>
  <si>
    <t>ADPT</t>
  </si>
  <si>
    <t>Clo1313_0908</t>
  </si>
  <si>
    <t>Clo1313_0908:2</t>
  </si>
  <si>
    <t>Clo1313_2927</t>
  </si>
  <si>
    <t>Clo1313_2927:1</t>
  </si>
  <si>
    <t>AHCi</t>
  </si>
  <si>
    <t>Clo1313_1057</t>
  </si>
  <si>
    <t>Clo1313_1057:1</t>
  </si>
  <si>
    <t>PPDK</t>
  </si>
  <si>
    <t>Clo1313_0949</t>
  </si>
  <si>
    <t>Clo1313_0949:1</t>
  </si>
  <si>
    <t>PFL</t>
  </si>
  <si>
    <t>Clo1313_1717</t>
  </si>
  <si>
    <t>Clo1313_1717:2</t>
  </si>
  <si>
    <t>ME2</t>
  </si>
  <si>
    <t>Clo1313_1879</t>
  </si>
  <si>
    <t>Clo1313_1879:1</t>
  </si>
  <si>
    <t>ACALD</t>
  </si>
  <si>
    <t>Clo1313_1798</t>
  </si>
  <si>
    <t>Clo1313_1798:1</t>
  </si>
  <si>
    <t>ACALDy</t>
  </si>
  <si>
    <t>PTAr</t>
  </si>
  <si>
    <t>Clo1313_1185</t>
  </si>
  <si>
    <t>Clo1313_1185:1</t>
  </si>
  <si>
    <t>GLU5K</t>
  </si>
  <si>
    <t>Clo1313_2439</t>
  </si>
  <si>
    <t>Clo1313_2439:1</t>
  </si>
  <si>
    <t>GLUDy</t>
  </si>
  <si>
    <t>Clo1313_1847</t>
  </si>
  <si>
    <t>Clo1313_1847:1</t>
  </si>
  <si>
    <t>GLNS</t>
  </si>
  <si>
    <t>Clo1313_1357</t>
  </si>
  <si>
    <t>Clo1313_1357:1</t>
  </si>
  <si>
    <t>Clo1313_2031</t>
  </si>
  <si>
    <t>Clo1313_2031:1</t>
  </si>
  <si>
    <t>Clo1313_2038</t>
  </si>
  <si>
    <t>Clo1313_2038:1</t>
  </si>
  <si>
    <t>Clo1313_2303</t>
  </si>
  <si>
    <t>Clo1313_2303:1</t>
  </si>
  <si>
    <t>NADS2</t>
  </si>
  <si>
    <t>Clo1313_1901</t>
  </si>
  <si>
    <t>Clo1313_1901:1</t>
  </si>
  <si>
    <t>ACGS</t>
  </si>
  <si>
    <t>Clo1313_2150</t>
  </si>
  <si>
    <t>ICDHyr</t>
  </si>
  <si>
    <t>Clo1313_1944</t>
  </si>
  <si>
    <t>Clo1313_1944:1</t>
  </si>
  <si>
    <t>OXSCL</t>
  </si>
  <si>
    <t>GALU</t>
  </si>
  <si>
    <t>Clo1313_2847</t>
  </si>
  <si>
    <t>Clo1313_2847:1</t>
  </si>
  <si>
    <t>ACKr</t>
  </si>
  <si>
    <t>Clo1313_1186</t>
  </si>
  <si>
    <t>Clo1313_1186:2</t>
  </si>
  <si>
    <t>NDPK1</t>
  </si>
  <si>
    <t>GK1</t>
  </si>
  <si>
    <t>Clo1313_0941</t>
  </si>
  <si>
    <t>Clo1313_0941:1</t>
  </si>
  <si>
    <t>PPGPPDP</t>
  </si>
  <si>
    <t>Clo1313_0909</t>
  </si>
  <si>
    <t>Clo1313_0909:1</t>
  </si>
  <si>
    <t>CS</t>
  </si>
  <si>
    <t>Clo1313_0578</t>
  </si>
  <si>
    <t>Clo1313_0578:1</t>
  </si>
  <si>
    <t>Clo1313_0708</t>
  </si>
  <si>
    <t>ASPTA</t>
  </si>
  <si>
    <t>Clo1313_1467</t>
  </si>
  <si>
    <t>Clo1313_1467:1</t>
  </si>
  <si>
    <t>Clo1313_1657</t>
  </si>
  <si>
    <t>Clo1313_1657:1</t>
  </si>
  <si>
    <t>AGT</t>
  </si>
  <si>
    <t>Clo1313_1964</t>
  </si>
  <si>
    <t>Clo1313_1964:1</t>
  </si>
  <si>
    <t>GLYAT</t>
  </si>
  <si>
    <t>Clo1313_2210</t>
  </si>
  <si>
    <t>Clo1313_2210:2</t>
  </si>
  <si>
    <t>GLYTA</t>
  </si>
  <si>
    <t>ALAR</t>
  </si>
  <si>
    <t>Clo1313_0288</t>
  </si>
  <si>
    <t>Clo1313_0288:1</t>
  </si>
  <si>
    <t>Clo1313_1429</t>
  </si>
  <si>
    <t>Clo1313_1429:1</t>
  </si>
  <si>
    <t>UAG2EMA</t>
  </si>
  <si>
    <t>Clo1313_0229</t>
  </si>
  <si>
    <t>Clo1313_0229:1</t>
  </si>
  <si>
    <t>Clo1313_0188</t>
  </si>
  <si>
    <t>Clo1313_0188:1</t>
  </si>
  <si>
    <t>UAGP2UAG</t>
  </si>
  <si>
    <t>Clo1313_0217</t>
  </si>
  <si>
    <t>Clo1313_0217:3</t>
  </si>
  <si>
    <t>UAG4Ei</t>
  </si>
  <si>
    <t>Clo1313_2893</t>
  </si>
  <si>
    <t>Clo1313_2893:1</t>
  </si>
  <si>
    <t>Clo1313_0234</t>
  </si>
  <si>
    <t>Clo1313_0234:1</t>
  </si>
  <si>
    <t>Clo1313_2047</t>
  </si>
  <si>
    <t>Clo1313_2047:1</t>
  </si>
  <si>
    <t>Clo1313_0144</t>
  </si>
  <si>
    <t>Clo1313_0144:1</t>
  </si>
  <si>
    <t>UAG2E</t>
  </si>
  <si>
    <t>GTPCII2</t>
  </si>
  <si>
    <t>Clo1313_2125</t>
  </si>
  <si>
    <t>Clo1313_2125:1</t>
  </si>
  <si>
    <t>NTPP2</t>
  </si>
  <si>
    <t>Clo1313_0245</t>
  </si>
  <si>
    <t>Clo1313_0245:1</t>
  </si>
  <si>
    <t>NTPP3</t>
  </si>
  <si>
    <t>NTPP4</t>
  </si>
  <si>
    <t>NTPH</t>
  </si>
  <si>
    <t>Clo1313_2876</t>
  </si>
  <si>
    <t>Clo1313_2876:10</t>
  </si>
  <si>
    <t>GTPDPK</t>
  </si>
  <si>
    <t>PEPCK_re</t>
  </si>
  <si>
    <t>Clo1313_0415</t>
  </si>
  <si>
    <t>Clo1313_0415:1</t>
  </si>
  <si>
    <t>DAPDC</t>
  </si>
  <si>
    <t>Clo1313_1540</t>
  </si>
  <si>
    <t>Clo1313_1540:2</t>
  </si>
  <si>
    <t>LYSDC</t>
  </si>
  <si>
    <t>Clo1313_2592</t>
  </si>
  <si>
    <t>Clo1313_2592:1</t>
  </si>
  <si>
    <t>Clo1313_2766</t>
  </si>
  <si>
    <t>Clo1313_2766:1</t>
  </si>
  <si>
    <t>HOGL</t>
  </si>
  <si>
    <t>Clo1313_1523</t>
  </si>
  <si>
    <t>Clo1313_1523:1</t>
  </si>
  <si>
    <t>Clo1313_1712</t>
  </si>
  <si>
    <t>Clo1313_1712:1</t>
  </si>
  <si>
    <t>ASPK</t>
  </si>
  <si>
    <t>Clo1313_0873</t>
  </si>
  <si>
    <t>Clo1313_0873:1</t>
  </si>
  <si>
    <t>ASNS2</t>
  </si>
  <si>
    <t>Clo1313_2163</t>
  </si>
  <si>
    <t>Clo1313_2163:1</t>
  </si>
  <si>
    <t>Clo1313_1681</t>
  </si>
  <si>
    <t>Clo1313_1681:1</t>
  </si>
  <si>
    <t>ASP1DC</t>
  </si>
  <si>
    <t>Clo1313_1318</t>
  </si>
  <si>
    <t>ADSK</t>
  </si>
  <si>
    <t>CYTK1</t>
  </si>
  <si>
    <t>Clo1313_1512</t>
  </si>
  <si>
    <t>Clo1313_1512:1</t>
  </si>
  <si>
    <t>CYTDK1</t>
  </si>
  <si>
    <t>Clo1313_1891</t>
  </si>
  <si>
    <t>Clo1313_1891:1</t>
  </si>
  <si>
    <t>UTCY</t>
  </si>
  <si>
    <t>CYTDK2</t>
  </si>
  <si>
    <t>SADT</t>
  </si>
  <si>
    <t>Clo1313_0119</t>
  </si>
  <si>
    <t>Clo1313_0119:1</t>
  </si>
  <si>
    <t>RBFK</t>
  </si>
  <si>
    <t>Clo1313_1233</t>
  </si>
  <si>
    <t>Clo1313_1233:1</t>
  </si>
  <si>
    <t>DCTPD2</t>
  </si>
  <si>
    <t>Clo1313_2239</t>
  </si>
  <si>
    <t>Clo1313_2239:3</t>
  </si>
  <si>
    <t>NDPK3</t>
  </si>
  <si>
    <t>CTPS1</t>
  </si>
  <si>
    <t>Clo1313_2597</t>
  </si>
  <si>
    <t>CTPS2</t>
  </si>
  <si>
    <t>CBPS</t>
  </si>
  <si>
    <t>ASNS1</t>
  </si>
  <si>
    <t>PSP</t>
  </si>
  <si>
    <t>Clo1313_1517</t>
  </si>
  <si>
    <t>Clo1313_1517:1</t>
  </si>
  <si>
    <t>Clo1313_2825</t>
  </si>
  <si>
    <t>Clo1313_2825:1</t>
  </si>
  <si>
    <t>Clo1313_1654</t>
  </si>
  <si>
    <t>Clo1313_1654:1</t>
  </si>
  <si>
    <t>Clo1313_2148</t>
  </si>
  <si>
    <t>Clo1313_2148:1</t>
  </si>
  <si>
    <t>SERAT</t>
  </si>
  <si>
    <t>Clo1313_2724</t>
  </si>
  <si>
    <t>Clo1313_2724:1</t>
  </si>
  <si>
    <t>TMDPPK</t>
  </si>
  <si>
    <t>Clo1313_1660</t>
  </si>
  <si>
    <t>Clo1313_1660:1</t>
  </si>
  <si>
    <t>TMDPK</t>
  </si>
  <si>
    <t>ENO</t>
  </si>
  <si>
    <t>Clo1313_2090</t>
  </si>
  <si>
    <t>Clo1313_2090:1</t>
  </si>
  <si>
    <t>UAGCVT</t>
  </si>
  <si>
    <t>Clo1313_0202</t>
  </si>
  <si>
    <t>Clo1313_0202:1</t>
  </si>
  <si>
    <t>Clo1313_2989</t>
  </si>
  <si>
    <t>Clo1313_2989:1</t>
  </si>
  <si>
    <t>Clo1313_1245</t>
  </si>
  <si>
    <t>Clo1313_1245:1</t>
  </si>
  <si>
    <t>TRPS2</t>
  </si>
  <si>
    <t>AROH</t>
  </si>
  <si>
    <t>Clo1313_2933</t>
  </si>
  <si>
    <t>Clo1313_2933:1</t>
  </si>
  <si>
    <t>PHETA1</t>
  </si>
  <si>
    <t>Clo1313_0424</t>
  </si>
  <si>
    <t>Clo1313_0424:2</t>
  </si>
  <si>
    <t>Clo1313_1619</t>
  </si>
  <si>
    <t>Clo1313_1619:2</t>
  </si>
  <si>
    <t>LDH_L</t>
  </si>
  <si>
    <t>Clo1313_1878</t>
  </si>
  <si>
    <t>Clo1313_1160</t>
  </si>
  <si>
    <t>ALDD2x</t>
  </si>
  <si>
    <t>Clo1313_2911</t>
  </si>
  <si>
    <t>Clo1313_2911:1</t>
  </si>
  <si>
    <t>GLYCLTDx</t>
  </si>
  <si>
    <t>Clo1313_1953</t>
  </si>
  <si>
    <t>Clo1313_1953:1</t>
  </si>
  <si>
    <t>NTPP9</t>
  </si>
  <si>
    <t>NDPK9</t>
  </si>
  <si>
    <t>TYRTA</t>
  </si>
  <si>
    <t>ACCOAC</t>
  </si>
  <si>
    <t>Clo1313_1526</t>
  </si>
  <si>
    <t>Clo1313_1526:1</t>
  </si>
  <si>
    <t>ALCD2x</t>
  </si>
  <si>
    <t>ALCD2y</t>
  </si>
  <si>
    <t>GF6PTA</t>
  </si>
  <si>
    <t>Clo1313_1099</t>
  </si>
  <si>
    <t>Clo1313_1099:2</t>
  </si>
  <si>
    <t>G3PD1ir</t>
  </si>
  <si>
    <t>Clo1313_1192</t>
  </si>
  <si>
    <t>Clo1313_1192:1</t>
  </si>
  <si>
    <t>G3PD2</t>
  </si>
  <si>
    <t>GLYK</t>
  </si>
  <si>
    <t>Clo1313_0073</t>
  </si>
  <si>
    <t>Clo1313_0073:1</t>
  </si>
  <si>
    <t>RXN-HSOR_FWD-UNKNOWN</t>
  </si>
  <si>
    <t>HSOR</t>
  </si>
  <si>
    <t>UNKNOWN</t>
  </si>
  <si>
    <t>zeroCost</t>
  </si>
  <si>
    <t>HEX7</t>
  </si>
  <si>
    <t>Clo1313_1832</t>
  </si>
  <si>
    <t>Clo1313_1832:1</t>
  </si>
  <si>
    <t>RXN-KHK_FWD-UNKNOWN</t>
  </si>
  <si>
    <t>KHK</t>
  </si>
  <si>
    <t>FPGLP</t>
  </si>
  <si>
    <t>Clo1313_1875</t>
  </si>
  <si>
    <t>Clo1313_1875:1</t>
  </si>
  <si>
    <t>SBTD_D2</t>
  </si>
  <si>
    <t>Clo1313_1833</t>
  </si>
  <si>
    <t>Clo1313_1833:1</t>
  </si>
  <si>
    <t>Clo1313_0076</t>
  </si>
  <si>
    <t>Clo1313_0076:1</t>
  </si>
  <si>
    <t>MAN1PT</t>
  </si>
  <si>
    <t>Clo1313_2633</t>
  </si>
  <si>
    <t>Clo1313_2633:1</t>
  </si>
  <si>
    <t>Clo1313_0666</t>
  </si>
  <si>
    <t>Clo1313_0666:1</t>
  </si>
  <si>
    <t>Clo1313_1134</t>
  </si>
  <si>
    <t>Clo1313_1134:1</t>
  </si>
  <si>
    <t>CYSTA</t>
  </si>
  <si>
    <t>CYSS</t>
  </si>
  <si>
    <t>Clo1313_2532</t>
  </si>
  <si>
    <t>Clo1313_2532:1</t>
  </si>
  <si>
    <t>Clo1313_2326</t>
  </si>
  <si>
    <t>Clo1313_2326:1</t>
  </si>
  <si>
    <t>AMPTASECG</t>
  </si>
  <si>
    <t>Clo1313_0700</t>
  </si>
  <si>
    <t>Clo1313_0700:1</t>
  </si>
  <si>
    <t>ALDD22x</t>
  </si>
  <si>
    <t>PTA2</t>
  </si>
  <si>
    <t>MCITS</t>
  </si>
  <si>
    <t>DHFR2i</t>
  </si>
  <si>
    <t>Clo1313_1031</t>
  </si>
  <si>
    <t>Clo1313_1031:1</t>
  </si>
  <si>
    <t>THFOR1</t>
  </si>
  <si>
    <t>DHFR</t>
  </si>
  <si>
    <t>THFOR2</t>
  </si>
  <si>
    <t>THFGLUS</t>
  </si>
  <si>
    <t>Clo1313_0864</t>
  </si>
  <si>
    <t>Clo1313_0864:1</t>
  </si>
  <si>
    <t>FTHFLi</t>
  </si>
  <si>
    <t>Clo1313_0030</t>
  </si>
  <si>
    <t>Clo1313_0030:1</t>
  </si>
  <si>
    <t>GHMT2r</t>
  </si>
  <si>
    <t>Clo1313_1155</t>
  </si>
  <si>
    <t>Clo1313_1155:2</t>
  </si>
  <si>
    <t>METS</t>
  </si>
  <si>
    <t>Clo1313_1582</t>
  </si>
  <si>
    <t>Clo1313_1582:1</t>
  </si>
  <si>
    <t>Clo1313_1581</t>
  </si>
  <si>
    <t>Clo1313_1581:1</t>
  </si>
  <si>
    <t>Clo1313_0372</t>
  </si>
  <si>
    <t>Clo1313_0372:1</t>
  </si>
  <si>
    <t>GLGC</t>
  </si>
  <si>
    <t>Clo1313_0717</t>
  </si>
  <si>
    <t>Clo1313_0718</t>
  </si>
  <si>
    <t>CEPA</t>
  </si>
  <si>
    <t>Clo1313_1954</t>
  </si>
  <si>
    <t>Clo1313_1954:1</t>
  </si>
  <si>
    <t>G1PCTYT</t>
  </si>
  <si>
    <t>Clo1313_0148</t>
  </si>
  <si>
    <t>ITCY</t>
  </si>
  <si>
    <t>URIK1</t>
  </si>
  <si>
    <t>UPPRT</t>
  </si>
  <si>
    <t>Clo1313_0185</t>
  </si>
  <si>
    <t>Clo1313_0185:1</t>
  </si>
  <si>
    <t>Clo1313_1262</t>
  </si>
  <si>
    <t>UTUP</t>
  </si>
  <si>
    <t>URIK2</t>
  </si>
  <si>
    <t>URIK3</t>
  </si>
  <si>
    <t>ANS</t>
  </si>
  <si>
    <t>Clo1313_1345</t>
  </si>
  <si>
    <t>Clo1313_1345:1</t>
  </si>
  <si>
    <t>MMOR</t>
  </si>
  <si>
    <t>Clo1313_2882</t>
  </si>
  <si>
    <t>Clo1313_2882:2</t>
  </si>
  <si>
    <t>SHSL4</t>
  </si>
  <si>
    <t>Clo1313_0388</t>
  </si>
  <si>
    <t>Clo1313_0388:1</t>
  </si>
  <si>
    <t>2HBO</t>
  </si>
  <si>
    <t>DOLPMT</t>
  </si>
  <si>
    <t>Clo1313_0645</t>
  </si>
  <si>
    <t>Clo1313_0645:1</t>
  </si>
  <si>
    <t>Clo1313_0648</t>
  </si>
  <si>
    <t>Clo1313_0648:1</t>
  </si>
  <si>
    <t>Clo1313_0650</t>
  </si>
  <si>
    <t>Clo1313_0650:1</t>
  </si>
  <si>
    <t>TPI</t>
  </si>
  <si>
    <t>Clo1313_2093</t>
  </si>
  <si>
    <t>Clo1313_2093:2</t>
  </si>
  <si>
    <t>MGSA</t>
  </si>
  <si>
    <t>Clo1313_2136</t>
  </si>
  <si>
    <t>Clo1313_2136:1</t>
  </si>
  <si>
    <t>PRPPS</t>
  </si>
  <si>
    <t>Clo1313_0218</t>
  </si>
  <si>
    <t>Clo1313_0218:6</t>
  </si>
  <si>
    <t>ADPRDP</t>
  </si>
  <si>
    <t>Clo1313_1549</t>
  </si>
  <si>
    <t>Clo1313_1549:1</t>
  </si>
  <si>
    <t>RPI</t>
  </si>
  <si>
    <t>Clo1313_0184</t>
  </si>
  <si>
    <t>Clo1313_0184:1</t>
  </si>
  <si>
    <t>PPM</t>
  </si>
  <si>
    <t>Clo1313_0993</t>
  </si>
  <si>
    <t>Clo1313_1546</t>
  </si>
  <si>
    <t>Clo1313_1546:1</t>
  </si>
  <si>
    <t>GAPD</t>
  </si>
  <si>
    <t>Clo1313_2095</t>
  </si>
  <si>
    <t>Clo1313_2095:1</t>
  </si>
  <si>
    <t>DRPA</t>
  </si>
  <si>
    <t>Clo1313_2615</t>
  </si>
  <si>
    <t>Clo1313_2615:1</t>
  </si>
  <si>
    <t>Clo1313_2349</t>
  </si>
  <si>
    <t>Clo1313_2349:1</t>
  </si>
  <si>
    <t>Clo1313_2627</t>
  </si>
  <si>
    <t>Clo1313_2627:1</t>
  </si>
  <si>
    <t>TGBPA</t>
  </si>
  <si>
    <t>ATPPRT</t>
  </si>
  <si>
    <t>GLUPRT</t>
  </si>
  <si>
    <t>Clo1313_1009</t>
  </si>
  <si>
    <t>Clo1313_1009:1</t>
  </si>
  <si>
    <t>ANPRT</t>
  </si>
  <si>
    <t>Clo1313_1346</t>
  </si>
  <si>
    <t>Clo1313_1346:2</t>
  </si>
  <si>
    <t>BACCL</t>
  </si>
  <si>
    <t>Clo1313_0172</t>
  </si>
  <si>
    <t>Clo1313_0172:1</t>
  </si>
  <si>
    <t>FUM</t>
  </si>
  <si>
    <t>ADSL1r</t>
  </si>
  <si>
    <t>Clo1313_1481</t>
  </si>
  <si>
    <t>Clo1313_1481:1</t>
  </si>
  <si>
    <t>ARGSL</t>
  </si>
  <si>
    <t>Clo1313_2055</t>
  </si>
  <si>
    <t>Clo1313_2055:1</t>
  </si>
  <si>
    <t>LEUTA</t>
  </si>
  <si>
    <t>Clo1313_1364</t>
  </si>
  <si>
    <t>Clo1313_1364:1</t>
  </si>
  <si>
    <t>ACNMCT</t>
  </si>
  <si>
    <t>Clo1313_0228</t>
  </si>
  <si>
    <t>Clo1313_0228:1</t>
  </si>
  <si>
    <t>IPDPTA</t>
  </si>
  <si>
    <t>Clo1313_1447</t>
  </si>
  <si>
    <t>Clo1313_1447:1</t>
  </si>
  <si>
    <t>IMPC</t>
  </si>
  <si>
    <t>Clo1313_1012</t>
  </si>
  <si>
    <t>Clo1313_1012:1</t>
  </si>
  <si>
    <t>IMPD</t>
  </si>
  <si>
    <t>Clo1313_1542</t>
  </si>
  <si>
    <t>Clo1313_1542:1</t>
  </si>
  <si>
    <t>NDPK8</t>
  </si>
  <si>
    <t>ALAALAr</t>
  </si>
  <si>
    <t>Clo1313_2609</t>
  </si>
  <si>
    <t>Clo1313_2609:1</t>
  </si>
  <si>
    <t>Clo1313_0236</t>
  </si>
  <si>
    <t>Clo1313_0236:1</t>
  </si>
  <si>
    <t>AGMT</t>
  </si>
  <si>
    <t>Clo1313_1529</t>
  </si>
  <si>
    <t>Clo1313_1529:1</t>
  </si>
  <si>
    <t>LHOR</t>
  </si>
  <si>
    <t>Clo1313_0423</t>
  </si>
  <si>
    <t>Clo1313_0423:1</t>
  </si>
  <si>
    <t>NHHA</t>
  </si>
  <si>
    <t>BTCOARx</t>
  </si>
  <si>
    <t>POR</t>
  </si>
  <si>
    <t>Clo1313_0673</t>
  </si>
  <si>
    <t>OOR3</t>
  </si>
  <si>
    <t>OBFOR</t>
  </si>
  <si>
    <t>DHAD1</t>
  </si>
  <si>
    <t>Clo1313_0304</t>
  </si>
  <si>
    <t>Clo1313_0304:2</t>
  </si>
  <si>
    <t>IPPS</t>
  </si>
  <si>
    <t>Clo1313_0102</t>
  </si>
  <si>
    <t>Clo1313_0857</t>
  </si>
  <si>
    <t>VALTA</t>
  </si>
  <si>
    <t>MTHFD</t>
  </si>
  <si>
    <t>Clo1313_1120</t>
  </si>
  <si>
    <t>Clo1313_1120:2</t>
  </si>
  <si>
    <t>MTHFO_nadp</t>
  </si>
  <si>
    <t>Clo1313_2132</t>
  </si>
  <si>
    <t>Clo1313_2132:1</t>
  </si>
  <si>
    <t>MOHMT</t>
  </si>
  <si>
    <t>Clo1313_1316</t>
  </si>
  <si>
    <t>Clo1313_1316:10</t>
  </si>
  <si>
    <t>GPAR</t>
  </si>
  <si>
    <t>GMPS</t>
  </si>
  <si>
    <t>Clo1313_1846</t>
  </si>
  <si>
    <t>Clo1313_1846:2</t>
  </si>
  <si>
    <t>GMPS2</t>
  </si>
  <si>
    <t>PRO1x</t>
  </si>
  <si>
    <t>Clo1313_1551</t>
  </si>
  <si>
    <t>Clo1313_1551:1</t>
  </si>
  <si>
    <t>P5CR</t>
  </si>
  <si>
    <t>FACOAL160</t>
  </si>
  <si>
    <t>Clo1313_1024</t>
  </si>
  <si>
    <t>Clo1313_1024:1</t>
  </si>
  <si>
    <t>AHSERL2</t>
  </si>
  <si>
    <t>Clo1313_2534</t>
  </si>
  <si>
    <t>Clo1313_2534:1</t>
  </si>
  <si>
    <t>Clo1313_2335</t>
  </si>
  <si>
    <t>Clo1313_2335:1</t>
  </si>
  <si>
    <t>SHSL2</t>
  </si>
  <si>
    <t>ACONT</t>
  </si>
  <si>
    <t>Clo1313_0709</t>
  </si>
  <si>
    <t>Clo1313_0709:1</t>
  </si>
  <si>
    <t>PPNDH</t>
  </si>
  <si>
    <t>UGE2</t>
  </si>
  <si>
    <t>Clo1313_1999</t>
  </si>
  <si>
    <t>Clo1313_1999:1</t>
  </si>
  <si>
    <t>Clo1313_0892</t>
  </si>
  <si>
    <t>Clo1313_0892:1</t>
  </si>
  <si>
    <t>HPYRRx</t>
  </si>
  <si>
    <t>ASPCT</t>
  </si>
  <si>
    <t>Clo1313_1264</t>
  </si>
  <si>
    <t>Clo1313_1264:1</t>
  </si>
  <si>
    <t>OCBT</t>
  </si>
  <si>
    <t>Clo1313_2561</t>
  </si>
  <si>
    <t>Clo1313_2561:1</t>
  </si>
  <si>
    <t>MTAP</t>
  </si>
  <si>
    <t>Clo1313_1306</t>
  </si>
  <si>
    <t>Clo1313_1306:1</t>
  </si>
  <si>
    <t>Clo1313_1606</t>
  </si>
  <si>
    <t>Clo1313_1606:6</t>
  </si>
  <si>
    <t>NBAH</t>
  </si>
  <si>
    <t>Clo1313_2731</t>
  </si>
  <si>
    <t>Clo1313_2731:1</t>
  </si>
  <si>
    <t>THRS</t>
  </si>
  <si>
    <t>Clo1313_0867</t>
  </si>
  <si>
    <t>Clo1313_0867:1</t>
  </si>
  <si>
    <t>PGK</t>
  </si>
  <si>
    <t>Clo1313_2094</t>
  </si>
  <si>
    <t>Clo1313_2094:1</t>
  </si>
  <si>
    <t>PGLYDH</t>
  </si>
  <si>
    <t>Clo1313_0586</t>
  </si>
  <si>
    <t>Clo1313_0586:1</t>
  </si>
  <si>
    <t>GLYPT</t>
  </si>
  <si>
    <t>Clo1313_2359</t>
  </si>
  <si>
    <t>Clo1313_2359:1</t>
  </si>
  <si>
    <t>PGM</t>
  </si>
  <si>
    <t>Clo1313_0966</t>
  </si>
  <si>
    <t>Clo1313_0966:1</t>
  </si>
  <si>
    <t>Clo1313_2092</t>
  </si>
  <si>
    <t>Clo1313_2092:1</t>
  </si>
  <si>
    <t>Clo1313_2745</t>
  </si>
  <si>
    <t>Clo1313_2745:1</t>
  </si>
  <si>
    <t>RPE</t>
  </si>
  <si>
    <t>Clo1313_1661</t>
  </si>
  <si>
    <t>Clo1313_1661:1</t>
  </si>
  <si>
    <t>2D3DGLNR</t>
  </si>
  <si>
    <t>Clo1313_0815</t>
  </si>
  <si>
    <t>Clo1313_0815:1</t>
  </si>
  <si>
    <t>DADK</t>
  </si>
  <si>
    <t>DATCY</t>
  </si>
  <si>
    <t>DATUP</t>
  </si>
  <si>
    <t>PUNP1</t>
  </si>
  <si>
    <t>Clo1313_1056</t>
  </si>
  <si>
    <t>Clo1313_1056:3</t>
  </si>
  <si>
    <t>Clo1313_2341</t>
  </si>
  <si>
    <t>Clo1313_2341:6</t>
  </si>
  <si>
    <t>ABGPT</t>
  </si>
  <si>
    <t>Clo1313_0489</t>
  </si>
  <si>
    <t>Clo1313_0489:1</t>
  </si>
  <si>
    <t>Clo1313_1831</t>
  </si>
  <si>
    <t>Clo1313_1831:1</t>
  </si>
  <si>
    <t>ACOATA</t>
  </si>
  <si>
    <t>Clo1313_1281</t>
  </si>
  <si>
    <t>Clo1313_1281:2</t>
  </si>
  <si>
    <t>Clo1313_2100</t>
  </si>
  <si>
    <t>Clo1313_2100:1</t>
  </si>
  <si>
    <t>Clo1313_2102</t>
  </si>
  <si>
    <t>Clo1313_2102:1</t>
  </si>
  <si>
    <t>ACPS1</t>
  </si>
  <si>
    <t>Clo1313_1486:1</t>
  </si>
  <si>
    <t>MCOATA</t>
  </si>
  <si>
    <t>Clo1313_1282</t>
  </si>
  <si>
    <t>Clo1313_1282:1</t>
  </si>
  <si>
    <t>RXN-XYLK_FWD-UNKNOWN</t>
  </si>
  <si>
    <t>XYLK</t>
  </si>
  <si>
    <t>MTHFC</t>
  </si>
  <si>
    <t>DMATT</t>
  </si>
  <si>
    <t>Clo1313_1390</t>
  </si>
  <si>
    <t>Clo1313_1390:1</t>
  </si>
  <si>
    <t>DCMPDA</t>
  </si>
  <si>
    <t>Clo1313_0186</t>
  </si>
  <si>
    <t>Clo1313_0186:1</t>
  </si>
  <si>
    <t>CYTK2</t>
  </si>
  <si>
    <t>CHRS</t>
  </si>
  <si>
    <t>Clo1313_1491</t>
  </si>
  <si>
    <t>CHORM</t>
  </si>
  <si>
    <t>Clo1313_0871</t>
  </si>
  <si>
    <t>Clo1313_0871:1</t>
  </si>
  <si>
    <t>Clo1313_1513</t>
  </si>
  <si>
    <t>Clo1313_1513:1</t>
  </si>
  <si>
    <t>NAMNPP</t>
  </si>
  <si>
    <t>Clo1313_1082</t>
  </si>
  <si>
    <t>Clo1313_1082:1</t>
  </si>
  <si>
    <t>PPND</t>
  </si>
  <si>
    <t>Clo1313_2469</t>
  </si>
  <si>
    <t>Clo1313_2469:1</t>
  </si>
  <si>
    <t>GLYALDDr</t>
  </si>
  <si>
    <t>HSDxi</t>
  </si>
  <si>
    <t>Clo1313_1938</t>
  </si>
  <si>
    <t>Clo1313_1938:1</t>
  </si>
  <si>
    <t>Clo1313_0872</t>
  </si>
  <si>
    <t>Clo1313_0872:1</t>
  </si>
  <si>
    <t>HSDH</t>
  </si>
  <si>
    <t>HSST</t>
  </si>
  <si>
    <t>Clo1313_2537</t>
  </si>
  <si>
    <t>Clo1313_2537:1</t>
  </si>
  <si>
    <t>CDGPT</t>
  </si>
  <si>
    <t>Clo1313_1276</t>
  </si>
  <si>
    <t>Clo1313_1276:1</t>
  </si>
  <si>
    <t>ACNPLYS</t>
  </si>
  <si>
    <t>Clo1313_2902</t>
  </si>
  <si>
    <t>Clo1313_2902:1</t>
  </si>
  <si>
    <t>Clo1313_0230</t>
  </si>
  <si>
    <t>Clo1313_0230:1</t>
  </si>
  <si>
    <t>PMANM</t>
  </si>
  <si>
    <t>MPAKI</t>
  </si>
  <si>
    <t>Clo1313_0669</t>
  </si>
  <si>
    <t>Clo1313_0669:1</t>
  </si>
  <si>
    <t>DPHS</t>
  </si>
  <si>
    <t>Clo1313_1340</t>
  </si>
  <si>
    <t>Clo1313_1340:1</t>
  </si>
  <si>
    <t>Clo1313_2468</t>
  </si>
  <si>
    <t>Clo1313_2468:1</t>
  </si>
  <si>
    <t>NTPP1</t>
  </si>
  <si>
    <t>NTPP5</t>
  </si>
  <si>
    <t>NTPP6</t>
  </si>
  <si>
    <t>NTPP7</t>
  </si>
  <si>
    <t>NTPP8</t>
  </si>
  <si>
    <t>NTPTP1</t>
  </si>
  <si>
    <t>Clo1313_1321</t>
  </si>
  <si>
    <t>Clo1313_1321:1</t>
  </si>
  <si>
    <t>Clo1313_2798</t>
  </si>
  <si>
    <t>Clo1313_2798:1</t>
  </si>
  <si>
    <t>NDPK5</t>
  </si>
  <si>
    <t>PUNP5</t>
  </si>
  <si>
    <t>DHORD_NAD</t>
  </si>
  <si>
    <t>QUINDH</t>
  </si>
  <si>
    <t>Clo1313_1366</t>
  </si>
  <si>
    <t>Clo1313_1366:2</t>
  </si>
  <si>
    <t>CYTD</t>
  </si>
  <si>
    <t>Clo1313_1145</t>
  </si>
  <si>
    <t>Clo1313_1145:1</t>
  </si>
  <si>
    <t>Clo1313_2348</t>
  </si>
  <si>
    <t>Clo1313_2348:1</t>
  </si>
  <si>
    <t>DGTUP</t>
  </si>
  <si>
    <t>XYLTD_D</t>
  </si>
  <si>
    <t>SPMS</t>
  </si>
  <si>
    <t>Clo1313_1530</t>
  </si>
  <si>
    <t>SALCCM</t>
  </si>
  <si>
    <t>Clo1313_1206</t>
  </si>
  <si>
    <t>Clo1313_1206:2</t>
  </si>
  <si>
    <t>ARGSS</t>
  </si>
  <si>
    <t>Clo1313_2054</t>
  </si>
  <si>
    <t>PUNP4</t>
  </si>
  <si>
    <t>HBCO</t>
  </si>
  <si>
    <t>Clo1313_1283</t>
  </si>
  <si>
    <t>AABHH</t>
  </si>
  <si>
    <t>DHR</t>
  </si>
  <si>
    <t>Clo1313_1265</t>
  </si>
  <si>
    <t>Clo1313_1265:1</t>
  </si>
  <si>
    <t>RDXR</t>
  </si>
  <si>
    <t>Clo1313_2033</t>
  </si>
  <si>
    <t>Clo1313_2033:1</t>
  </si>
  <si>
    <t>RNTR1</t>
  </si>
  <si>
    <t>Clo1313_1580</t>
  </si>
  <si>
    <t>Clo1313_1580:1</t>
  </si>
  <si>
    <t>TRDR</t>
  </si>
  <si>
    <t>Clo1313_2617</t>
  </si>
  <si>
    <t>Clo1313_2617:1</t>
  </si>
  <si>
    <t>Clo1313_2618</t>
  </si>
  <si>
    <t>Clo1313_2618:2</t>
  </si>
  <si>
    <t>RNDR1n</t>
  </si>
  <si>
    <t>Clo1313_2179</t>
  </si>
  <si>
    <t>Clo1313_2179:1</t>
  </si>
  <si>
    <t>RNDR4</t>
  </si>
  <si>
    <t>RNDR2</t>
  </si>
  <si>
    <t>RNTR2</t>
  </si>
  <si>
    <t>PAPSR</t>
  </si>
  <si>
    <t>Clo1313_0118</t>
  </si>
  <si>
    <t>Clo1313_0118:1</t>
  </si>
  <si>
    <t>RNTR3</t>
  </si>
  <si>
    <t>RNTR4</t>
  </si>
  <si>
    <t>RNDR3</t>
  </si>
  <si>
    <t>CLS2</t>
  </si>
  <si>
    <t>Clo1313_0853</t>
  </si>
  <si>
    <t>Clo1313_0853:1</t>
  </si>
  <si>
    <t>AGDC</t>
  </si>
  <si>
    <t>Clo1313_2853</t>
  </si>
  <si>
    <t>Clo1313_2853:1</t>
  </si>
  <si>
    <t>PGAMT</t>
  </si>
  <si>
    <t>Clo1313_1098</t>
  </si>
  <si>
    <t>Clo1313_1098:1</t>
  </si>
  <si>
    <t>FRTT</t>
  </si>
  <si>
    <t>F6PPT</t>
  </si>
  <si>
    <t>Clo1313_1876</t>
  </si>
  <si>
    <t>Clo1313_1876:2</t>
  </si>
  <si>
    <t>Clo1313_0997</t>
  </si>
  <si>
    <t>DGTCY</t>
  </si>
  <si>
    <t>NDPK4</t>
  </si>
  <si>
    <t>DTTGY</t>
  </si>
  <si>
    <t>DTTUP</t>
  </si>
  <si>
    <t>DUTPDP</t>
  </si>
  <si>
    <t>Clo1313_2743</t>
  </si>
  <si>
    <t>TMDS</t>
  </si>
  <si>
    <t>Clo1313_1030</t>
  </si>
  <si>
    <t>Clo1313_1030:2</t>
  </si>
  <si>
    <t>PUNP3</t>
  </si>
  <si>
    <t>ILETA</t>
  </si>
  <si>
    <t>DHFOR</t>
  </si>
  <si>
    <t>DHFOR2</t>
  </si>
  <si>
    <t>DHFS</t>
  </si>
  <si>
    <t>PPROR</t>
  </si>
  <si>
    <t>Clo1313_0542</t>
  </si>
  <si>
    <t>Clo1313_0542:1</t>
  </si>
  <si>
    <t>FCLPA</t>
  </si>
  <si>
    <t>Clo1313_1907</t>
  </si>
  <si>
    <t>Clo1313_1907:1</t>
  </si>
  <si>
    <t>G1SAT</t>
  </si>
  <si>
    <t>Clo1313_0113</t>
  </si>
  <si>
    <t>Clo1313_0113:2</t>
  </si>
  <si>
    <t>ORNTAC</t>
  </si>
  <si>
    <t>ACOTA</t>
  </si>
  <si>
    <t>Clo1313_2558</t>
  </si>
  <si>
    <t>Clo1313_2558:2</t>
  </si>
  <si>
    <t>ASAD</t>
  </si>
  <si>
    <t>Clo1313_1255</t>
  </si>
  <si>
    <t>Clo1313_1255:2</t>
  </si>
  <si>
    <t>ASAHL</t>
  </si>
  <si>
    <t>Clo1313_1254</t>
  </si>
  <si>
    <t>PNP</t>
  </si>
  <si>
    <t>NP1</t>
  </si>
  <si>
    <t>PYNP1</t>
  </si>
  <si>
    <t>Clo1313_1545</t>
  </si>
  <si>
    <t>Clo1313_1545:2</t>
  </si>
  <si>
    <t>PUNP7</t>
  </si>
  <si>
    <t>FTCL</t>
  </si>
  <si>
    <t>Clo1313_0962</t>
  </si>
  <si>
    <t>Clo1313_0962:1</t>
  </si>
  <si>
    <t>RNMK</t>
  </si>
  <si>
    <t>DCTPD</t>
  </si>
  <si>
    <t>NDPK7</t>
  </si>
  <si>
    <t>DCTUP</t>
  </si>
  <si>
    <t>NDPK6</t>
  </si>
  <si>
    <t>DUTUP</t>
  </si>
  <si>
    <t>TRPS3</t>
  </si>
  <si>
    <t>RXN-DCTCP_FWD-Clo1313_1891</t>
  </si>
  <si>
    <t>DCTCP</t>
  </si>
  <si>
    <t>DUTCP</t>
  </si>
  <si>
    <t>RXN-SKDH_FWD-Clo1313_1366</t>
  </si>
  <si>
    <t>SKDH</t>
  </si>
  <si>
    <t>RXN-CDPGLC46DH_FWD-Clo1313_0147</t>
  </si>
  <si>
    <t>CDPGLC46DH</t>
  </si>
  <si>
    <t>Clo1313_0147</t>
  </si>
  <si>
    <t>Clo1313_0147:1</t>
  </si>
  <si>
    <t>RXN-AATC_FWD-Clo1313_1467</t>
  </si>
  <si>
    <t>AATC</t>
  </si>
  <si>
    <t>RXN-AATC_FWD-Clo1313_1657</t>
  </si>
  <si>
    <t>RXN-PANTS_FWD-Clo1313_1317</t>
  </si>
  <si>
    <t>PANTS</t>
  </si>
  <si>
    <t>Clo1313_1317</t>
  </si>
  <si>
    <t>Clo1313_1317:2</t>
  </si>
  <si>
    <t>DURIPP</t>
  </si>
  <si>
    <t>DCYTD</t>
  </si>
  <si>
    <t>RXN-PACCOAL_FWD-Clo1313_1614</t>
  </si>
  <si>
    <t>PACCOAL</t>
  </si>
  <si>
    <t>Clo1313_1614</t>
  </si>
  <si>
    <t>Clo1313_1614:1</t>
  </si>
  <si>
    <t>RXN-PACCOAL_FWD-Clo1313_0380</t>
  </si>
  <si>
    <t>Clo1313_0380</t>
  </si>
  <si>
    <t>Clo1313_0380:1</t>
  </si>
  <si>
    <t>PUNP2</t>
  </si>
  <si>
    <t>RXN-3SALATA_FWD-Clo1313_1467</t>
  </si>
  <si>
    <t>3SALATA</t>
  </si>
  <si>
    <t>RXN-3SALATA_FWD-Clo1313_1657</t>
  </si>
  <si>
    <t>ACGK</t>
  </si>
  <si>
    <t>Clo1313_2556</t>
  </si>
  <si>
    <t>Clo1313_2556:1</t>
  </si>
  <si>
    <t>RXN-ALDD20x_FWD-Clo1313_2911</t>
  </si>
  <si>
    <t>ALDD20x</t>
  </si>
  <si>
    <t>RXN-UDPG2DGT_FWD-Clo1313_0728</t>
  </si>
  <si>
    <t>UDPG2DGT</t>
  </si>
  <si>
    <t>Clo1313_0728</t>
  </si>
  <si>
    <t>Clo1313_0728:1</t>
  </si>
  <si>
    <t>RXN-NTPP11_FWD-Clo1313_2044</t>
  </si>
  <si>
    <t>NTPP11</t>
  </si>
  <si>
    <t>SERH</t>
  </si>
  <si>
    <t>DAPE</t>
  </si>
  <si>
    <t>Clo1313_0651</t>
  </si>
  <si>
    <t>Clo1313_0651:2</t>
  </si>
  <si>
    <t>PUNP6</t>
  </si>
  <si>
    <t>PPM2</t>
  </si>
  <si>
    <t>DHDOR</t>
  </si>
  <si>
    <t>Clo1313_1295</t>
  </si>
  <si>
    <t>Clo1313_1295:2</t>
  </si>
  <si>
    <t>UAMAGS</t>
  </si>
  <si>
    <t>Clo1313_1172</t>
  </si>
  <si>
    <t>Clo1313_1172:1</t>
  </si>
  <si>
    <t>UAAGDS</t>
  </si>
  <si>
    <t>Clo1313_1240</t>
  </si>
  <si>
    <t>Clo1313_1240:1</t>
  </si>
  <si>
    <t>SHCHF</t>
  </si>
  <si>
    <t>Clo1313_0109</t>
  </si>
  <si>
    <t>Clo1313_0109:1</t>
  </si>
  <si>
    <t>SPRMS</t>
  </si>
  <si>
    <t>TYRTRS</t>
  </si>
  <si>
    <t>Clo1313_1500</t>
  </si>
  <si>
    <t>Clo1313_1500:2</t>
  </si>
  <si>
    <t>BTDD_RR</t>
  </si>
  <si>
    <t>Clo1313_2130</t>
  </si>
  <si>
    <t>Clo1313_2130:1</t>
  </si>
  <si>
    <t>Clo1313_3003</t>
  </si>
  <si>
    <t>Clo1313_3003:1</t>
  </si>
  <si>
    <t>RXN-ACLDC_FWD-UNKNOWN</t>
  </si>
  <si>
    <t>ACLDC</t>
  </si>
  <si>
    <t>APNPT</t>
  </si>
  <si>
    <t>Clo1313_0175</t>
  </si>
  <si>
    <t>Clo1313_0175:2</t>
  </si>
  <si>
    <t>NNAT</t>
  </si>
  <si>
    <t>HISOR</t>
  </si>
  <si>
    <t>HISTP</t>
  </si>
  <si>
    <t>Clo1313_1499</t>
  </si>
  <si>
    <t>Clo1313_1499:1</t>
  </si>
  <si>
    <t>PNTK</t>
  </si>
  <si>
    <t>ECOAH1</t>
  </si>
  <si>
    <t>Clo1313_2312</t>
  </si>
  <si>
    <t>Clo1313_2312:1</t>
  </si>
  <si>
    <t>APPAT</t>
  </si>
  <si>
    <t>Clo1313_0982</t>
  </si>
  <si>
    <t>Clo1313_0982:6</t>
  </si>
  <si>
    <t>ALATRS</t>
  </si>
  <si>
    <t>Clo1313_0749</t>
  </si>
  <si>
    <t>Clo1313_0749:1</t>
  </si>
  <si>
    <t>APL</t>
  </si>
  <si>
    <t>KARA1</t>
  </si>
  <si>
    <t>Clo1313_0101</t>
  </si>
  <si>
    <t>Clo1313_0101:1</t>
  </si>
  <si>
    <t>CPHL</t>
  </si>
  <si>
    <t>Clo1313_0613</t>
  </si>
  <si>
    <t>Clo1313_0613:1</t>
  </si>
  <si>
    <t>DHPS</t>
  </si>
  <si>
    <t>Clo1313_0168</t>
  </si>
  <si>
    <t>Clo1313_0168:1</t>
  </si>
  <si>
    <t>DHPS2_1</t>
  </si>
  <si>
    <t>DHQS</t>
  </si>
  <si>
    <t>Clo1313_1435</t>
  </si>
  <si>
    <t>Clo1313_1435:1</t>
  </si>
  <si>
    <t>DQDH</t>
  </si>
  <si>
    <t>Clo1313_1371</t>
  </si>
  <si>
    <t>Clo1313_1371:12</t>
  </si>
  <si>
    <t>MCLORi</t>
  </si>
  <si>
    <t>13PPDH</t>
  </si>
  <si>
    <t>Clo1313_1827</t>
  </si>
  <si>
    <t>Clo1313_1827:1</t>
  </si>
  <si>
    <t>SLCYSS</t>
  </si>
  <si>
    <t>HPS</t>
  </si>
  <si>
    <t>Clo1313_2099</t>
  </si>
  <si>
    <t>Clo1313_2099:1</t>
  </si>
  <si>
    <t>Clo1313_1994</t>
  </si>
  <si>
    <t>Clo1313_1994:1</t>
  </si>
  <si>
    <t>Clo1313_0677</t>
  </si>
  <si>
    <t>Clo1313_0677:1</t>
  </si>
  <si>
    <t>Clo1313_2577</t>
  </si>
  <si>
    <t>Clo1313_2577:1</t>
  </si>
  <si>
    <t>UPP3S_1</t>
  </si>
  <si>
    <t>Clo1313_0111</t>
  </si>
  <si>
    <t>Clo1313_0111:1</t>
  </si>
  <si>
    <t>DBTS</t>
  </si>
  <si>
    <t>Clo1313_2211</t>
  </si>
  <si>
    <t>Clo1313_2211:2</t>
  </si>
  <si>
    <t>UACMUOR</t>
  </si>
  <si>
    <t>Clo1313_2119</t>
  </si>
  <si>
    <t>Clo1313_2119:1</t>
  </si>
  <si>
    <t>UAPGR</t>
  </si>
  <si>
    <t>UAMAS</t>
  </si>
  <si>
    <t>Clo1313_0214</t>
  </si>
  <si>
    <t>Clo1313_0214:1</t>
  </si>
  <si>
    <t>UPP3MT</t>
  </si>
  <si>
    <t>AOXSr</t>
  </si>
  <si>
    <t>AHSL</t>
  </si>
  <si>
    <t>AMAOTr</t>
  </si>
  <si>
    <t>Clo1313_2207</t>
  </si>
  <si>
    <t>Clo1313_2207:2</t>
  </si>
  <si>
    <t>PFK_2</t>
  </si>
  <si>
    <t>PFK_4</t>
  </si>
  <si>
    <t>PFK_5</t>
  </si>
  <si>
    <t>PFK_6</t>
  </si>
  <si>
    <t>HSTPT</t>
  </si>
  <si>
    <t>SHSL1</t>
  </si>
  <si>
    <t>PPCDC</t>
  </si>
  <si>
    <t>Clo1313_0943</t>
  </si>
  <si>
    <t>Clo1313_0943:1</t>
  </si>
  <si>
    <t>TBALOR</t>
  </si>
  <si>
    <t>G5SD</t>
  </si>
  <si>
    <t>Clo1313_1967</t>
  </si>
  <si>
    <t>Clo1313_1967:1</t>
  </si>
  <si>
    <t>NICRNS</t>
  </si>
  <si>
    <t>Clo1313_1663</t>
  </si>
  <si>
    <t>Clo1313_1663:1</t>
  </si>
  <si>
    <t>NNDPR</t>
  </si>
  <si>
    <t>Clo1313_3017</t>
  </si>
  <si>
    <t>Clo1313_3017:1</t>
  </si>
  <si>
    <t>BGGHL</t>
  </si>
  <si>
    <t>CDP4D6DGLCRx</t>
  </si>
  <si>
    <t>Clo1313_0145</t>
  </si>
  <si>
    <t>Clo1313_0145:1</t>
  </si>
  <si>
    <t>CDP4D6DGLCRx2</t>
  </si>
  <si>
    <t>GTPDPDP</t>
  </si>
  <si>
    <t>Clo1313_0165</t>
  </si>
  <si>
    <t>Clo1313_0165:1</t>
  </si>
  <si>
    <t>AGPR</t>
  </si>
  <si>
    <t>Clo1313_2555</t>
  </si>
  <si>
    <t>Clo1313_2555:2</t>
  </si>
  <si>
    <t>IGPDH</t>
  </si>
  <si>
    <t>Clo1313_0425</t>
  </si>
  <si>
    <t>Clo1313_0425:1</t>
  </si>
  <si>
    <t>APRAUR</t>
  </si>
  <si>
    <t>Clo1313_2127</t>
  </si>
  <si>
    <t>Clo1313_2127:1</t>
  </si>
  <si>
    <t>DHPPDA2</t>
  </si>
  <si>
    <t>PSCVT</t>
  </si>
  <si>
    <t>Clo1313_0636</t>
  </si>
  <si>
    <t>Clo1313_0636:1</t>
  </si>
  <si>
    <t>Clo1313_2470</t>
  </si>
  <si>
    <t>Clo1313_2470:1</t>
  </si>
  <si>
    <t>DHNPA2r</t>
  </si>
  <si>
    <t>Clo1313_0169</t>
  </si>
  <si>
    <t>Clo1313_0169:1</t>
  </si>
  <si>
    <t>IGPS</t>
  </si>
  <si>
    <t>Clo1313_1347</t>
  </si>
  <si>
    <t>Clo1313_1347:1</t>
  </si>
  <si>
    <t>PRAI</t>
  </si>
  <si>
    <t>Clo1313_1348</t>
  </si>
  <si>
    <t>Clo1313_1348:1</t>
  </si>
  <si>
    <t>NDPK10</t>
  </si>
  <si>
    <t>NTPP10</t>
  </si>
  <si>
    <t>ARGTRS</t>
  </si>
  <si>
    <t>Clo1313_2606</t>
  </si>
  <si>
    <t>Clo1313_2606:1</t>
  </si>
  <si>
    <t>ASNTRS</t>
  </si>
  <si>
    <t>Clo1313_2162</t>
  </si>
  <si>
    <t>Clo1313_2162:2</t>
  </si>
  <si>
    <t>CYSTRS</t>
  </si>
  <si>
    <t>Clo1313_2723</t>
  </si>
  <si>
    <t>Clo1313_2723:1</t>
  </si>
  <si>
    <t>GLNTRS</t>
  </si>
  <si>
    <t>Clo1313_1301</t>
  </si>
  <si>
    <t>Clo1313_1301:1</t>
  </si>
  <si>
    <t>GLYTRS</t>
  </si>
  <si>
    <t>Clo1313_0944</t>
  </si>
  <si>
    <t>Clo1313_0944:2</t>
  </si>
  <si>
    <t>HISTRS</t>
  </si>
  <si>
    <t>Clo1313_0922</t>
  </si>
  <si>
    <t>Clo1313_0922:2</t>
  </si>
  <si>
    <t>ILETRS</t>
  </si>
  <si>
    <t>Clo1313_1434</t>
  </si>
  <si>
    <t>Clo1313_1434:1</t>
  </si>
  <si>
    <t>LEUTRS</t>
  </si>
  <si>
    <t>Clo1313_1020</t>
  </si>
  <si>
    <t>Clo1313_1020:1</t>
  </si>
  <si>
    <t>LYSTRS</t>
  </si>
  <si>
    <t>Clo1313_0403</t>
  </si>
  <si>
    <t>Clo1313_0403:1</t>
  </si>
  <si>
    <t>METTRS</t>
  </si>
  <si>
    <t>Clo1313_2754</t>
  </si>
  <si>
    <t>Clo1313_2754:2</t>
  </si>
  <si>
    <t>PHETRS</t>
  </si>
  <si>
    <t>PROTRS</t>
  </si>
  <si>
    <t>Clo1313_0498</t>
  </si>
  <si>
    <t>Clo1313_0498:2</t>
  </si>
  <si>
    <t>SERTRS</t>
  </si>
  <si>
    <t>Clo1313_0011</t>
  </si>
  <si>
    <t>Clo1313_0011:2</t>
  </si>
  <si>
    <t>THRTRS</t>
  </si>
  <si>
    <t>Clo1313_1029</t>
  </si>
  <si>
    <t>Clo1313_1029:2</t>
  </si>
  <si>
    <t>TRPTRS</t>
  </si>
  <si>
    <t>Clo1313_1537</t>
  </si>
  <si>
    <t>Clo1313_1537:1</t>
  </si>
  <si>
    <t>VALTRS</t>
  </si>
  <si>
    <t>Clo1313_1902</t>
  </si>
  <si>
    <t>Clo1313_1902:1</t>
  </si>
  <si>
    <t>ALDH</t>
  </si>
  <si>
    <t>MMHL</t>
  </si>
  <si>
    <t>CITCIb</t>
  </si>
  <si>
    <t>GLNTRAT</t>
  </si>
  <si>
    <t>HDCDH</t>
  </si>
  <si>
    <t>Clo1313_2997</t>
  </si>
  <si>
    <t>Clo1313_2997:1</t>
  </si>
  <si>
    <t>Clo1313_0239</t>
  </si>
  <si>
    <t>Clo1313_0239:1</t>
  </si>
  <si>
    <t>Clo1313_2905</t>
  </si>
  <si>
    <t>Clo1313_2905:1</t>
  </si>
  <si>
    <t>Clo1313_0654</t>
  </si>
  <si>
    <t>Clo1313_0654:1</t>
  </si>
  <si>
    <t>RXN-SHCHD2_FWD-Clo1313_0109</t>
  </si>
  <si>
    <t>SHCHD2</t>
  </si>
  <si>
    <t>IPPMIb</t>
  </si>
  <si>
    <t>IPPMIa</t>
  </si>
  <si>
    <t>PRATPP</t>
  </si>
  <si>
    <t>Clo1313_0430</t>
  </si>
  <si>
    <t>Clo1313_0430:1</t>
  </si>
  <si>
    <t>PRAMPC</t>
  </si>
  <si>
    <t>IMACTD</t>
  </si>
  <si>
    <t>GLUTRR</t>
  </si>
  <si>
    <t>Clo1313_0108</t>
  </si>
  <si>
    <t>Clo1313_0108:2</t>
  </si>
  <si>
    <t>AMUAAH</t>
  </si>
  <si>
    <t>Clo1313_0046</t>
  </si>
  <si>
    <t>Clo1313_0046:1</t>
  </si>
  <si>
    <t>Clo1313_1176</t>
  </si>
  <si>
    <t>Clo1313_1176:1</t>
  </si>
  <si>
    <t>Clo1313_2048</t>
  </si>
  <si>
    <t>Clo1313_2048:1</t>
  </si>
  <si>
    <t>Clo1313_2624</t>
  </si>
  <si>
    <t>Clo1313_2624:1</t>
  </si>
  <si>
    <t>Clo1313_2477</t>
  </si>
  <si>
    <t>Clo1313_2477:1</t>
  </si>
  <si>
    <t>Clo1313_3013</t>
  </si>
  <si>
    <t>Clo1313_3013:1</t>
  </si>
  <si>
    <t>Clo1313_1986</t>
  </si>
  <si>
    <t>Clo1313_1986:1</t>
  </si>
  <si>
    <t>Clo1313_2380</t>
  </si>
  <si>
    <t>Clo1313_2380:1</t>
  </si>
  <si>
    <t>Clo1313_0370</t>
  </si>
  <si>
    <t>Clo1313_0370:1</t>
  </si>
  <si>
    <t>Clo1313_1198</t>
  </si>
  <si>
    <t>Clo1313_1198:1</t>
  </si>
  <si>
    <t>ECH_3hivcoa</t>
  </si>
  <si>
    <t>PPRGL</t>
  </si>
  <si>
    <t>Clo1313_1013</t>
  </si>
  <si>
    <t>Clo1313_1013:1</t>
  </si>
  <si>
    <t>NNDMBRT</t>
  </si>
  <si>
    <t>Clo1313_0960</t>
  </si>
  <si>
    <t>Clo1313_0960:1</t>
  </si>
  <si>
    <t>ECOAH5</t>
  </si>
  <si>
    <t>PSAT</t>
  </si>
  <si>
    <t>Clo1313_1931</t>
  </si>
  <si>
    <t>Clo1313_1931:1</t>
  </si>
  <si>
    <t>DHDPRx_r</t>
  </si>
  <si>
    <t>Clo1313_1253</t>
  </si>
  <si>
    <t>Clo1313_1090</t>
  </si>
  <si>
    <t>ECOAH9ir</t>
  </si>
  <si>
    <t>PRAIS</t>
  </si>
  <si>
    <t>Clo1313_1010</t>
  </si>
  <si>
    <t>Clo1313_1010:1</t>
  </si>
  <si>
    <t>Clo1313_1154</t>
  </si>
  <si>
    <t>Clo1313_1154:1</t>
  </si>
  <si>
    <t>ASNTRAT</t>
  </si>
  <si>
    <t>ACGNMCT</t>
  </si>
  <si>
    <t>PPNCL3</t>
  </si>
  <si>
    <t>PPNCL2</t>
  </si>
  <si>
    <t>PTHPS</t>
  </si>
  <si>
    <t>Clo1313_0657</t>
  </si>
  <si>
    <t>Clo1313_0657:1</t>
  </si>
  <si>
    <t>QULNS</t>
  </si>
  <si>
    <t>Clo1313_3019</t>
  </si>
  <si>
    <t>Clo1313_3019:1</t>
  </si>
  <si>
    <t>GARFT</t>
  </si>
  <si>
    <t>Clo1313_1011</t>
  </si>
  <si>
    <t>Clo1313_1011:1</t>
  </si>
  <si>
    <t>FGFTh</t>
  </si>
  <si>
    <t>KAS14</t>
  </si>
  <si>
    <t>Clo1313_1285</t>
  </si>
  <si>
    <t>Clo1313_1285:1</t>
  </si>
  <si>
    <t>ADPT2</t>
  </si>
  <si>
    <t>Clo1313_0910</t>
  </si>
  <si>
    <t>Clo1313_0910:2</t>
  </si>
  <si>
    <t>APCPT</t>
  </si>
  <si>
    <t>R04399</t>
  </si>
  <si>
    <t>MTRI</t>
  </si>
  <si>
    <t>Clo1313_1607</t>
  </si>
  <si>
    <t>Clo1313_1607:1</t>
  </si>
  <si>
    <t>IPMD</t>
  </si>
  <si>
    <t>3HAD40_1</t>
  </si>
  <si>
    <t>Clo1313_0213</t>
  </si>
  <si>
    <t>Clo1313_0213:1</t>
  </si>
  <si>
    <t>EAR40x</t>
  </si>
  <si>
    <t>Clo1313_0720</t>
  </si>
  <si>
    <t>Clo1313_0720:1</t>
  </si>
  <si>
    <t>ACNAM9PL</t>
  </si>
  <si>
    <t>KARI_23dhmb</t>
  </si>
  <si>
    <t>DLDLBT</t>
  </si>
  <si>
    <t>Clo1313_2124</t>
  </si>
  <si>
    <t>Clo1313_2124:1</t>
  </si>
  <si>
    <t>PRFGS</t>
  </si>
  <si>
    <t>Clo1313_1683</t>
  </si>
  <si>
    <t>Clo1313_1683:1</t>
  </si>
  <si>
    <t>Clo1313_2654</t>
  </si>
  <si>
    <t>Clo1313_2654:1</t>
  </si>
  <si>
    <t>Clo1313_0605</t>
  </si>
  <si>
    <t>Clo1313_0605:1</t>
  </si>
  <si>
    <t>ADAPAT</t>
  </si>
  <si>
    <t>Clo1313_1858</t>
  </si>
  <si>
    <t>Clo1313_1858:1</t>
  </si>
  <si>
    <t>SDPTA</t>
  </si>
  <si>
    <t>3OAR40</t>
  </si>
  <si>
    <t>Clo1313_2272</t>
  </si>
  <si>
    <t>Clo1313_2272:1</t>
  </si>
  <si>
    <t>3OAR100</t>
  </si>
  <si>
    <t>3HAD100</t>
  </si>
  <si>
    <t>3OAR80</t>
  </si>
  <si>
    <t>3HAD80</t>
  </si>
  <si>
    <t>RXN-3OAR160_FWD-Clo1313_1283</t>
  </si>
  <si>
    <t>3OAR160</t>
  </si>
  <si>
    <t>RXN-3OAR160_FWD-Clo1313_2272</t>
  </si>
  <si>
    <t>3HAD160</t>
  </si>
  <si>
    <t>IG3PS</t>
  </si>
  <si>
    <t>ADSL2r</t>
  </si>
  <si>
    <t>AICART</t>
  </si>
  <si>
    <t>3OAR140</t>
  </si>
  <si>
    <t>3HAD140</t>
  </si>
  <si>
    <t>UGLDDS2</t>
  </si>
  <si>
    <t>Clo1313_1241</t>
  </si>
  <si>
    <t>Clo1313_1241:1</t>
  </si>
  <si>
    <t>PRASCSi</t>
  </si>
  <si>
    <t>Clo1313_0426</t>
  </si>
  <si>
    <t>Clo1313_0426:1</t>
  </si>
  <si>
    <t>RZ5PP</t>
  </si>
  <si>
    <t>Clo1313_1271</t>
  </si>
  <si>
    <t>Clo1313_1271:1</t>
  </si>
  <si>
    <t>Clo1313_0704</t>
  </si>
  <si>
    <t>Clo1313_0704:1</t>
  </si>
  <si>
    <t>Clo1313_0080</t>
  </si>
  <si>
    <t>Clo1313_0080:1</t>
  </si>
  <si>
    <t>UGMDDS</t>
  </si>
  <si>
    <t>AHDTPHL</t>
  </si>
  <si>
    <t>PRMICI</t>
  </si>
  <si>
    <t>Clo1313_0428</t>
  </si>
  <si>
    <t>Clo1313_0428:1</t>
  </si>
  <si>
    <t>ACAS_2ahbut</t>
  </si>
  <si>
    <t>EAR120x</t>
  </si>
  <si>
    <t>3OAS140</t>
  </si>
  <si>
    <t>Clo1313_2097</t>
  </si>
  <si>
    <t>Clo1313_2097:1</t>
  </si>
  <si>
    <t>ECOAH7</t>
  </si>
  <si>
    <t>ECOAH6</t>
  </si>
  <si>
    <t>ECOAH4</t>
  </si>
  <si>
    <t>ECOAH3</t>
  </si>
  <si>
    <t>ECOAH2</t>
  </si>
  <si>
    <t>KLCGH</t>
  </si>
  <si>
    <t>AHSERL4</t>
  </si>
  <si>
    <t>34DHOXPEGOX</t>
  </si>
  <si>
    <t>HIALOR</t>
  </si>
  <si>
    <t>CGGH</t>
  </si>
  <si>
    <t>3OAS60</t>
  </si>
  <si>
    <t>3OAR60</t>
  </si>
  <si>
    <t>3HAD60</t>
  </si>
  <si>
    <t>EAR60x</t>
  </si>
  <si>
    <t>3OAS80</t>
  </si>
  <si>
    <t>EAR80x</t>
  </si>
  <si>
    <t>3OAS100</t>
  </si>
  <si>
    <t>EAR100x</t>
  </si>
  <si>
    <t>3OAS120</t>
  </si>
  <si>
    <t>3OAR120</t>
  </si>
  <si>
    <t>3HAD120</t>
  </si>
  <si>
    <t>EAR140x</t>
  </si>
  <si>
    <t>3OAS160</t>
  </si>
  <si>
    <t>HACPMCACT</t>
  </si>
  <si>
    <t>BDG2HCGHD</t>
  </si>
  <si>
    <t>UAGPT3</t>
  </si>
  <si>
    <t>Clo1313_1244</t>
  </si>
  <si>
    <t>Clo1313_1244:1</t>
  </si>
  <si>
    <t>R05046</t>
  </si>
  <si>
    <t>APNTPM</t>
  </si>
  <si>
    <t>NABTNO</t>
  </si>
  <si>
    <t>EHGLAT</t>
  </si>
  <si>
    <t>KARI_23dhmp</t>
  </si>
  <si>
    <t>KARI</t>
  </si>
  <si>
    <t>KARI_3hmoa</t>
  </si>
  <si>
    <t>PP2MO</t>
  </si>
  <si>
    <t>OHPBAT</t>
  </si>
  <si>
    <t>4HTHRS</t>
  </si>
  <si>
    <t>NO2OR</t>
  </si>
  <si>
    <t>Clo1313_2331</t>
  </si>
  <si>
    <t>Clo1313_2331:1</t>
  </si>
  <si>
    <t>Clo1313_2332</t>
  </si>
  <si>
    <t>Clo1313_2332:1</t>
  </si>
  <si>
    <t>CYRDAAT</t>
  </si>
  <si>
    <t>Clo1313_1251</t>
  </si>
  <si>
    <t>Clo1313_1251:1</t>
  </si>
  <si>
    <t>ADOCBIK</t>
  </si>
  <si>
    <t>Clo1313_0702</t>
  </si>
  <si>
    <t>Clo1313_0702:1</t>
  </si>
  <si>
    <t>ACBIPGT</t>
  </si>
  <si>
    <t>ADOCBLS</t>
  </si>
  <si>
    <t>Clo1313_0703</t>
  </si>
  <si>
    <t>Clo1313_0703:1</t>
  </si>
  <si>
    <t>G1PACT</t>
  </si>
  <si>
    <t>SMLSHL</t>
  </si>
  <si>
    <t>Clo1313_1073</t>
  </si>
  <si>
    <t>Clo1313_1073:1</t>
  </si>
  <si>
    <t>ASPTRS</t>
  </si>
  <si>
    <t>Clo1313_0923</t>
  </si>
  <si>
    <t>Clo1313_0923:2</t>
  </si>
  <si>
    <t>Clo1313_2307</t>
  </si>
  <si>
    <t>Clo1313_2307:1</t>
  </si>
  <si>
    <t>GLUTRS</t>
  </si>
  <si>
    <t>Clo1313_1578</t>
  </si>
  <si>
    <t>Clo1313_1578:1</t>
  </si>
  <si>
    <t>ECOAH2c2</t>
  </si>
  <si>
    <t>R05602</t>
  </si>
  <si>
    <t>DHNAOT4</t>
  </si>
  <si>
    <t>Clo1313_0592</t>
  </si>
  <si>
    <t>Clo1313_0592:1</t>
  </si>
  <si>
    <t>UPPPHL</t>
  </si>
  <si>
    <t>Clo1313_2978</t>
  </si>
  <si>
    <t>Clo1313_2978:1</t>
  </si>
  <si>
    <t>UDCP</t>
  </si>
  <si>
    <t>Clo1313_1242</t>
  </si>
  <si>
    <t>Clo1313_1242:1</t>
  </si>
  <si>
    <t>UDCPT</t>
  </si>
  <si>
    <t>CMS</t>
  </si>
  <si>
    <t>Clo1313_0492</t>
  </si>
  <si>
    <t>Clo1313_0492:1</t>
  </si>
  <si>
    <t>CDPMEK</t>
  </si>
  <si>
    <t>Clo1313_0034</t>
  </si>
  <si>
    <t>Clo1313_0034:1</t>
  </si>
  <si>
    <t>DXPS</t>
  </si>
  <si>
    <t>Clo1313_1393</t>
  </si>
  <si>
    <t>Clo1313_1393:2</t>
  </si>
  <si>
    <t>MCS</t>
  </si>
  <si>
    <t>Clo1313_0497</t>
  </si>
  <si>
    <t>Clo1313_0497:1</t>
  </si>
  <si>
    <t>Clo1313_0501</t>
  </si>
  <si>
    <t>Clo1313_0501:1</t>
  </si>
  <si>
    <t>UAGPT2</t>
  </si>
  <si>
    <t>HTHRPDH</t>
  </si>
  <si>
    <t>Clo1313_1289</t>
  </si>
  <si>
    <t>Clo1313_1289:2</t>
  </si>
  <si>
    <t>DXRI</t>
  </si>
  <si>
    <t>Clo1313_1216</t>
  </si>
  <si>
    <t>Clo1313_1216:1</t>
  </si>
  <si>
    <t>IPDOR</t>
  </si>
  <si>
    <t>Clo1313_1510</t>
  </si>
  <si>
    <t>Clo1313_1510:1</t>
  </si>
  <si>
    <t>LACZ</t>
  </si>
  <si>
    <t>PYLALDOX</t>
  </si>
  <si>
    <t>PAACOAL</t>
  </si>
  <si>
    <t>HICHCOAL</t>
  </si>
  <si>
    <t>IPOCOAL</t>
  </si>
  <si>
    <t>CMIPDCOAL</t>
  </si>
  <si>
    <t>TMIPDCOAL</t>
  </si>
  <si>
    <t>UDCPDPS</t>
  </si>
  <si>
    <t>Clo1313_1214</t>
  </si>
  <si>
    <t>Clo1313_1214:2</t>
  </si>
  <si>
    <t>TDPGDH</t>
  </si>
  <si>
    <t>Clo1313_1127</t>
  </si>
  <si>
    <t>Clo1313_1127:1</t>
  </si>
  <si>
    <t>TDPDRE</t>
  </si>
  <si>
    <t>Clo1313_0887</t>
  </si>
  <si>
    <t>Clo1313_0887:2</t>
  </si>
  <si>
    <t>Clo1313_0146</t>
  </si>
  <si>
    <t>Clo1313_0146:2</t>
  </si>
  <si>
    <t>IPOHCOAL</t>
  </si>
  <si>
    <t>ADCPS2</t>
  </si>
  <si>
    <t>Clo1313_0701</t>
  </si>
  <si>
    <t>Clo1313_0701:1</t>
  </si>
  <si>
    <t>ADOCBIK2</t>
  </si>
  <si>
    <t>SALMCCOAMT</t>
  </si>
  <si>
    <t>EGMEST</t>
  </si>
  <si>
    <t>PECGONCOAT</t>
  </si>
  <si>
    <t>QUOR</t>
  </si>
  <si>
    <t>SHOR</t>
  </si>
  <si>
    <t>BHPR</t>
  </si>
  <si>
    <t>UAGDH</t>
  </si>
  <si>
    <t>CPPPGO2</t>
  </si>
  <si>
    <t>Clo1313_0930</t>
  </si>
  <si>
    <t>Clo1313_0912</t>
  </si>
  <si>
    <t>Clo1313_0912:1</t>
  </si>
  <si>
    <t>Clo1313_0137</t>
  </si>
  <si>
    <t>Clo1313_0137:1</t>
  </si>
  <si>
    <t>Clo1313_0138</t>
  </si>
  <si>
    <t>Clo1313_0138:1</t>
  </si>
  <si>
    <t>Clo1313_0139</t>
  </si>
  <si>
    <t>Clo1313_0139:1</t>
  </si>
  <si>
    <t>Clo1313_0142</t>
  </si>
  <si>
    <t>Clo1313_0142:1</t>
  </si>
  <si>
    <t>Clo1313_0152</t>
  </si>
  <si>
    <t>Clo1313_0152:1</t>
  </si>
  <si>
    <t>Clo1313_0626</t>
  </si>
  <si>
    <t>Clo1313_0626:1</t>
  </si>
  <si>
    <t>Clo1313_0658</t>
  </si>
  <si>
    <t>Clo1313_0658:2</t>
  </si>
  <si>
    <t>Clo1313_0735</t>
  </si>
  <si>
    <t>Clo1313_0735:1</t>
  </si>
  <si>
    <t>Clo1313_0948</t>
  </si>
  <si>
    <t>Clo1313_0948:1</t>
  </si>
  <si>
    <t>Clo1313_1094</t>
  </si>
  <si>
    <t>Clo1313_1094:1</t>
  </si>
  <si>
    <t>Clo1313_1119</t>
  </si>
  <si>
    <t>Clo1313_1119:1</t>
  </si>
  <si>
    <t>Clo1313_1287</t>
  </si>
  <si>
    <t>Clo1313_1287:1</t>
  </si>
  <si>
    <t>Clo1313_1312</t>
  </si>
  <si>
    <t>Clo1313_1312:1</t>
  </si>
  <si>
    <t>Clo1313_1704</t>
  </si>
  <si>
    <t>Clo1313_1704:1</t>
  </si>
  <si>
    <t>Clo1313_1814</t>
  </si>
  <si>
    <t>Clo1313_1814:1</t>
  </si>
  <si>
    <t>Clo1313_1997</t>
  </si>
  <si>
    <t>Clo1313_1997:1</t>
  </si>
  <si>
    <t>Clo1313_2077</t>
  </si>
  <si>
    <t>Clo1313_2077:1</t>
  </si>
  <si>
    <t>Clo1313_2334</t>
  </si>
  <si>
    <t>Clo1313_2334:1</t>
  </si>
  <si>
    <t>Clo1313_2531</t>
  </si>
  <si>
    <t>Clo1313_2531:1</t>
  </si>
  <si>
    <t>NHMSCOAH</t>
  </si>
  <si>
    <t>HMBPAL</t>
  </si>
  <si>
    <t>HMNOR</t>
  </si>
  <si>
    <t>HCBPHAL</t>
  </si>
  <si>
    <t>NMOR</t>
  </si>
  <si>
    <t>HOMBPAL</t>
  </si>
  <si>
    <t>HADCPCOAHL</t>
  </si>
  <si>
    <t>ADPCOAL</t>
  </si>
  <si>
    <t>OBTFL</t>
  </si>
  <si>
    <t>VOR2b</t>
  </si>
  <si>
    <t>MTHFO</t>
  </si>
  <si>
    <t>IDS2</t>
  </si>
  <si>
    <t>CBIAT</t>
  </si>
  <si>
    <t>DB4PS</t>
  </si>
  <si>
    <t>ADCPS1</t>
  </si>
  <si>
    <t>CLS</t>
  </si>
  <si>
    <t>CITMS</t>
  </si>
  <si>
    <t>AIRC3</t>
  </si>
  <si>
    <t>Clo1313_1008</t>
  </si>
  <si>
    <t>Clo1313_1008:1</t>
  </si>
  <si>
    <t>THISAT</t>
  </si>
  <si>
    <t>Clo1313_0122</t>
  </si>
  <si>
    <t>Clo1313_0122:1</t>
  </si>
  <si>
    <t>Clo1313_1629</t>
  </si>
  <si>
    <t>Clo1313_1629:1</t>
  </si>
  <si>
    <t>rxn27289</t>
  </si>
  <si>
    <t>Clo1313_1631</t>
  </si>
  <si>
    <t>rxn44628</t>
  </si>
  <si>
    <t>CYSDES</t>
  </si>
  <si>
    <t>Clo1313_1150</t>
  </si>
  <si>
    <t>Clo1313_1150:1</t>
  </si>
  <si>
    <t>Clo1313_1503</t>
  </si>
  <si>
    <t>LDAPAT</t>
  </si>
  <si>
    <t>Clo1313_0652</t>
  </si>
  <si>
    <t>Clo1313_0652:2</t>
  </si>
  <si>
    <t>UDPKAAT</t>
  </si>
  <si>
    <t>Clo1313_2894</t>
  </si>
  <si>
    <t>Clo1313_2894:1</t>
  </si>
  <si>
    <t>RE0581R</t>
  </si>
  <si>
    <t>FASOXST</t>
  </si>
  <si>
    <t>3OAR18B</t>
  </si>
  <si>
    <t>3HAD180</t>
  </si>
  <si>
    <t>FASOD</t>
  </si>
  <si>
    <t>Clo1313_0275</t>
  </si>
  <si>
    <t>Clo1313_0275:1</t>
  </si>
  <si>
    <t>CPCOAL</t>
  </si>
  <si>
    <t>GGT</t>
  </si>
  <si>
    <t>Clo1313_2852</t>
  </si>
  <si>
    <t>Clo1313_2852:1</t>
  </si>
  <si>
    <t>Clo1313_2478</t>
  </si>
  <si>
    <t>Clo1313_2478:1</t>
  </si>
  <si>
    <t>Clo1313_1339</t>
  </si>
  <si>
    <t>Clo1313_1339:1</t>
  </si>
  <si>
    <t>Clo1313_1956</t>
  </si>
  <si>
    <t>Clo1313_1956:1</t>
  </si>
  <si>
    <t>Clo1313_2091</t>
  </si>
  <si>
    <t>Clo1313_2091:1</t>
  </si>
  <si>
    <t>Clo1313_2103</t>
  </si>
  <si>
    <t>Clo1313_2103:1</t>
  </si>
  <si>
    <t>MHECOAHL</t>
  </si>
  <si>
    <t>IPDPS</t>
  </si>
  <si>
    <t>DMPPS</t>
  </si>
  <si>
    <t>SERTRS2</t>
  </si>
  <si>
    <t>5FLURAPRT2</t>
  </si>
  <si>
    <t>6TINS5MPOR</t>
  </si>
  <si>
    <t>6TXAN5MPAML</t>
  </si>
  <si>
    <t>RPYS</t>
  </si>
  <si>
    <t>Clo1313_1826</t>
  </si>
  <si>
    <t>Clo1313_1826:1</t>
  </si>
  <si>
    <t>APCS</t>
  </si>
  <si>
    <t>RXN-VOR1b_FWD-Clo1313_1354</t>
  </si>
  <si>
    <t>VOR1b</t>
  </si>
  <si>
    <t>RXN-VOR3b_FWD-Clo1313_1354</t>
  </si>
  <si>
    <t>VOR3b</t>
  </si>
  <si>
    <t>GLYCK2</t>
  </si>
  <si>
    <t>PGMT</t>
  </si>
  <si>
    <t>HMBDPO</t>
  </si>
  <si>
    <t>Clo1313_1218</t>
  </si>
  <si>
    <t>Clo1313_1218:1</t>
  </si>
  <si>
    <t>CDGUNPD</t>
  </si>
  <si>
    <t>Clo1313_1813</t>
  </si>
  <si>
    <t>Clo1313_1813:1</t>
  </si>
  <si>
    <t>MCMMT</t>
  </si>
  <si>
    <t>Clo1313_0374</t>
  </si>
  <si>
    <t>Clo1313_0374:1</t>
  </si>
  <si>
    <t>GLYHMT</t>
  </si>
  <si>
    <t>HPHBHL</t>
  </si>
  <si>
    <t>TMAMT</t>
  </si>
  <si>
    <t>Clo1313_0373</t>
  </si>
  <si>
    <t>Clo1313_0373:1</t>
  </si>
  <si>
    <t>HEPDPS</t>
  </si>
  <si>
    <t>Clo1313_1673</t>
  </si>
  <si>
    <t>Clo1313_1673:1</t>
  </si>
  <si>
    <t>Clo1313_1674</t>
  </si>
  <si>
    <t>Clo1313_1674:1</t>
  </si>
  <si>
    <t>OCTDPS</t>
  </si>
  <si>
    <t>TRNACCAT</t>
  </si>
  <si>
    <t>Clo1313_0859</t>
  </si>
  <si>
    <t>Clo1313_0859:1</t>
  </si>
  <si>
    <t>Clo1313_1539</t>
  </si>
  <si>
    <t>Clo1313_1539:1</t>
  </si>
  <si>
    <t>TRNACTPAT</t>
  </si>
  <si>
    <t>TRNACTPAT2</t>
  </si>
  <si>
    <t>TRNAATPAT</t>
  </si>
  <si>
    <t>BTDD_M</t>
  </si>
  <si>
    <t>RNF</t>
  </si>
  <si>
    <t>H2ASE_syn</t>
  </si>
  <si>
    <t>Clo1313_0554</t>
  </si>
  <si>
    <t>Clo1313_0554:1</t>
  </si>
  <si>
    <t>BIF</t>
  </si>
  <si>
    <t>FRNDPR2r</t>
  </si>
  <si>
    <t>Clo1313_1848</t>
  </si>
  <si>
    <t>Clo1313_1848:1</t>
  </si>
  <si>
    <t>FBA</t>
  </si>
  <si>
    <t>Clo1313_0238</t>
  </si>
  <si>
    <t>Clo1313_0238:1</t>
  </si>
  <si>
    <t>MDH</t>
  </si>
  <si>
    <t>PGK2</t>
  </si>
  <si>
    <t>TKT1</t>
  </si>
  <si>
    <t>TKT2</t>
  </si>
  <si>
    <t>RXN-FE2OR_FWD-UNKNOWN</t>
  </si>
  <si>
    <t>FE2OR</t>
  </si>
  <si>
    <t>ADMDC</t>
  </si>
  <si>
    <t>Clo1313_1509</t>
  </si>
  <si>
    <t>GLUR</t>
  </si>
  <si>
    <t>Clo1313_2608</t>
  </si>
  <si>
    <t>Clo1313_2608:1</t>
  </si>
  <si>
    <t>UDPGD</t>
  </si>
  <si>
    <t>Clo1313_0901</t>
  </si>
  <si>
    <t>Clo1313_0901:1</t>
  </si>
  <si>
    <t>RXN-ORNDC_FWD-UNKNOWN</t>
  </si>
  <si>
    <t>ORNDC</t>
  </si>
  <si>
    <t>RXN-PAL_FWD-UNKNOWN</t>
  </si>
  <si>
    <t>PAL</t>
  </si>
  <si>
    <t>GMAND</t>
  </si>
  <si>
    <t>RXN-CYSOR_FWD-UNKNOWN</t>
  </si>
  <si>
    <t>CYSOR</t>
  </si>
  <si>
    <t>RXN-MMSDH_FWD-UNKNOWN</t>
  </si>
  <si>
    <t>MMSDH</t>
  </si>
  <si>
    <t>OMPDC</t>
  </si>
  <si>
    <t>Clo1313_1266</t>
  </si>
  <si>
    <t>Clo1313_1266:1</t>
  </si>
  <si>
    <t>RXN-GLYCDH_FWD-UNKNOWN</t>
  </si>
  <si>
    <t>GLYCDH</t>
  </si>
  <si>
    <t>HISDC</t>
  </si>
  <si>
    <t>Clo1313_0579</t>
  </si>
  <si>
    <t>Clo1313_0579:1</t>
  </si>
  <si>
    <t>RXN-PPYRDC_FWD-UNKNOWN</t>
  </si>
  <si>
    <t>PPYRDC</t>
  </si>
  <si>
    <t>RXN-HDHL_FWD-UNKNOWN</t>
  </si>
  <si>
    <t>HDHL</t>
  </si>
  <si>
    <t>RXN-E4PD_FWD-UNKNOWN</t>
  </si>
  <si>
    <t>E4PD</t>
  </si>
  <si>
    <t>RXN-ORPT_FWD-UNKNOWN</t>
  </si>
  <si>
    <t>ORPT</t>
  </si>
  <si>
    <t>RXN-F1PGT_FWD-UNKNOWN</t>
  </si>
  <si>
    <t>F1PGT</t>
  </si>
  <si>
    <t>DGK1</t>
  </si>
  <si>
    <t>DTMPK</t>
  </si>
  <si>
    <t>Clo1313_2765</t>
  </si>
  <si>
    <t>Clo1313_2765:1</t>
  </si>
  <si>
    <t>RXN-PPDOy_FWD-UNKNOWN</t>
  </si>
  <si>
    <t>PPDOy</t>
  </si>
  <si>
    <t>RXN-PPDHL_FWD-UNKNOWN</t>
  </si>
  <si>
    <t>PPDHL</t>
  </si>
  <si>
    <t>RXN-UAAGLS2_FWD-UNKNOWN</t>
  </si>
  <si>
    <t>UAAGLS2</t>
  </si>
  <si>
    <t>RXN-FCLK_FWD-UNKNOWN</t>
  </si>
  <si>
    <t>FCLK</t>
  </si>
  <si>
    <t>PRAICL</t>
  </si>
  <si>
    <t>RXN-PERD_FWD-UNKNOWN</t>
  </si>
  <si>
    <t>PERD</t>
  </si>
  <si>
    <t>RXN-THPAT_FWD-UNKNOWN</t>
  </si>
  <si>
    <t>THPAT</t>
  </si>
  <si>
    <t>MS</t>
  </si>
  <si>
    <t>GLNSP2</t>
  </si>
  <si>
    <t>RXN-GFUCS_FWD-UNKNOWN</t>
  </si>
  <si>
    <t>GFUCS</t>
  </si>
  <si>
    <t>RXN-UG6PGT_FWD-UNKNOWN</t>
  </si>
  <si>
    <t>UG6PGT</t>
  </si>
  <si>
    <t>RXN-UDPGDC_FWD-UNKNOWN</t>
  </si>
  <si>
    <t>UDPGDC</t>
  </si>
  <si>
    <t>RXN-3OACOAS_FWD-UNKNOWN</t>
  </si>
  <si>
    <t>3OACOAS</t>
  </si>
  <si>
    <t>RXN-TRNAGLYUDAT_FWD-UNKNOWN</t>
  </si>
  <si>
    <t>TRNAGLYUDAT</t>
  </si>
  <si>
    <t>RXN-TRNAALAUDAT_FWD-UNKNOWN</t>
  </si>
  <si>
    <t>TRNAALAUDAT</t>
  </si>
  <si>
    <t>OMCDC</t>
  </si>
  <si>
    <t>RXN-AACPS3MBUT_FWD-UNKNOWN</t>
  </si>
  <si>
    <t>AACPS3MBUT</t>
  </si>
  <si>
    <t>SKK</t>
  </si>
  <si>
    <t>Clo1313_0068</t>
  </si>
  <si>
    <t>Clo1313_0068:1</t>
  </si>
  <si>
    <t>Clo1313_1492</t>
  </si>
  <si>
    <t>Clo1313_1492:1</t>
  </si>
  <si>
    <t>RXN-G5SADs_FWD-UNKNOWN</t>
  </si>
  <si>
    <t>G5SADs</t>
  </si>
  <si>
    <t>HSK</t>
  </si>
  <si>
    <t>GLCS1</t>
  </si>
  <si>
    <t>Clo1313_0974</t>
  </si>
  <si>
    <t>Clo1313_1947</t>
  </si>
  <si>
    <t>GLCP</t>
  </si>
  <si>
    <t>Clo1313_1867</t>
  </si>
  <si>
    <t>Clo1313_1867:1</t>
  </si>
  <si>
    <t>RXN-AACPS3MCR_FWD-UNKNOWN</t>
  </si>
  <si>
    <t>AACPS3MCR</t>
  </si>
  <si>
    <t>RXN-MCACPR_FWD-UNKNOWN</t>
  </si>
  <si>
    <t>MCACPR</t>
  </si>
  <si>
    <t>RXN-BC13FAS_FWD-UNKNOWN</t>
  </si>
  <si>
    <t>BC13FAS</t>
  </si>
  <si>
    <t>RXN-BC17FAS_FWD-UNKNOWN</t>
  </si>
  <si>
    <t>BC17FAS</t>
  </si>
  <si>
    <t>RXN-MAGS_FWD-UNKNOWN</t>
  </si>
  <si>
    <t>MAGS</t>
  </si>
  <si>
    <t>RXN-DAGS_FWD-UNKNOWN</t>
  </si>
  <si>
    <t>DAGS</t>
  </si>
  <si>
    <t>RXN-DAGP_FWD-UNKNOWN</t>
  </si>
  <si>
    <t>DAGP</t>
  </si>
  <si>
    <t>CDGS</t>
  </si>
  <si>
    <t>Clo1313_1215</t>
  </si>
  <si>
    <t>Clo1313_1215:1</t>
  </si>
  <si>
    <t>RXN-GDAGS_FWD-UNKNOWN</t>
  </si>
  <si>
    <t>GDAGS</t>
  </si>
  <si>
    <t>RXN-GDAGS2_FWD-UNKNOWN</t>
  </si>
  <si>
    <t>GDAGS2</t>
  </si>
  <si>
    <t>RXN-PGLP_FWD-UNKNOWN</t>
  </si>
  <si>
    <t>PGLP</t>
  </si>
  <si>
    <t>RXN-PGLS_FWD-UNKNOWN</t>
  </si>
  <si>
    <t>PGLS</t>
  </si>
  <si>
    <t>RXN-CDGSOT_FWD-UNKNOWN</t>
  </si>
  <si>
    <t>CDGSOT</t>
  </si>
  <si>
    <t>RXN-PHSD_FWD-UNKNOWN</t>
  </si>
  <si>
    <t>PHSD</t>
  </si>
  <si>
    <t>RXN-G3PCT_FWD-UNKNOWN</t>
  </si>
  <si>
    <t>G3PCT</t>
  </si>
  <si>
    <t>GLAS</t>
  </si>
  <si>
    <t>Clo1313_2059</t>
  </si>
  <si>
    <t>Clo1313_2059:1</t>
  </si>
  <si>
    <t>Clo1313_2170</t>
  </si>
  <si>
    <t>Clo1313_2170:1</t>
  </si>
  <si>
    <t>GALAS</t>
  </si>
  <si>
    <t>ALLAS</t>
  </si>
  <si>
    <t>LAS</t>
  </si>
  <si>
    <t>RXN-PDGS_FWD-UNKNOWN</t>
  </si>
  <si>
    <t>PDGS</t>
  </si>
  <si>
    <t>GLYTAS</t>
  </si>
  <si>
    <t>ATAS</t>
  </si>
  <si>
    <t>GLUTAS</t>
  </si>
  <si>
    <t>MTAS</t>
  </si>
  <si>
    <t>ATPM</t>
  </si>
  <si>
    <t>Clo1313_1662</t>
  </si>
  <si>
    <t>Clo1313_1662:1</t>
  </si>
  <si>
    <t>Clo1313_2144</t>
  </si>
  <si>
    <t>Clo1313_2144:1</t>
  </si>
  <si>
    <t>Clo1313_2278</t>
  </si>
  <si>
    <t>Clo1313_2278:1</t>
  </si>
  <si>
    <t>CEPA5</t>
  </si>
  <si>
    <t>CEPA4</t>
  </si>
  <si>
    <t>CEPA3</t>
  </si>
  <si>
    <t>CEPA2</t>
  </si>
  <si>
    <t>NH4tabc</t>
  </si>
  <si>
    <t>RBFSb</t>
  </si>
  <si>
    <t>Clo1313_2126</t>
  </si>
  <si>
    <t>Clo1313_2126:3</t>
  </si>
  <si>
    <t>ICOR</t>
  </si>
  <si>
    <t>PGI</t>
  </si>
  <si>
    <t>Clo1313_2015</t>
  </si>
  <si>
    <t>Clo1313_2015:1</t>
  </si>
  <si>
    <t>DHAD2</t>
  </si>
  <si>
    <t>FBA3</t>
  </si>
  <si>
    <t>PFK3_ppi</t>
  </si>
  <si>
    <t>IBUTCOARx</t>
  </si>
  <si>
    <t>ALCD23xi</t>
  </si>
  <si>
    <t>IBUTCOARy</t>
  </si>
  <si>
    <t>ALCD23yi</t>
  </si>
  <si>
    <t>RXN-DPR_FWD-UNKNOWN</t>
  </si>
  <si>
    <t>DPR</t>
  </si>
  <si>
    <t>ALCD3x</t>
  </si>
  <si>
    <t>Clo1313_1805</t>
  </si>
  <si>
    <t>Clo1313_1805:1</t>
  </si>
  <si>
    <t>ALCD23xi2</t>
  </si>
  <si>
    <t>RXN-3MOPDC_FWD-UNKNOWN</t>
  </si>
  <si>
    <t>3MOPDC</t>
  </si>
  <si>
    <t>ALCD22xi</t>
  </si>
  <si>
    <t>ALCD22xi2</t>
  </si>
  <si>
    <t>RXN-4MOPDC_FWD-UNKNOWN</t>
  </si>
  <si>
    <t>4MOPDC</t>
  </si>
  <si>
    <t>ALCD3MBOH</t>
  </si>
  <si>
    <t>RXN-ADCL_FWD-UNKNOWN</t>
  </si>
  <si>
    <t>ADCL</t>
  </si>
  <si>
    <t>GTPCI</t>
  </si>
  <si>
    <t>RXN-AKP1_FWD-UNKNOWN</t>
  </si>
  <si>
    <t>AKP1</t>
  </si>
  <si>
    <t>RXN-GCALDD_FWD-UNKNOWN</t>
  </si>
  <si>
    <t>GCALDD</t>
  </si>
  <si>
    <t>ASPO2</t>
  </si>
  <si>
    <t>Clo1313_3018</t>
  </si>
  <si>
    <t>Clo1313_3018:1</t>
  </si>
  <si>
    <t>ASPO2y</t>
  </si>
  <si>
    <t>HSERTA</t>
  </si>
  <si>
    <t>RXN-FRDx_FWD-UNKNOWN</t>
  </si>
  <si>
    <t>FRDx</t>
  </si>
  <si>
    <t>RXN-GLCEQ3_FWD-SPONT</t>
  </si>
  <si>
    <t>GLCEQ3</t>
  </si>
  <si>
    <t>SPONT</t>
  </si>
  <si>
    <t>RXN-GLCEQ4_FWD-SPONT</t>
  </si>
  <si>
    <t>GLCEQ4</t>
  </si>
  <si>
    <t>RXN-GLCEQ5_FWD-SPONT</t>
  </si>
  <si>
    <t>GLCEQ5</t>
  </si>
  <si>
    <t>RXN-GLCEQ6_FWD-SPONT</t>
  </si>
  <si>
    <t>GLCEQ6</t>
  </si>
  <si>
    <t>GRTT</t>
  </si>
  <si>
    <t>RXN-DLMETR_FWD-UNKNOWN</t>
  </si>
  <si>
    <t>DLMETR</t>
  </si>
  <si>
    <t>2DHPFALDL</t>
  </si>
  <si>
    <t>ALDD1</t>
  </si>
  <si>
    <t>R09543</t>
  </si>
  <si>
    <t>Clo1313_2208</t>
  </si>
  <si>
    <t>Clo1313_2208:1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</si>
  <si>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</si>
  <si>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</si>
  <si>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</si>
  <si>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</si>
  <si>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</si>
  <si>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</si>
  <si>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</si>
  <si>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</si>
  <si>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PMEACPE</t>
  </si>
  <si>
    <t>Clo1313_2209</t>
  </si>
  <si>
    <t>Clo1313_2209:1</t>
  </si>
  <si>
    <t>AOXSr2</t>
  </si>
  <si>
    <t>BTS6</t>
  </si>
  <si>
    <t>Clo1313_2212</t>
  </si>
  <si>
    <t>Clo1313_2212:2</t>
  </si>
  <si>
    <t>PMDPHT</t>
  </si>
  <si>
    <t>Clo1313_1365</t>
  </si>
  <si>
    <t>Clo1313_1365:1</t>
  </si>
  <si>
    <t>ADA</t>
  </si>
  <si>
    <t>HXPRT</t>
  </si>
  <si>
    <t>XPPT</t>
  </si>
  <si>
    <t>GUAD_1</t>
  </si>
  <si>
    <t>Clo1313_0098</t>
  </si>
  <si>
    <t>Clo1313_0098:1</t>
  </si>
  <si>
    <t>R11633</t>
  </si>
  <si>
    <t>R11634</t>
  </si>
  <si>
    <t>R11635</t>
  </si>
  <si>
    <t>R11636</t>
  </si>
  <si>
    <t>R03472</t>
  </si>
  <si>
    <t>Clo1313_1627</t>
  </si>
  <si>
    <t>Clo1313_1627:1</t>
  </si>
  <si>
    <t>RXN-TMDPP_FWD-UNKNOWN</t>
  </si>
  <si>
    <t>TMDPP</t>
  </si>
  <si>
    <t>NTD1</t>
  </si>
  <si>
    <t>Clo1313_3022</t>
  </si>
  <si>
    <t>Clo1313_3022:1</t>
  </si>
  <si>
    <t>PYNP2r</t>
  </si>
  <si>
    <t>R02135</t>
  </si>
  <si>
    <t>OAADC</t>
  </si>
  <si>
    <t>NPH</t>
  </si>
  <si>
    <t>FADDP</t>
  </si>
  <si>
    <t>UDPGP</t>
  </si>
  <si>
    <t>R03004</t>
  </si>
  <si>
    <t>R03036</t>
  </si>
  <si>
    <t>GLUN</t>
  </si>
  <si>
    <t>Clo1313_1849</t>
  </si>
  <si>
    <t>GLYCL</t>
  </si>
  <si>
    <t>Clo1313_2545</t>
  </si>
  <si>
    <t>Clo1313_2545:1</t>
  </si>
  <si>
    <t>ARGDC</t>
  </si>
  <si>
    <t>R03105</t>
  </si>
  <si>
    <t>CYS</t>
  </si>
  <si>
    <t>HEX1</t>
  </si>
  <si>
    <t>URIDK2r</t>
  </si>
  <si>
    <t>NTD8</t>
  </si>
  <si>
    <t>NTD5</t>
  </si>
  <si>
    <t>NTD3</t>
  </si>
  <si>
    <t>NTP3</t>
  </si>
  <si>
    <t>Clo1313_1452</t>
  </si>
  <si>
    <t>PACPT</t>
  </si>
  <si>
    <t>Clo1313_1686</t>
  </si>
  <si>
    <t>Clo1313_1686:1</t>
  </si>
  <si>
    <t>ACS2</t>
  </si>
  <si>
    <t>PPAKr</t>
  </si>
  <si>
    <t>ME1</t>
  </si>
  <si>
    <t>R11098</t>
  </si>
  <si>
    <t>Clo1313_0387</t>
  </si>
  <si>
    <t>Clo1313_0387:1</t>
  </si>
  <si>
    <t>R11099</t>
  </si>
  <si>
    <t>FNOR</t>
  </si>
  <si>
    <t>MMCD</t>
  </si>
  <si>
    <t>RXN-FDH_FWD-Clo1313_1848</t>
  </si>
  <si>
    <t>FDH</t>
  </si>
  <si>
    <t>RXN-H2Ot_FWD-SPONT</t>
  </si>
  <si>
    <t>H2Ot</t>
  </si>
  <si>
    <t>RXN-CO2t_FWD-SPONT</t>
  </si>
  <si>
    <t>CO2t</t>
  </si>
  <si>
    <t>CEL2abc</t>
  </si>
  <si>
    <t>CEL3abc</t>
  </si>
  <si>
    <t>CEL4abc</t>
  </si>
  <si>
    <t>CEL5abc</t>
  </si>
  <si>
    <t>CEL6abc</t>
  </si>
  <si>
    <t>UREAabc</t>
  </si>
  <si>
    <t>Clo1313_2321:1</t>
  </si>
  <si>
    <t>Clo1313_2888</t>
  </si>
  <si>
    <t>Clo1313_2888:1</t>
  </si>
  <si>
    <t>Clo1313_2610</t>
  </si>
  <si>
    <t>SULabc</t>
  </si>
  <si>
    <t>FE3abc</t>
  </si>
  <si>
    <t>RXN-H2St1_FWD-SPONT</t>
  </si>
  <si>
    <t>H2St1</t>
  </si>
  <si>
    <t>ASNabc</t>
  </si>
  <si>
    <t>GLUabc</t>
  </si>
  <si>
    <t>GLNabc</t>
  </si>
  <si>
    <t>RXN-FORabc_FWD-UNKNOWN</t>
  </si>
  <si>
    <t>FORabc</t>
  </si>
  <si>
    <t>RXN-FORt2r_FWD-UNKNOWN</t>
  </si>
  <si>
    <t>FORt2r</t>
  </si>
  <si>
    <t>RXN-FORt_FWD-SPONT</t>
  </si>
  <si>
    <t>FORt</t>
  </si>
  <si>
    <t>RXN-LACLabc_FWD-UNKNOWN</t>
  </si>
  <si>
    <t>LACLabc</t>
  </si>
  <si>
    <t>RXN-LACt2r_FWD-UNKNOWN</t>
  </si>
  <si>
    <t>LACt2r</t>
  </si>
  <si>
    <t>RXN-LACt_FWD-SPONT</t>
  </si>
  <si>
    <t>LACt</t>
  </si>
  <si>
    <t>RXN-H2td_FWD-SPONT</t>
  </si>
  <si>
    <t>H2td</t>
  </si>
  <si>
    <t>RXN-PYRabc_FWD-UNKNOWN</t>
  </si>
  <si>
    <t>PYRabc</t>
  </si>
  <si>
    <t>RXN-PYRt2r_FWD-UNKNOWN</t>
  </si>
  <si>
    <t>PYRt2r</t>
  </si>
  <si>
    <t>RXN-PYRt_FWD-SPONT</t>
  </si>
  <si>
    <t>PYRt</t>
  </si>
  <si>
    <t>RXN-MALLabc_FWD-UNKNOWN</t>
  </si>
  <si>
    <t>MALLabc</t>
  </si>
  <si>
    <t>RXN-MALt2_FWD-UNKNOWN</t>
  </si>
  <si>
    <t>MALt2</t>
  </si>
  <si>
    <t>RXN-MALt_FWD-SPONT</t>
  </si>
  <si>
    <t>MALt</t>
  </si>
  <si>
    <t>RXN-BTDt_M_FWD-SPONT</t>
  </si>
  <si>
    <t>BTDt_M</t>
  </si>
  <si>
    <t>RXN-BTDt_RR_FWD-SPONT</t>
  </si>
  <si>
    <t>BTDt_RR</t>
  </si>
  <si>
    <t>RXN-PYRGt_FWD-SPONT</t>
  </si>
  <si>
    <t>PYRGt</t>
  </si>
  <si>
    <t>RXN-IBUTOHt_FWD-SPONT</t>
  </si>
  <si>
    <t>IBUTOHt</t>
  </si>
  <si>
    <t>RXN-FUMabc_FWD-UNKNOWN</t>
  </si>
  <si>
    <t>FUMabc</t>
  </si>
  <si>
    <t>RXN-FUMt2_FWD-SPONT</t>
  </si>
  <si>
    <t>FUMt2</t>
  </si>
  <si>
    <t>RXN-FUMt_FWD-SPONT</t>
  </si>
  <si>
    <t>FUMt</t>
  </si>
  <si>
    <t>RXN-XYLTt_FWD-SPONT</t>
  </si>
  <si>
    <t>XYLTt</t>
  </si>
  <si>
    <t>PPAna</t>
  </si>
  <si>
    <t>NA1abc</t>
  </si>
  <si>
    <t>Clo1313_0551</t>
  </si>
  <si>
    <t>Clo1313_0551:1</t>
  </si>
  <si>
    <t>PIt2</t>
  </si>
  <si>
    <t>RXN-ETOHt_FWD-SPONT</t>
  </si>
  <si>
    <t>ETOHt</t>
  </si>
  <si>
    <t>FUCabc</t>
  </si>
  <si>
    <t>GLCabc</t>
  </si>
  <si>
    <t>SBTabc</t>
  </si>
  <si>
    <t>FRUabc</t>
  </si>
  <si>
    <t>CITt2</t>
  </si>
  <si>
    <t>Clo1313_0682</t>
  </si>
  <si>
    <t>Clo1313_0682:1</t>
  </si>
  <si>
    <t>RIBabc</t>
  </si>
  <si>
    <t>THRabc</t>
  </si>
  <si>
    <t>TYRabc</t>
  </si>
  <si>
    <t>SERabc</t>
  </si>
  <si>
    <t>TRPabc</t>
  </si>
  <si>
    <t>ASPabc</t>
  </si>
  <si>
    <t>SPMDabc</t>
  </si>
  <si>
    <t>PTRCabc</t>
  </si>
  <si>
    <t>METDabc</t>
  </si>
  <si>
    <t>ADOCBLabc</t>
  </si>
  <si>
    <t>ARGabc</t>
  </si>
  <si>
    <t>LYSabc</t>
  </si>
  <si>
    <t>HISabc</t>
  </si>
  <si>
    <t>ADEabc</t>
  </si>
  <si>
    <t>CYTDabc</t>
  </si>
  <si>
    <t>URIabc</t>
  </si>
  <si>
    <t>GSNabc</t>
  </si>
  <si>
    <t>TYHMDabc</t>
  </si>
  <si>
    <t>RXN-ACabc_FWD-UNKNOWN</t>
  </si>
  <si>
    <t>ACabc</t>
  </si>
  <si>
    <t>RXN-ACt2_FWD-UNKNOWN</t>
  </si>
  <si>
    <t>ACt2</t>
  </si>
  <si>
    <t>RXN-ACt_FWD-SPONT</t>
  </si>
  <si>
    <t>ACt</t>
  </si>
  <si>
    <t>THMecf</t>
  </si>
  <si>
    <t>NACecf</t>
  </si>
  <si>
    <t>PNTOecf</t>
  </si>
  <si>
    <t>RIBFLVecf</t>
  </si>
  <si>
    <t>CAt7r</t>
  </si>
  <si>
    <t>Clo1313_0724</t>
  </si>
  <si>
    <t>K3tr</t>
  </si>
  <si>
    <t>Clo1313_0346</t>
  </si>
  <si>
    <t>Clo1313_0346:1</t>
  </si>
  <si>
    <t>RXN-EXCH_glycogen_c_FWD-SPONT</t>
  </si>
  <si>
    <t>EXCH_glycogen_c</t>
  </si>
  <si>
    <t>RXN-EXCH_amob_e_FWD-SPONT</t>
  </si>
  <si>
    <t>EXCH_amob_e</t>
  </si>
  <si>
    <t>RXN-EXCH_cellb_e_FWD-SPONT</t>
  </si>
  <si>
    <t>RXN-EXCH_h_e_FWD-SPONT</t>
  </si>
  <si>
    <t>EXCH_h_e</t>
  </si>
  <si>
    <t>RXN-EXCH_met__D_e_FWD-SPONT</t>
  </si>
  <si>
    <t>EXCH_met__D_e</t>
  </si>
  <si>
    <t>RXN-EXCH_ade_e_FWD-SPONT</t>
  </si>
  <si>
    <t>EXCH_ade_e</t>
  </si>
  <si>
    <t>RXN-EXCH_g1p_e_FWD-SPONT</t>
  </si>
  <si>
    <t>EXCH_g1p_e</t>
  </si>
  <si>
    <t>RXN-EXCH_cytd_e_FWD-SPONT</t>
  </si>
  <si>
    <t>EXCH_cytd_e</t>
  </si>
  <si>
    <t>RXN-EXCH_uri_e_FWD-SPONT</t>
  </si>
  <si>
    <t>EXCH_uri_e</t>
  </si>
  <si>
    <t>RXN-EXCH_ptrc_e_FWD-SPONT</t>
  </si>
  <si>
    <t>EXCH_ptrc_e</t>
  </si>
  <si>
    <t>RXN-EXCH_gsn_e_FWD-SPONT</t>
  </si>
  <si>
    <t>EXCH_gsn_e</t>
  </si>
  <si>
    <t>RXN-EXCH_thymd_e_FWD-SPONT</t>
  </si>
  <si>
    <t>EXCH_thymd_e</t>
  </si>
  <si>
    <t>RXN-EXCH_spmd_e_FWD-SPONT</t>
  </si>
  <si>
    <t>EXCH_spmd_e</t>
  </si>
  <si>
    <t>RXN-EXCH_adocbl_e_FWD-SPONT</t>
  </si>
  <si>
    <t>EXCH_adocbl_e</t>
  </si>
  <si>
    <t>RXN-EXCH_rib__D_e_FWD-SPONT</t>
  </si>
  <si>
    <t>EXCH_rib__D_e</t>
  </si>
  <si>
    <t>RXN-EXCH_nh4_e_FWD-SPONT</t>
  </si>
  <si>
    <t>EXCH_nh4_e</t>
  </si>
  <si>
    <t>RXN-EXCH_h2o_e_FWD-SPONT</t>
  </si>
  <si>
    <t>EXCH_h2o_e</t>
  </si>
  <si>
    <t>RXN-EXCH_co2_e_FWD-SPONT</t>
  </si>
  <si>
    <t>EXCH_co2_e</t>
  </si>
  <si>
    <t>RXN-EXCH_cell3_e_FWD-SPONT</t>
  </si>
  <si>
    <t>EXCH_cell3_e</t>
  </si>
  <si>
    <t>RXN-EXCH_cell4_e_FWD-SPONT</t>
  </si>
  <si>
    <t>RXN-EXCH_cell5_e_FWD-SPONT</t>
  </si>
  <si>
    <t>RXN-EXCH_cell6_e_FWD-SPONT</t>
  </si>
  <si>
    <t>RXN-EXCH_urea_e_FWD-SPONT</t>
  </si>
  <si>
    <t>EXCH_urea_e</t>
  </si>
  <si>
    <t>RXN-EXCH_ca2_e_FWD-SPONT</t>
  </si>
  <si>
    <t>EXCH_ca2_e</t>
  </si>
  <si>
    <t>RXN-EXCH_mg2_e_FWD-SPONT</t>
  </si>
  <si>
    <t>EXCH_mg2_e</t>
  </si>
  <si>
    <t>RXN-EXCH_k_e_FWD-SPONT</t>
  </si>
  <si>
    <t>EXCH_k_e</t>
  </si>
  <si>
    <t>RXN-EXCH_so4_e_FWD-SPONT</t>
  </si>
  <si>
    <t>EXCH_so4_e</t>
  </si>
  <si>
    <t>RXN-EXCH_pi_e_FWD-SPONT</t>
  </si>
  <si>
    <t>EXCH_pi_e</t>
  </si>
  <si>
    <t>RXN-EXCH_fe3_e_FWD-SPONT</t>
  </si>
  <si>
    <t>EXCH_fe3_e</t>
  </si>
  <si>
    <t>RXN-EXCH_h2s_e_FWD-SPONT</t>
  </si>
  <si>
    <t>EXCH_h2s_e</t>
  </si>
  <si>
    <t>RXN-EXCH_ala__L_e_FWD-SPONT</t>
  </si>
  <si>
    <t>EXCH_ala__L_e</t>
  </si>
  <si>
    <t>RXN-EXCH_arg__L_e_FWD-SPONT</t>
  </si>
  <si>
    <t>EXCH_arg__L_e</t>
  </si>
  <si>
    <t>RXN-EXCH_asn__L_e_FWD-SPONT</t>
  </si>
  <si>
    <t>EXCH_asn__L_e</t>
  </si>
  <si>
    <t>RXN-EXCH_asp__L_e_FWD-SPONT</t>
  </si>
  <si>
    <t>EXCH_asp__L_e</t>
  </si>
  <si>
    <t>RXN-EXCH_cys__L_e_FWD-SPONT</t>
  </si>
  <si>
    <t>EXCH_cys__L_e</t>
  </si>
  <si>
    <t>RXN-EXCH_glu__L_e_FWD-SPONT</t>
  </si>
  <si>
    <t>EXCH_glu__L_e</t>
  </si>
  <si>
    <t>RXN-EXCH_gln__L_e_FWD-SPONT</t>
  </si>
  <si>
    <t>EXCH_gln__L_e</t>
  </si>
  <si>
    <t>RXN-EXCH_gly_e_FWD-SPONT</t>
  </si>
  <si>
    <t>EXCH_gly_e</t>
  </si>
  <si>
    <t>RXN-EXCH_his__L_e_FWD-SPONT</t>
  </si>
  <si>
    <t>EXCH_his__L_e</t>
  </si>
  <si>
    <t>RXN-EXCH_ile__L_e_FWD-SPONT</t>
  </si>
  <si>
    <t>EXCH_ile__L_e</t>
  </si>
  <si>
    <t>RXN-EXCH_leu__L_e_FWD-SPONT</t>
  </si>
  <si>
    <t>EXCH_leu__L_e</t>
  </si>
  <si>
    <t>RXN-EXCH_lys__L_e_FWD-SPONT</t>
  </si>
  <si>
    <t>EXCH_lys__L_e</t>
  </si>
  <si>
    <t>RXN-EXCH_met__L_e_FWD-SPONT</t>
  </si>
  <si>
    <t>EXCH_met__L_e</t>
  </si>
  <si>
    <t>RXN-EXCH_phe__L_e_FWD-SPONT</t>
  </si>
  <si>
    <t>EXCH_phe__L_e</t>
  </si>
  <si>
    <t>RXN-EXCH_pro__L_e_FWD-SPONT</t>
  </si>
  <si>
    <t>EXCH_pro__L_e</t>
  </si>
  <si>
    <t>RXN-EXCH_ser__L_e_FWD-SPONT</t>
  </si>
  <si>
    <t>EXCH_ser__L_e</t>
  </si>
  <si>
    <t>RXN-EXCH_thr__L_e_FWD-SPONT</t>
  </si>
  <si>
    <t>EXCH_thr__L_e</t>
  </si>
  <si>
    <t>RXN-EXCH_trp__L_e_FWD-SPONT</t>
  </si>
  <si>
    <t>EXCH_trp__L_e</t>
  </si>
  <si>
    <t>RXN-EXCH_tyr__L_e_FWD-SPONT</t>
  </si>
  <si>
    <t>EXCH_tyr__L_e</t>
  </si>
  <si>
    <t>RXN-EXCH_val__L_e_FWD-SPONT</t>
  </si>
  <si>
    <t>EXCH_val__L_e</t>
  </si>
  <si>
    <t>RXN-EXCH_ac_e_FWD-SPONT</t>
  </si>
  <si>
    <t>EXCH_ac_e</t>
  </si>
  <si>
    <t>RXN-EXCH_for_e_FWD-SPONT</t>
  </si>
  <si>
    <t>EXCH_for_e</t>
  </si>
  <si>
    <t>RXN-EXCH_lac__L_e_FWD-SPONT</t>
  </si>
  <si>
    <t>EXCH_lac__L_e</t>
  </si>
  <si>
    <t>RXN-EXCH_h2_e_FWD-SPONT</t>
  </si>
  <si>
    <t>EXCH_h2_e</t>
  </si>
  <si>
    <t>RXN-EXCH_pyr_e_FWD-SPONT</t>
  </si>
  <si>
    <t>EXCH_pyr_e</t>
  </si>
  <si>
    <t>RXN-EXCH_succ_e_FWD-SPONT</t>
  </si>
  <si>
    <t>EXCH_succ_e</t>
  </si>
  <si>
    <t>RXN-EXCH_mal__L_e_FWD-SPONT</t>
  </si>
  <si>
    <t>EXCH_mal__L_e</t>
  </si>
  <si>
    <t>RXN-EXCH_btd_M_e_FWD-SPONT</t>
  </si>
  <si>
    <t>EXCH_btd_M_e</t>
  </si>
  <si>
    <t>RXN-EXCH_5oxpro_e_FWD-SPONT</t>
  </si>
  <si>
    <t>EXCH_5oxpro_e</t>
  </si>
  <si>
    <t>RXN-EXCH_ibutoh_e_FWD-SPONT</t>
  </si>
  <si>
    <t>EXCH_ibutoh_e</t>
  </si>
  <si>
    <t>RXN-EXCH_fum_e_FWD-SPONT</t>
  </si>
  <si>
    <t>EXCH_fum_e</t>
  </si>
  <si>
    <t>RXN-EXCH_xylt_e_FWD-SPONT</t>
  </si>
  <si>
    <t>EXCH_xylt_e</t>
  </si>
  <si>
    <t>RXN-EXCH_etoh_e_FWD-SPONT</t>
  </si>
  <si>
    <t>EXCH_etoh_e</t>
  </si>
  <si>
    <t>RXN-EXCH_ppoh_e_FWD-SPONT</t>
  </si>
  <si>
    <t>EXCH_ppoh_e</t>
  </si>
  <si>
    <t>RXN-EXCH_2mbtoh_e_FWD-SPONT</t>
  </si>
  <si>
    <t>EXCH_2mbtoh_e</t>
  </si>
  <si>
    <t>RXN-EXCH_na1_e_FWD-SPONT</t>
  </si>
  <si>
    <t>EXCH_na1_e</t>
  </si>
  <si>
    <t>RXN-EXCH_glceq_e_FWD-SPONT</t>
  </si>
  <si>
    <t>EXCH_glceq_e</t>
  </si>
  <si>
    <t>RXN-EXCH_fuc__L_e_FWD-SPONT</t>
  </si>
  <si>
    <t>EXCH_fuc__L_e</t>
  </si>
  <si>
    <t>EXCH_glc__D_e</t>
  </si>
  <si>
    <t>RXN-EXCH_sbt__D_e_FWD-SPONT</t>
  </si>
  <si>
    <t>EXCH_sbt__D_e</t>
  </si>
  <si>
    <t>RXN-EXCH_fru_e_FWD-SPONT</t>
  </si>
  <si>
    <t>EXCH_fru_e</t>
  </si>
  <si>
    <t>RXN-EXCH_cit_e_FWD-SPONT</t>
  </si>
  <si>
    <t>EXCH_cit_e</t>
  </si>
  <si>
    <t>RXN-EXCH_thm_e_FWD-SPONT</t>
  </si>
  <si>
    <t>EXCH_thm_e</t>
  </si>
  <si>
    <t>RXN-EXCH_nac_e_FWD-SPONT</t>
  </si>
  <si>
    <t>EXCH_nac_e</t>
  </si>
  <si>
    <t>RXN-EXCH_ribflv_e_FWD-SPONT</t>
  </si>
  <si>
    <t>EXCH_ribflv_e</t>
  </si>
  <si>
    <t>RXN-DM_TEST_FWD-SPONT</t>
  </si>
  <si>
    <t>DM_TEST</t>
  </si>
  <si>
    <t>Clo1313_0099 and Clo1313_0100</t>
  </si>
  <si>
    <t>protStoichAsgnManual</t>
  </si>
  <si>
    <t>0099 large subunit, 0100 small subunit</t>
  </si>
  <si>
    <t>Clo1313_0100 and Clo1313_0305</t>
  </si>
  <si>
    <t>0305 large subunit, 0100 small subunit</t>
  </si>
  <si>
    <t>Clo1313_0189 and Clo1313_0190 and Clo1313_0191 and Clo1313_0192 and Clo1313_0193 and Clo1313_0194 and Clo1313_0195 and Clo1313_0196</t>
  </si>
  <si>
    <t>see complex_calculations sheet</t>
  </si>
  <si>
    <t>Clo1313_2490 and Clo1313_2491 and Clo1313_2492</t>
  </si>
  <si>
    <t>Clo1313_1508:4</t>
  </si>
  <si>
    <t>homotetramer</t>
  </si>
  <si>
    <t>Clo1313_2924:4</t>
  </si>
  <si>
    <t>Heterotetramer of two alpha and two beta chains, Clo1313_2150 is an alpha and beta chain, so homodimer in total</t>
  </si>
  <si>
    <t>Clo1313_2150:2</t>
  </si>
  <si>
    <t>heterooctamer of 4 alpha and 4 beta. Peptide cleaves into alpha and beta, so 4 copies of peptide per enzyme</t>
  </si>
  <si>
    <t>Clo1313_1318:4</t>
  </si>
  <si>
    <t>homotrimer</t>
  </si>
  <si>
    <t>homodecamer</t>
  </si>
  <si>
    <t>homodimer</t>
  </si>
  <si>
    <t>Clo1313_1267 and Clo1313_1268</t>
  </si>
  <si>
    <t>Clo1313_2597:4</t>
  </si>
  <si>
    <t>Clo1313_2559 and Clo1313_2560</t>
  </si>
  <si>
    <t>heterodimer</t>
  </si>
  <si>
    <t>Clo1313_0836 and Clo1313_0837</t>
  </si>
  <si>
    <t>tetramer of two of each chain</t>
  </si>
  <si>
    <t>Clo1313_1046 and Clo1313_0837</t>
  </si>
  <si>
    <t>Clo1313_1878:4</t>
  </si>
  <si>
    <t>Clo1313_1160:4</t>
  </si>
  <si>
    <t>Clo1313_0717:4</t>
  </si>
  <si>
    <t>Clo1313_0718:4</t>
  </si>
  <si>
    <t>Clo1313_0717 and Clo1313_0718</t>
  </si>
  <si>
    <t>homohexamer</t>
  </si>
  <si>
    <t>Clo1313_1262:2</t>
  </si>
  <si>
    <t>Clo1313_1262:6</t>
  </si>
  <si>
    <t>RXN-G1PCTYT_FWD-spmH</t>
  </si>
  <si>
    <t>RXN-ITCY_FWD-thrS</t>
  </si>
  <si>
    <t>RXN-URIK1_FWD-thrS</t>
  </si>
  <si>
    <t xml:space="preserve">RXN-UPPRT_FWD-upp </t>
  </si>
  <si>
    <t>ADU73455</t>
  </si>
  <si>
    <t>ureABC</t>
  </si>
  <si>
    <t>ADU74991</t>
  </si>
  <si>
    <t>trpAB</t>
  </si>
  <si>
    <t>ADU74649</t>
  </si>
  <si>
    <t>ADU74648</t>
  </si>
  <si>
    <t>ADU73462</t>
  </si>
  <si>
    <t>glgCD</t>
  </si>
  <si>
    <t>glgD</t>
  </si>
  <si>
    <t>ADU75001</t>
  </si>
  <si>
    <t>Clo1313_0993:1</t>
  </si>
  <si>
    <t>assumed monomeric</t>
  </si>
  <si>
    <t>hisGZ</t>
  </si>
  <si>
    <t>Clo1313_0421 and Clo1313_0422</t>
  </si>
  <si>
    <t>multimer, 4 hisG, 4 hisZ, justification: https://www.jbc.org/article/S0021-9258(20)78997-0/fulltext</t>
  </si>
  <si>
    <t>Clo1313_0640 and Clo1313_0641</t>
  </si>
  <si>
    <t>heterodimer, based on https://www.sciencedirect.com/science/article/pii/S0141813016321900</t>
  </si>
  <si>
    <t>ADU73720_73721</t>
  </si>
  <si>
    <t>RXN-FUM_FWD-ADU73720_73721</t>
  </si>
  <si>
    <t>RXN-ATPPRT_FWD-hisGZ</t>
  </si>
  <si>
    <t>RXN-GLUPRT_FWD-purF</t>
  </si>
  <si>
    <t>RXN-ANPRT_FWD-trpD</t>
  </si>
  <si>
    <t>RXN-BACCL_FWD-birA</t>
  </si>
  <si>
    <t>RXN-ADSL1r_FWD-purB</t>
  </si>
  <si>
    <t>RXN-ARGSL_FWD-argH</t>
  </si>
  <si>
    <t>RXN-LEUTA_FWD-ilvK</t>
  </si>
  <si>
    <t>RXN-IPDPTA_FWD-miaA</t>
  </si>
  <si>
    <t>RXN-IMPC_FWD-purH</t>
  </si>
  <si>
    <t>RXN-IMPD_FWD-guaB</t>
  </si>
  <si>
    <t>ADU73322</t>
  </si>
  <si>
    <t>RXN-ACNMCT_FWD-ADU73322</t>
  </si>
  <si>
    <t>RXN-TGBPA_FWD-fbaA</t>
  </si>
  <si>
    <t>RXN-DRPA_FWD-fruK</t>
  </si>
  <si>
    <t>RXN-DRPA_FWD-deoC_2349</t>
  </si>
  <si>
    <t>RXN-DRPA_FWD-deoC_2615</t>
  </si>
  <si>
    <t>RXN-GAPD_FWD-gapA</t>
  </si>
  <si>
    <t>RXN-PPM_FWD-deoB</t>
  </si>
  <si>
    <t>RXN-PPM_FWD-pgcA</t>
  </si>
  <si>
    <t>RXN-RPI_FWD-rpiB</t>
  </si>
  <si>
    <t>RXN-ADPRDP_FWD-nudF</t>
  </si>
  <si>
    <t>RXN-PRPPS_FWD-prs</t>
  </si>
  <si>
    <t>RXN-MGSA_FWD-mgsA</t>
  </si>
  <si>
    <t>RXN-TPI_FWD-tpiA</t>
  </si>
  <si>
    <t>RXN-DOLPMT_FWD-ykcC_0650</t>
  </si>
  <si>
    <t>RXN-DOLPMT_FWD-ykcC_0648</t>
  </si>
  <si>
    <t>RXN-DOLPMT_FWD-ykcC_0645</t>
  </si>
  <si>
    <t>RXN-2HBO_FWD-lctE_1160</t>
  </si>
  <si>
    <t>RXN-SHSL4_FWD-mccB</t>
  </si>
  <si>
    <t>RXN-MMOR_FWD-leuB</t>
  </si>
  <si>
    <t>RXN-ANS_FWD-pabA</t>
  </si>
  <si>
    <t>RXN-URIK3_FWD-thrS</t>
  </si>
  <si>
    <t>RXN-URIK2_FWD-thrS</t>
  </si>
  <si>
    <t>RXN-UTUP_FWD-thrS</t>
  </si>
  <si>
    <t>RXN-GLGC_FWD-glgCD</t>
  </si>
  <si>
    <t>RXN-GLGC_FWD-glgD</t>
  </si>
  <si>
    <t>RXN-GLGC_FWD-glgC</t>
  </si>
  <si>
    <t>RXN-METS_FWD-ADU73462</t>
  </si>
  <si>
    <t>RXN-METS_FWD-ADU74648</t>
  </si>
  <si>
    <t>RXN-METS_FWD-ADU74649</t>
  </si>
  <si>
    <t>RXN-GHMT2r_FWD-glyA</t>
  </si>
  <si>
    <t>RXN-THFGLUS_FWD-folC</t>
  </si>
  <si>
    <t>RXN-THFOR2_FWD-dfrA</t>
  </si>
  <si>
    <t>RXN-DHFR_FWD-dfrA</t>
  </si>
  <si>
    <t>RXN-THFOR1_FWD-dfrA</t>
  </si>
  <si>
    <t>RXN-DHFR2i_FWD-dfrA</t>
  </si>
  <si>
    <t>RXN-MCITS_FWD-citA</t>
  </si>
  <si>
    <t>RXN-ALDD22x_FWD-aldX</t>
  </si>
  <si>
    <t>RXN-CYSS_FWD-mccA</t>
  </si>
  <si>
    <t>RXN-CYSS_FWD-cysK</t>
  </si>
  <si>
    <t>RXN-CYSTA_FWD-yhdR</t>
  </si>
  <si>
    <t>RXN-CYSTA_FWD-aspB</t>
  </si>
  <si>
    <t>RXN-MAN1PT_FWD-glgC</t>
  </si>
  <si>
    <t>gutB used, as gutB associated with sorbitol dehydrogenase in B. sub</t>
  </si>
  <si>
    <t>RXN-FPGLP_FWD-fbaA</t>
  </si>
  <si>
    <t>RXN-GLYK_FWD-glpK</t>
  </si>
  <si>
    <t>RXN-G3PD2_FWD-gpsA</t>
  </si>
  <si>
    <t>RXN-G3PD1ir_FWD-gpsA</t>
  </si>
  <si>
    <t>RXN-GF6PTA_FWD-glmS</t>
  </si>
  <si>
    <t>RXN-ACCOAC_FWD-yqjD</t>
  </si>
  <si>
    <t>RXN-TYRTA_FWD-hisC_1619</t>
  </si>
  <si>
    <t>RXN-TYRTA_FWD-hisC_0424</t>
  </si>
  <si>
    <t>RXN-TYRTA_FWD-yhdR</t>
  </si>
  <si>
    <t>RXN-TYRTA_FWD-aspB</t>
  </si>
  <si>
    <t>RXN-NDPK9_FWD-ndk</t>
  </si>
  <si>
    <t>RXN-NTPP9_FWD-rdgB</t>
  </si>
  <si>
    <t>RXN-GLYCLTDx_FWD-yvcT</t>
  </si>
  <si>
    <t>RXN-ALDD2x_FWD-aldX</t>
  </si>
  <si>
    <t>RXN-PHETA1_FWD-hisC_1619</t>
  </si>
  <si>
    <t>RXN-PHETA1_FWD-hisC_0424</t>
  </si>
  <si>
    <t>RXN-PHETA1_FWD-yhdR</t>
  </si>
  <si>
    <t>RXN-PHETA1_FWD-aspB</t>
  </si>
  <si>
    <t>RXN-AROH_FWD-pheE</t>
  </si>
  <si>
    <t>RXN-TRPS2_FWD-tryAB_1036</t>
  </si>
  <si>
    <t>RXN-TRPS2_FWD-tryAB_0836</t>
  </si>
  <si>
    <t>RXN-UAGCVT_FWD-murAB</t>
  </si>
  <si>
    <t>RXN-ENO_FWD-eno</t>
  </si>
  <si>
    <t>RXN-TMDPK_FWD-thiN</t>
  </si>
  <si>
    <t>RXN-TMDPPK_FWD-thiN</t>
  </si>
  <si>
    <t>RXN-SERAT_FWD-cysE</t>
  </si>
  <si>
    <t>RXN-CTPS2_FWD-pyrG</t>
  </si>
  <si>
    <t>RXN-CTPS1_FWD-pyrG</t>
  </si>
  <si>
    <t>RXN-NDPK3_FWD-ndk</t>
  </si>
  <si>
    <t>RXN-RBFK_FWD-lgt</t>
  </si>
  <si>
    <t>RXN-RBFK_FWD-ribC</t>
  </si>
  <si>
    <t>RXN-SADT_FWD-yitB</t>
  </si>
  <si>
    <t>RXN-SADT_FWD-tufA</t>
  </si>
  <si>
    <t>RXN-CYTDK2_FWD-thrS</t>
  </si>
  <si>
    <t>RXN-UTCY_FWD-thrS</t>
  </si>
  <si>
    <t>RXN-CYTDK1_FWD-thrS</t>
  </si>
  <si>
    <t>RXN-CYTK1_FWD-cmk</t>
  </si>
  <si>
    <t>RXN-ADSK_FWD-tufA</t>
  </si>
  <si>
    <t>RXN-ASP1DC_FWD-panD</t>
  </si>
  <si>
    <t>RXN-ASPK_FWD-thrD</t>
  </si>
  <si>
    <t>RXN-HOGL_FWD-pycA</t>
  </si>
  <si>
    <t>RXN-DAPDC_FWD-lysA</t>
  </si>
  <si>
    <t>RXN-GTPCII2_FWD-ribBA</t>
  </si>
  <si>
    <t>RXN-UAG4Ei_FWD-galE</t>
  </si>
  <si>
    <t>homodimer, PPAase used since is well known in this species</t>
  </si>
  <si>
    <t>RXN-PPBNGS_FWD-hemB</t>
  </si>
  <si>
    <t>RXN-HMBS_FWD-hemC</t>
  </si>
  <si>
    <t>RXN-NADK_FWD-ADU73455</t>
  </si>
  <si>
    <t>RXN-ADK1_FWD-adk</t>
  </si>
  <si>
    <t>RXN-ADK2_FWD-adk</t>
  </si>
  <si>
    <t>RXN-DPCOAK_FWD-coaE</t>
  </si>
  <si>
    <t>RXN-UREA_FWD-ureABC</t>
  </si>
  <si>
    <t>RXN-NMNAT_FWD-nadD</t>
  </si>
  <si>
    <t>RXN-NMNAT_FWD-ADU73455</t>
  </si>
  <si>
    <t>RXN-NDPK2_FWD-ndk</t>
  </si>
  <si>
    <t>RXN-UMPK_FWD-pyrH</t>
  </si>
  <si>
    <t>RXN-FMNAT_FWD-ribC</t>
  </si>
  <si>
    <t>RXN-METAT_FWD-metK</t>
  </si>
  <si>
    <t>RXN-R00182_FWD-alkA</t>
  </si>
  <si>
    <t>RXN-BPNT_FWD-tufA</t>
  </si>
  <si>
    <t>RXN-ADPT_FWD-apt</t>
  </si>
  <si>
    <t>RXN-ME2_FWD-maeB</t>
  </si>
  <si>
    <t>RXN-GLU5K_FWD-proJ</t>
  </si>
  <si>
    <t>RXN-GLUDy_FWD-rocG</t>
  </si>
  <si>
    <t>RXN-GLNS_FWD-glnA_1357</t>
  </si>
  <si>
    <t>RXN-GLNS_FWD-glnA_2031</t>
  </si>
  <si>
    <t>RXN-GLNS_FWD-glnA_2038</t>
  </si>
  <si>
    <t>RXN-GLNS_FWD-glnA_2303</t>
  </si>
  <si>
    <t>RXN-NADS2_FWD-nadE</t>
  </si>
  <si>
    <t>RXN-ACGS_FWD-argJ</t>
  </si>
  <si>
    <t>RXN-ICDHyr_FWD-ADU74991</t>
  </si>
  <si>
    <t>RXN-OXSCL_FWD-ADU74991</t>
  </si>
  <si>
    <t>RXN-ACKr_FWD-ackA</t>
  </si>
  <si>
    <t>RXN-NDPK1_FWD-ndk</t>
  </si>
  <si>
    <t>RXN-GK1_FWD-gmk</t>
  </si>
  <si>
    <t>RXN-CS_FWD-citA</t>
  </si>
  <si>
    <t>RXN-ASPTA_FWD-aspB</t>
  </si>
  <si>
    <t>RXN-ASPTA_FWD-yhdR</t>
  </si>
  <si>
    <t>RXN-AGT_FWD-pucG</t>
  </si>
  <si>
    <t>RXN-GLYTA_FWD-pucG</t>
  </si>
  <si>
    <t>RXN-ALAR_FWD-alrB</t>
  </si>
  <si>
    <t>RXN-ALAR_FWD-ylmE</t>
  </si>
  <si>
    <t>RXN-UAG2EMA_FWD-mnaA_0188</t>
  </si>
  <si>
    <t>RXN-UAG2EMA_FWD-mnaA_0229</t>
  </si>
  <si>
    <t>RXN-UAGP2UAG_FWD-glmU</t>
  </si>
  <si>
    <t>RXN-UAG4Ei_FWD-spsJ</t>
  </si>
  <si>
    <t>no subunit annotation, assuming monomeric for now</t>
  </si>
  <si>
    <t>PFOR_0</t>
  </si>
  <si>
    <t>PFOR_1</t>
  </si>
  <si>
    <t>Clo1313_1354 and Clo1313_1355 and Clo1313_1356 and Clo1313_1353</t>
  </si>
  <si>
    <t>heterotetrameric</t>
  </si>
  <si>
    <t>Clo1313_0857:2</t>
  </si>
  <si>
    <t>hiomodimer</t>
  </si>
  <si>
    <t>RXN-DHAD1_FWD-ilvD</t>
  </si>
  <si>
    <t>RXN-VALTA_FWD-ivlK</t>
  </si>
  <si>
    <t>RXN-MTHFD_FWD-folD</t>
  </si>
  <si>
    <t>RXN-MTHFO_nadp_FWD-samT</t>
  </si>
  <si>
    <t>RXN-MOHMT_FWD-panB</t>
  </si>
  <si>
    <t>RXN-GPAR_FWD-apt</t>
  </si>
  <si>
    <t>RXN-GMPS_FWD-guaA</t>
  </si>
  <si>
    <t>RXN-GMPS2_FWD-guaA</t>
  </si>
  <si>
    <t>RXN-AHSERL2_FWD-mccB_2534</t>
  </si>
  <si>
    <t>RXN-AHSERL2_FWD-mccB_2335</t>
  </si>
  <si>
    <t>RXN-SHSL2_FWD-mccB</t>
  </si>
  <si>
    <t>RXN-ACONT_FWD-leuC</t>
  </si>
  <si>
    <t>RXN-PPNDH_FWD-pheA</t>
  </si>
  <si>
    <t>RXN-UGE2_FWD-ytcB_1999</t>
  </si>
  <si>
    <t>RXN-UGE2_FWD-ytcB_0892</t>
  </si>
  <si>
    <t>RXN-HPYRRx_FWD-yvcT</t>
  </si>
  <si>
    <t>RXN-ASPCT_FWD-pyrB</t>
  </si>
  <si>
    <t>RXN-OCBT_FWD-argF</t>
  </si>
  <si>
    <t>RXN-MTAP_FWD-ylmD</t>
  </si>
  <si>
    <t>RXN-NBAH_FWD-sndC</t>
  </si>
  <si>
    <t>ADU73935</t>
  </si>
  <si>
    <t>RXN-THRS_FWD-ADU73935</t>
  </si>
  <si>
    <t>RXN-PGK_FWD-pgk</t>
  </si>
  <si>
    <t>RXN-PGLYDH_FWD-serA</t>
  </si>
  <si>
    <t>RXN-GLYPT_FWD-glxK</t>
  </si>
  <si>
    <t>ADU74034</t>
  </si>
  <si>
    <t>RXN-PGM_FWD-ADU74034</t>
  </si>
  <si>
    <t>ADU75729</t>
  </si>
  <si>
    <t>RXN-PGM_FWD-ADU75729</t>
  </si>
  <si>
    <t>RXN-PGM_FWD-pgm</t>
  </si>
  <si>
    <t>RXN-RPE_FWD-rpe</t>
  </si>
  <si>
    <t>RXN-2D3DGLNR_FWD-kduD</t>
  </si>
  <si>
    <t>RXN-DADK_FWD-adk</t>
  </si>
  <si>
    <t>RXN-DATCY_FWD-thrS</t>
  </si>
  <si>
    <t>RXN-DATUP_FWD-thrS</t>
  </si>
  <si>
    <t>RXN-PUNP1_FWD-ylmD</t>
  </si>
  <si>
    <t>RXN-PUNP1_FWD-deoD</t>
  </si>
  <si>
    <t>RXN-ABGPT_FWD-glcK</t>
  </si>
  <si>
    <t>xylR</t>
  </si>
  <si>
    <t>noted in https://www.uniprot.org/uniprotkb/A3DCE9/entry as being part of the xylR family, removed other enzyme name</t>
  </si>
  <si>
    <t>RXN-ABGPT_FWD-xylR</t>
  </si>
  <si>
    <t>RXN-ACOATA_FWD-fabHA_1281</t>
  </si>
  <si>
    <t>RXN-ACOATA_FWD-fabHA_2100</t>
  </si>
  <si>
    <t>RXN-ACOATA_FWD-fabHA_2102</t>
  </si>
  <si>
    <t>RXN-MCOATA_FWD-fabD</t>
  </si>
  <si>
    <t>RXN-MTHFC_FWD-folD</t>
  </si>
  <si>
    <t>RXN-DMATT_FWD-ispA</t>
  </si>
  <si>
    <t>RXN-DCMPDA_FWD-comEB</t>
  </si>
  <si>
    <t>RXN-CYTK2_FWD-cmk</t>
  </si>
  <si>
    <t>Clo1313_1491:4</t>
  </si>
  <si>
    <t>RXN-CHORM_FWD-thrR</t>
  </si>
  <si>
    <t>RXN-CHORM_FWD-aroH</t>
  </si>
  <si>
    <t>RXN-NAMNPP_FWD-pncB</t>
  </si>
  <si>
    <t>RXN-PPND_FWD-tyrA</t>
  </si>
  <si>
    <t>RXN-GLYALDDr_FWD-aldX</t>
  </si>
  <si>
    <t>RXN-HSDxi_FWD-hom_1938</t>
  </si>
  <si>
    <t>RXN-HSDxi_FWD-hom_0872</t>
  </si>
  <si>
    <t>RXN-HSDH_FWD-hom_1938</t>
  </si>
  <si>
    <t>RXN-HSDH_FWD-hom_0872</t>
  </si>
  <si>
    <t>RXN-HSST_FWD-metAA</t>
  </si>
  <si>
    <t>RXN-CDGPT_FWD-pgsA</t>
  </si>
  <si>
    <t>RXN-ACNPLYS_FWD-spsE_2902</t>
  </si>
  <si>
    <t>RXN-ACNPLYS_FWD-spsE_0230</t>
  </si>
  <si>
    <t>RXN-PMANM_FWD-glgC_2633</t>
  </si>
  <si>
    <t>RXN-MPAKI_FWD-gmuF</t>
  </si>
  <si>
    <t>RXN-DPHS_FWD-aroX_1340</t>
  </si>
  <si>
    <t>RXN-DPHS_FWD-aroX_2468</t>
  </si>
  <si>
    <t>RXN-NTPTP1_FWD-ywfO</t>
  </si>
  <si>
    <t>ADU75780</t>
  </si>
  <si>
    <t>RXN-NTPTP1_FWD-ADU75780</t>
  </si>
  <si>
    <t>pyrDK</t>
  </si>
  <si>
    <t>Clo1313_1269 and Clo1313_1270</t>
  </si>
  <si>
    <t>heterotetramer, 2 units each</t>
  </si>
  <si>
    <t>RXN-SPMS_FWD-speE_2</t>
  </si>
  <si>
    <t>speE_2</t>
  </si>
  <si>
    <t>Clo1313_1530:2</t>
  </si>
  <si>
    <t>homotetramer or homodimer</t>
  </si>
  <si>
    <t>Clo1313_1530:4</t>
  </si>
  <si>
    <t>speE_4</t>
  </si>
  <si>
    <t>RXN-SPMS_FWD-speE_4</t>
  </si>
  <si>
    <t>Clo1313_2054:4</t>
  </si>
  <si>
    <t>RXN-ARGSS_FWD-argG</t>
  </si>
  <si>
    <t>RXN-SALCCM_FWD-yrrM</t>
  </si>
  <si>
    <t>RXN-PUNP4_FWD-ylmD</t>
  </si>
  <si>
    <t>RXN-PUNP4_FWD-deoD</t>
  </si>
  <si>
    <t>Clo1313_1283:4</t>
  </si>
  <si>
    <t>RXN-NDPK5_FWD-ndk</t>
  </si>
  <si>
    <t>RXN-PUNP5_FWD-ylmD</t>
  </si>
  <si>
    <t>RXN-PUNP5_FWD-deoD</t>
  </si>
  <si>
    <t>RXN-DHORD_NAD_FWD-pyrDK</t>
  </si>
  <si>
    <t>RXN-QUINDH_FWD-aroE</t>
  </si>
  <si>
    <t>RXN-CYTD_FWD-cdd_1145</t>
  </si>
  <si>
    <t>RXN-CYTD_FWD-cdd_2348</t>
  </si>
  <si>
    <t>RXN-DGTUP_FWD-thrS</t>
  </si>
  <si>
    <t>RXN-XYLTD_D_FWD-gutB</t>
  </si>
  <si>
    <t>RXN-DHR_FWD-pyrC</t>
  </si>
  <si>
    <t>RXN-RDXR_FWD-nasD</t>
  </si>
  <si>
    <t>ADU74641</t>
  </si>
  <si>
    <t>RXN-RNTR1_FWD-ADU74641</t>
  </si>
  <si>
    <t>RXN-TRDR_FWD-trxB_2617</t>
  </si>
  <si>
    <t>RXN-TRDR_FWD-trxB_2618</t>
  </si>
  <si>
    <t>RXN-RNDR1n_FWD-nrdE</t>
  </si>
  <si>
    <t>RXN-RNDR4_FWD-nrdE</t>
  </si>
  <si>
    <t>RXN-RNDR2_FWD-nrdE</t>
  </si>
  <si>
    <t>RXN-RNTR2_FWD-ADU74641</t>
  </si>
  <si>
    <t>note: cysH is the gene name from the ATCC27405 strain</t>
  </si>
  <si>
    <t>RXN-PAPSR_FWD-cysH</t>
  </si>
  <si>
    <t>RXN-POR_FWD-PFOR_0</t>
  </si>
  <si>
    <t>RXN-POR_FWD-PFOR_1</t>
  </si>
  <si>
    <t>RXN-RNTR3_FWD-ADU74641</t>
  </si>
  <si>
    <t>RXN-RNTR4_FWD-ADU74641</t>
  </si>
  <si>
    <t>RXN-RNDR3_FWD-nrdE</t>
  </si>
  <si>
    <t>RXN-CLS2_FWD-clsC</t>
  </si>
  <si>
    <t>RXN-AGDC_FWD-nagA</t>
  </si>
  <si>
    <t>RXN-PGAMT_FWD-glmM</t>
  </si>
  <si>
    <t>RXN-FRTT_FWD-ispA</t>
  </si>
  <si>
    <t>RXN-F6PPT_FWD-pfkA_1876</t>
  </si>
  <si>
    <t>RXN-F6PPT_FWD-pfkA_0997</t>
  </si>
  <si>
    <t>heterotetramer</t>
  </si>
  <si>
    <t>Clo1313_0997:4</t>
  </si>
  <si>
    <t>pfkA_1876</t>
  </si>
  <si>
    <t>pfkA_0997</t>
  </si>
  <si>
    <t>trxB_2617</t>
  </si>
  <si>
    <t>trxB_2618</t>
  </si>
  <si>
    <t>cdd_1145</t>
  </si>
  <si>
    <t>cdd_2348</t>
  </si>
  <si>
    <t>aroX_1340</t>
  </si>
  <si>
    <t>aroX_2468</t>
  </si>
  <si>
    <t>spsE_2902</t>
  </si>
  <si>
    <t>spsE_0230</t>
  </si>
  <si>
    <t>glgC_2633</t>
  </si>
  <si>
    <t>hom_0872</t>
  </si>
  <si>
    <t>hom_1938</t>
  </si>
  <si>
    <t>fabHA_2102</t>
  </si>
  <si>
    <t>fabHA_2100</t>
  </si>
  <si>
    <t>fabHA_1281</t>
  </si>
  <si>
    <t>ytcB_1999</t>
  </si>
  <si>
    <t>ytcB_0892</t>
  </si>
  <si>
    <t>mccB_2534</t>
  </si>
  <si>
    <t>mccB_2335</t>
  </si>
  <si>
    <t>glnA_1357</t>
  </si>
  <si>
    <t>glnA_2031</t>
  </si>
  <si>
    <t>glnA_2038</t>
  </si>
  <si>
    <t>glnA_2303</t>
  </si>
  <si>
    <t>mnaA_0229</t>
  </si>
  <si>
    <t>mnaA_0188</t>
  </si>
  <si>
    <t>tryAB_0836</t>
  </si>
  <si>
    <t>tryAB_1036</t>
  </si>
  <si>
    <t>hisC_0424</t>
  </si>
  <si>
    <t>hisC_1619</t>
  </si>
  <si>
    <t>ykcC_0645</t>
  </si>
  <si>
    <t>ykcC_0648</t>
  </si>
  <si>
    <t>ykcC_0650</t>
  </si>
  <si>
    <t>deoC_2615</t>
  </si>
  <si>
    <t>deoC_2349</t>
  </si>
  <si>
    <t>Clo1313_2743:4</t>
  </si>
  <si>
    <t>homidimer</t>
  </si>
  <si>
    <t>Heterotetramer of two alpha and two beta chains, peptide splits into alpha and beta chains, so effectively two copies per enzyme</t>
  </si>
  <si>
    <t>RXN-ORNTAC_FWD-argJ</t>
  </si>
  <si>
    <t>RXN-ACOTA_FWD-argD</t>
  </si>
  <si>
    <t>RXN-ASAD_FWD-asd</t>
  </si>
  <si>
    <t>RXN-G1SAT_FWD-hemL</t>
  </si>
  <si>
    <t>RXN-FCLPA_FWD-araD</t>
  </si>
  <si>
    <t>RXN-PPROR_FWD-yqjM</t>
  </si>
  <si>
    <t>RXN-DHFS_FWD-folC</t>
  </si>
  <si>
    <t>RXN-DHFOR2_FWD-dfrA</t>
  </si>
  <si>
    <t>RXN-DHFOR_FWD-dfrA</t>
  </si>
  <si>
    <t>RXN-ILETA_FWD-ilvK</t>
  </si>
  <si>
    <t>RXN-PUNP3_FWD-deoD</t>
  </si>
  <si>
    <t>RXN-PUNP3_FWD-ylmD</t>
  </si>
  <si>
    <t>RXN-TMDS_FWD-thyA</t>
  </si>
  <si>
    <t>RXN-DUTPDP_FWD-dutA</t>
  </si>
  <si>
    <t>RXN-DTTUP_FWD-thrS</t>
  </si>
  <si>
    <t>RXN-DTTGY_FWD-thrS</t>
  </si>
  <si>
    <t>RXN-NDPK4_FWD-ndk</t>
  </si>
  <si>
    <t>RXN-DGTCY_FWD-thrS</t>
  </si>
  <si>
    <t>Clo1313_1254:4</t>
  </si>
  <si>
    <t>RXN-ASAHL_FWD-dapA</t>
  </si>
  <si>
    <t>RXN-PNP_FWD-ylmD</t>
  </si>
  <si>
    <t>RXN-PNP_FWD-deoD</t>
  </si>
  <si>
    <t>RXN-NP1_FWD-ylmD</t>
  </si>
  <si>
    <t>RXN-NP1_FWD-deoD</t>
  </si>
  <si>
    <t>RXN-PYNP1_FWD-pdp</t>
  </si>
  <si>
    <t>RXN-PUNP7_FWD-ylmD</t>
  </si>
  <si>
    <t>RXN-PUNP7_FWD-deoD</t>
  </si>
  <si>
    <t>RXN-FTCL_FWD-folN</t>
  </si>
  <si>
    <t>RXN-NDPK7_FWD-ndk</t>
  </si>
  <si>
    <t>RXN-DCTUP_FWD-thrS</t>
  </si>
  <si>
    <t>RXN-NDPK6_FWD-ndk</t>
  </si>
  <si>
    <t>RXN-RNMK_FWD-ADU73455</t>
  </si>
  <si>
    <t>heterotetramer, 2 trpA, 2trpB</t>
  </si>
  <si>
    <t>RXN-TRPS3_FWD-trpAB</t>
  </si>
  <si>
    <t>RXN-DUTUP_FWD-thrS</t>
  </si>
  <si>
    <t>RXN-SERH_FWD-trpAB_1036</t>
  </si>
  <si>
    <t>RXN-SERH_FWD-trpAB_0836</t>
  </si>
  <si>
    <t>RXN-DAPE_FWD-dapF</t>
  </si>
  <si>
    <t>RXN-PUNP6_FWD-ylmD</t>
  </si>
  <si>
    <t>RXN-PUNP6_FWD-deoD</t>
  </si>
  <si>
    <t>RXN-PPM2_FWD-deoB</t>
  </si>
  <si>
    <t>RXN-UAMAGS_FWD-murD</t>
  </si>
  <si>
    <t>RXN-UAAGDS_FWD-murE</t>
  </si>
  <si>
    <t>RXN-SHCHF_FWD-sirC</t>
  </si>
  <si>
    <t>RXN-SPRMS_FWD-speE_2</t>
  </si>
  <si>
    <t>homodimer or homotetramer</t>
  </si>
  <si>
    <t>RXN-SPRMS_FWD-speE_4</t>
  </si>
  <si>
    <t>RXN-TYRTRS_FWD-tyrS</t>
  </si>
  <si>
    <t>RXN-BTDD_RR_FWD-tuaD</t>
  </si>
  <si>
    <t>RXN-APNPT_FWD-coaX</t>
  </si>
  <si>
    <t>RXN-NNAT_FWD-nadD</t>
  </si>
  <si>
    <t>RXN-HISOR_FWD-hisD</t>
  </si>
  <si>
    <t>RXN-HISTP_FWD-hisK</t>
  </si>
  <si>
    <t>RXN-PNTK_FWD-coaX</t>
  </si>
  <si>
    <t>RXN-ECOAH1_FWD-ldeF</t>
  </si>
  <si>
    <t>RXN-APPAT_FWD-coaD</t>
  </si>
  <si>
    <t>RXN-ALATRS_FWD-alaS</t>
  </si>
  <si>
    <t>RXN-APL_FWD-ilvBH_0305</t>
  </si>
  <si>
    <t>RXN-APL_FWD-ilvBH_0099</t>
  </si>
  <si>
    <t>ilvBH_0099</t>
  </si>
  <si>
    <t>ilvBH_0305</t>
  </si>
  <si>
    <t>RXN-PDHam1hi_FWD-ivlBH_0305</t>
  </si>
  <si>
    <t>RXN-PDHam1hi_FWD-ivlBH_0099</t>
  </si>
  <si>
    <t>RXN-ACLS_FWD-ivlBH_0305</t>
  </si>
  <si>
    <t>RXN-ACLS_FWD-ivlBH_0099</t>
  </si>
  <si>
    <t>RXN-KARA1_FWD-ilvC</t>
  </si>
  <si>
    <t>RXN-DHPS_FWD-folP</t>
  </si>
  <si>
    <t>RXN-DHPS2_1_FWD-folP</t>
  </si>
  <si>
    <t>RXN-DHQS_FWD-aroB</t>
  </si>
  <si>
    <t>RXN-DQDH_FWD-yqhS</t>
  </si>
  <si>
    <t>RXN-13PPDH_FWD-gbsB_1827</t>
  </si>
  <si>
    <t>RXN-13PPDH_FWD-gbsB_1798</t>
  </si>
  <si>
    <t>RXN-SLCYSS_FWD-cysK</t>
  </si>
  <si>
    <t>RXN-SLCYSS_FWD-mccA</t>
  </si>
  <si>
    <t>RXN-SLCYSS_FWD-mccB</t>
  </si>
  <si>
    <t>RXN-HPS_FWD-lcfA</t>
  </si>
  <si>
    <t>RXN-HPS_FWD-ldel</t>
  </si>
  <si>
    <t>RXN-HPS_FWD-lcfB</t>
  </si>
  <si>
    <t>RXN-UPP3S_1_FWD-nasF</t>
  </si>
  <si>
    <t>RXN-DBTS_FWD-bioD</t>
  </si>
  <si>
    <t>RXN-UACMUOR_FWD-murB</t>
  </si>
  <si>
    <t>RXN-UAPGR_FWD-murB</t>
  </si>
  <si>
    <t>RXN-UAMAS_FWD-murC</t>
  </si>
  <si>
    <t>RXN-UPP3MT_FWD-nasF</t>
  </si>
  <si>
    <t>RXN-AHSL_FWD-mccB</t>
  </si>
  <si>
    <t>RXN-PFK_2_FWD-fruK</t>
  </si>
  <si>
    <t>homododecamer</t>
  </si>
  <si>
    <t>homooctamer</t>
  </si>
  <si>
    <t>RXN-PFK_4_FWD-pfkA_0997</t>
  </si>
  <si>
    <t>RXN-PFK_4_FWD-pfkA_1876</t>
  </si>
  <si>
    <t>RXN-PFK_5_FWD-pfkA_0997</t>
  </si>
  <si>
    <t>RXN-PFK_5_FWD-pfkA_1876</t>
  </si>
  <si>
    <t>RXN-PFK_6_FWD-pfkA_0997</t>
  </si>
  <si>
    <t>RXN-PFK_6_FWD-pfkA_1876</t>
  </si>
  <si>
    <t>RXN-HSTPT_FWD-hisC_0424</t>
  </si>
  <si>
    <t>RXN-HSTPT_FWD-hisC_1619</t>
  </si>
  <si>
    <t>RXN-SHSL1_FWD-mccB</t>
  </si>
  <si>
    <t>RXN-PPCDC_FWD-coaBC</t>
  </si>
  <si>
    <t>RXN-TBALOR_FWD-aldX</t>
  </si>
  <si>
    <t>RXN-G5SD_FWD-proA</t>
  </si>
  <si>
    <t>RXN-NICRNS_FWD-prkC</t>
  </si>
  <si>
    <t>RXN-NNDPR_FWD-nadC</t>
  </si>
  <si>
    <t>RXN-BGGHL_FWD-xynD</t>
  </si>
  <si>
    <t>RXN-CDP4D6DGLCRx_FWD-spsC</t>
  </si>
  <si>
    <t>RXN-CDP4D6DGLCRx2_FWD-spsC</t>
  </si>
  <si>
    <t>RXN-AGPR_FWD-argC</t>
  </si>
  <si>
    <t>RXN-IGPDH_FWD-hisB</t>
  </si>
  <si>
    <t>RXN-APRAUR_FWD-ribD</t>
  </si>
  <si>
    <t>RXN-DHPPDA2_FWD-ribD</t>
  </si>
  <si>
    <t>RXN-DHNPA2r_FWD-folB</t>
  </si>
  <si>
    <t>RXN-PRAI_FWD-trpF</t>
  </si>
  <si>
    <t>RXN-NDPK10_FWD-ndk</t>
  </si>
  <si>
    <t>RXN-NTPP10_FWD-rdgB</t>
  </si>
  <si>
    <t>RXN-ARGTRS_FWD-argS</t>
  </si>
  <si>
    <t>RXN-CYSTRS_FWD-cysS</t>
  </si>
  <si>
    <t>RXN-GLNTRS_FWD-gltX</t>
  </si>
  <si>
    <t>ADU74012</t>
  </si>
  <si>
    <t>RXN-GLYTRS_FWD-ADU74012</t>
  </si>
  <si>
    <t>RXN-HISTRS_FWD-hisS</t>
  </si>
  <si>
    <t>RXN-ILETRS_FWD-ileS</t>
  </si>
  <si>
    <t>RXN-LEUTRS_FWD-leuS</t>
  </si>
  <si>
    <t>RXN-METTRS_FWD-metS</t>
  </si>
  <si>
    <t>tetramer, 2 alpha (2018), 2 beta (2017)</t>
  </si>
  <si>
    <t>pheST</t>
  </si>
  <si>
    <t>RXN-PHETRS_FWD-pheST</t>
  </si>
  <si>
    <t>Clo1313_2017 and Clo1313_2018</t>
  </si>
  <si>
    <t>RXN-PROTRS_FWD-proS</t>
  </si>
  <si>
    <t>RXN-SERTRS_FWD-serS</t>
  </si>
  <si>
    <t>homodimer, listed as thrS only in ATCC27405 uniprot</t>
  </si>
  <si>
    <t>thrS</t>
  </si>
  <si>
    <t>RXN-THRTRS_FWD-thrS</t>
  </si>
  <si>
    <t>RXN-TRPTRS_FWD-trpS</t>
  </si>
  <si>
    <t>RXN-VALTRS_FWD-valS</t>
  </si>
  <si>
    <t>RXN-ALDH_FWD-aldX</t>
  </si>
  <si>
    <t>Clo1313_2883 and Clo1313_2884</t>
  </si>
  <si>
    <t>leuCD</t>
  </si>
  <si>
    <t>heterodimer of leuC and leuD</t>
  </si>
  <si>
    <t>Clo1313_1182 and Clo1313_1183 and Clo1313_1181</t>
  </si>
  <si>
    <t>Clo1313_2305 and Clo1313_2304 and Clo1313_2306</t>
  </si>
  <si>
    <t>gatABC_0</t>
  </si>
  <si>
    <t>gatABC_1</t>
  </si>
  <si>
    <t>RXN-GLNTRAT_FWD-gatABC_0</t>
  </si>
  <si>
    <t>RXN-GLNTRAT_FWD-gatABC_1</t>
  </si>
  <si>
    <t>RXN-IPPMIb_FWD-leuCD</t>
  </si>
  <si>
    <t>RXN-IPPMIa_FWD-leuCD</t>
  </si>
  <si>
    <t>RXN-PRATPP_FWD-hisIE</t>
  </si>
  <si>
    <t>RXN-PRAMPC_FWD-hisIE</t>
  </si>
  <si>
    <t>RXN-IMACTD_FWD-aldX</t>
  </si>
  <si>
    <t>RXN-GLUTRR_FWD-hemA</t>
  </si>
  <si>
    <t>RXN-AMUAAH_FWD-cwlD</t>
  </si>
  <si>
    <t>RXN-AMUAAH_FWD-cwlJ</t>
  </si>
  <si>
    <t>RXN-AMUAAH_FWD-ykvT</t>
  </si>
  <si>
    <t>RXN-ECH_3hivcoa_FWD-ldeF</t>
  </si>
  <si>
    <t>RXN-PPRGL_FWD-purD</t>
  </si>
  <si>
    <t>ADU74028</t>
  </si>
  <si>
    <t>RXN-NNDMBRT_FWD-ADU74028</t>
  </si>
  <si>
    <t>RXN-ECOAH5_FWD-ldeF</t>
  </si>
  <si>
    <t>RXN-PSAT_FWD-serC</t>
  </si>
  <si>
    <t>Clo1313_1253:4</t>
  </si>
  <si>
    <t>Clo1313_1090:4</t>
  </si>
  <si>
    <t>RXN-DHDPRx_r_FWD-dapB_1253</t>
  </si>
  <si>
    <t>RXN-DHDPRx_r_FWD-dapB_1090</t>
  </si>
  <si>
    <t>RXN-ECOAH9ir_FWD-ldeF</t>
  </si>
  <si>
    <t>RXN-PRAIS_FWD-purM</t>
  </si>
  <si>
    <t>RXN-PRAIS_FWD-thiL</t>
  </si>
  <si>
    <t>RXN-ASNTRAT_FWD-gatABC_0</t>
  </si>
  <si>
    <t>RXN-ASNTRAT_FWD-gatABC_1</t>
  </si>
  <si>
    <t>RXN-ACGNMCT_FWD-ADU73322</t>
  </si>
  <si>
    <t>RXN-PPNCL3_FWD-coaBC</t>
  </si>
  <si>
    <t>RXN-PPNCL2_FWD-coaBC</t>
  </si>
  <si>
    <t>RXN-PTHPS_FWD-queD</t>
  </si>
  <si>
    <t>RXN-QULNS_FWD-nadA</t>
  </si>
  <si>
    <t>RXN-GARFT_FWD-purN</t>
  </si>
  <si>
    <t>RXN-FGFTh_FWD-purN</t>
  </si>
  <si>
    <t>RXN-KAS14_FWD-fabF</t>
  </si>
  <si>
    <t>RXN-KAS14_FWD-fabHA_1281</t>
  </si>
  <si>
    <t>RXN-KAS14_FWD-fabHA_2100</t>
  </si>
  <si>
    <t>RXN-KAS14_FWD-FabHA_2102</t>
  </si>
  <si>
    <t>RXN-ADPT2_FWD-dtd</t>
  </si>
  <si>
    <t>RXN-ADPT2_FWD-apt</t>
  </si>
  <si>
    <t>RXN-APCPT_FWD-coaX</t>
  </si>
  <si>
    <t>RXN-MTRI_FWD-mtnA</t>
  </si>
  <si>
    <t>RXN-3HAD40_1_FWD-fabZ</t>
  </si>
  <si>
    <t>RXN-IPMD_FWD-leuB</t>
  </si>
  <si>
    <t>RXN-EAR40x_FWD-fabI</t>
  </si>
  <si>
    <t>RXN-ACNAM9PL_FWD-spsE_2902</t>
  </si>
  <si>
    <t>RXN-ACNAM9PL_FWD-spsE_0230</t>
  </si>
  <si>
    <t>RXN-KARI_23dhmb_FWD-ilvC</t>
  </si>
  <si>
    <t>RXN-DLDLBT_FWD-ribH</t>
  </si>
  <si>
    <t>RXN-PRFGS_FWD-purL</t>
  </si>
  <si>
    <t>ADU75652</t>
  </si>
  <si>
    <t>RXN-PRFGS_FWD-ADU75652</t>
  </si>
  <si>
    <t>RXN-ADAPAT_FWD-yugH</t>
  </si>
  <si>
    <t>RXN-SDPTA_FWD-argD</t>
  </si>
  <si>
    <t>RXN-3OAR40_FWD-fabG_1283</t>
  </si>
  <si>
    <t>RXN-3OAR40_FWD-fabG_2272</t>
  </si>
  <si>
    <t>fabG_1283</t>
  </si>
  <si>
    <t>fabG_2272</t>
  </si>
  <si>
    <t>RXN-3OAR100_FWD-fabG_1283</t>
  </si>
  <si>
    <t>RXN-3OAR100_FWD-fabG_2272</t>
  </si>
  <si>
    <t>RXN-3HAD100_FWD-fabZ</t>
  </si>
  <si>
    <t>RXN-3OAR80_FWD-fabG_1283</t>
  </si>
  <si>
    <t>RXN-3OAR80_FWD-fabG_2272</t>
  </si>
  <si>
    <t>RXN-3HAD80_FWD-fabZ</t>
  </si>
  <si>
    <t>RXN-3HAD160_FWD-fabZ</t>
  </si>
  <si>
    <t>RXN-IG3PS_FWD-hisH</t>
  </si>
  <si>
    <t>RXN-ADSL2r_FWD-purB</t>
  </si>
  <si>
    <t>RXN-AICART_FWD-purH</t>
  </si>
  <si>
    <t>RXN-3OAR140_FWD-fabG_1283</t>
  </si>
  <si>
    <t>RXN-3OAR140_FWD-fabG_2272</t>
  </si>
  <si>
    <t>RXN-3HAD140_FWD-fabZ</t>
  </si>
  <si>
    <t>RXN-UGLDDS2_FWD-murF</t>
  </si>
  <si>
    <t>RXN-PRASCSi_FWD-purC</t>
  </si>
  <si>
    <t>RXN-PRASCSi_FWD-hisH</t>
  </si>
  <si>
    <t>Heterodimer of HisH and HisF</t>
  </si>
  <si>
    <t>Clo1313_0427 and Clo1313_0429</t>
  </si>
  <si>
    <t>hisHF</t>
  </si>
  <si>
    <t>phoE_1517</t>
  </si>
  <si>
    <t>phoE_1271</t>
  </si>
  <si>
    <t>phoE_0704</t>
  </si>
  <si>
    <t>phoE_0080</t>
  </si>
  <si>
    <t>RXN-RZ5PP_FWD-phoE_0080</t>
  </si>
  <si>
    <t>RXN-RZ5PP_FWD-phoE_0704</t>
  </si>
  <si>
    <t>RXN-RZ5PP_FWD-phoE_1271</t>
  </si>
  <si>
    <t>RXN-RZ5PP_FWD-phoE_1517</t>
  </si>
  <si>
    <t>RXN-UGMDDS_FWD-murF</t>
  </si>
  <si>
    <t>RXN-PRMICI_FWD-hisA</t>
  </si>
  <si>
    <t>RXN-ACAS_2ahbut_FWD-ilvBH_0099</t>
  </si>
  <si>
    <t>RXN-ACAS_2ahbut_FWD-ilvBH_0305</t>
  </si>
  <si>
    <t>RXN-EAR120x_FWD-fabI</t>
  </si>
  <si>
    <t>RXN-3OAS140_FWD-fabF</t>
  </si>
  <si>
    <t>pksJL</t>
  </si>
  <si>
    <t>RXN-3OAS140_FWD-pksJL</t>
  </si>
  <si>
    <t>RXN-3OAS140_FWD-fabHA_1281</t>
  </si>
  <si>
    <t>RXN-3OAS140_FWD-fabHA_2100</t>
  </si>
  <si>
    <t>RXN-3OAS140_FWD-fabHA_2102</t>
  </si>
  <si>
    <t>RXN-ECOAH7_FWD-ldeF</t>
  </si>
  <si>
    <t>RXN-ECOAH6_FWD-ldeF</t>
  </si>
  <si>
    <t>RXN-ECOAH4_FWD-ldeF</t>
  </si>
  <si>
    <t>RXN-ECOAH3_FWD-ldeF</t>
  </si>
  <si>
    <t>RXN-ECOAH2_FWD-ldeF</t>
  </si>
  <si>
    <t>RXN-KLCGH_FWD-xynD</t>
  </si>
  <si>
    <t>RXN-AHSERL4_FWD-cysK</t>
  </si>
  <si>
    <t>RXN-AHSERL4_FWD-mccA</t>
  </si>
  <si>
    <t>RXN-HIALOR_FWD-aldX</t>
  </si>
  <si>
    <t>RXN-CGGH_FWD-nagZ</t>
  </si>
  <si>
    <t>RXN-CGGH_FWD-xynD</t>
  </si>
  <si>
    <t>RXN-CGGH_FWD-gmuD</t>
  </si>
  <si>
    <t>RXN-3OAS60_FWD-fabF</t>
  </si>
  <si>
    <t>RXN-3OAR60_FWD-fabG_1283</t>
  </si>
  <si>
    <t>RXN-3OAR60_FWD-fabG_2272</t>
  </si>
  <si>
    <t>RXN-3HAD60_FWD-fabZ</t>
  </si>
  <si>
    <t>RXN-EAR60x_FWD-fabI</t>
  </si>
  <si>
    <t>RXN-3OAS80_FWD-fabF</t>
  </si>
  <si>
    <t>RXN-3OAS80_FWD-pksJL</t>
  </si>
  <si>
    <t>RXN-3OAS80_FWD-fabHA_1281</t>
  </si>
  <si>
    <t>RXN-3OAS80_FWD-fabHA_2100</t>
  </si>
  <si>
    <t>RXN-3OAS80_FWD-fabHA_2102</t>
  </si>
  <si>
    <t>RXN-EAR80x_FWD-fabI</t>
  </si>
  <si>
    <t>RXN-3OAS100_FWD-fabF</t>
  </si>
  <si>
    <t>RXN-3OAS100_FWD-pksJL</t>
  </si>
  <si>
    <t>RXN-3OAS100_FWD-fabHA_1281</t>
  </si>
  <si>
    <t>RXN-3OAS100_FWD-fabHA_2100</t>
  </si>
  <si>
    <t>RXN-3OAS100_FWD-fabHA_2102</t>
  </si>
  <si>
    <t>RXN-EAR100x_FWD-fabI</t>
  </si>
  <si>
    <t>RXN-3OAS120_FWD-fabF</t>
  </si>
  <si>
    <t>RXN-3OAS120_FWD-pksJL</t>
  </si>
  <si>
    <t>RXN-3OAS120_FWD-fabHA_1281</t>
  </si>
  <si>
    <t>RXN-3OAS120_FWD-fabHA_2100</t>
  </si>
  <si>
    <t>RXN-3OAS120_FWD-fabHA_2102</t>
  </si>
  <si>
    <t>RXN-3OAR120_FWD-fabG_1283</t>
  </si>
  <si>
    <t>RXN-3OAR120_FWD-fabG_2272</t>
  </si>
  <si>
    <t>RXN-3HAD120_FWD-fabZ</t>
  </si>
  <si>
    <t>RXN-EAR140x_FWD-fabI</t>
  </si>
  <si>
    <t>RXN-3OAS160_FWD-fabF</t>
  </si>
  <si>
    <t>RXN-3OAS160_FWD-pksJL</t>
  </si>
  <si>
    <t>RXN-3OAS160_FWD-fabHA_1281</t>
  </si>
  <si>
    <t>RXN-3OAS160_FWD-fabHA_2100</t>
  </si>
  <si>
    <t>RXN-3OAS160_FWD-fabHA_2102</t>
  </si>
  <si>
    <t>RXN-HACPMCACT_FWD-fabI</t>
  </si>
  <si>
    <t>RXN-BDG2HCGHD_FWD-nagZ</t>
  </si>
  <si>
    <t>RXN-BDG2HCGHD_FWD-xynD</t>
  </si>
  <si>
    <t>RXN-BDG2HCGHD_FWD-gmuD</t>
  </si>
  <si>
    <t>RXN-UAGPT3_FWD-murG</t>
  </si>
  <si>
    <t>RXN-NABTNO_FWD-aldX</t>
  </si>
  <si>
    <t>RXN-EHGLAT_FWD-aspB</t>
  </si>
  <si>
    <t>RXN-EHGLAT_FWD-yhdR</t>
  </si>
  <si>
    <t>RXN-KARI_23dhmp_FWD-ilvC</t>
  </si>
  <si>
    <t>RXN-KARI_FWD-ilvC</t>
  </si>
  <si>
    <t>RXN-KARI_3hmoa_FWD-ilvC</t>
  </si>
  <si>
    <t>RXN-OHPBAT_FWD-serC</t>
  </si>
  <si>
    <t>ADU75353</t>
  </si>
  <si>
    <t>ADU75354</t>
  </si>
  <si>
    <t>RXN-4HTHRS_FWD-ADU73935</t>
  </si>
  <si>
    <t>RXN-NO2OR_FWD-ADU75353</t>
  </si>
  <si>
    <t>RXN-NO2OR_FWD-ADU75354</t>
  </si>
  <si>
    <t>RXN-G1PACT_FWD-glmU</t>
  </si>
  <si>
    <t>RXN-SMLSHL_FWD-pnbA</t>
  </si>
  <si>
    <t>RXN-ASPTRS_FWD-aspS_0923</t>
  </si>
  <si>
    <t>RXN-ASPTRS_FWD-aspS_2307</t>
  </si>
  <si>
    <t>RXN-GLUTRS_FWD-gltX</t>
  </si>
  <si>
    <t>RXN-DHNAOT4_FWD-menA</t>
  </si>
  <si>
    <t>RXN-UPPPHL_FWD-uppP</t>
  </si>
  <si>
    <t>RXN-UDCP_FWD-mraY</t>
  </si>
  <si>
    <t>RXN-UDCPT_FWD-mraY</t>
  </si>
  <si>
    <t>RXN-CMS_FWD-ispD</t>
  </si>
  <si>
    <t>RXN-CDPMEK_FWD-ispE</t>
  </si>
  <si>
    <t>RXN-DXPS_FWD-dxs</t>
  </si>
  <si>
    <t>RXN-MCS_FWD-ispF</t>
  </si>
  <si>
    <t>RXN-MCS_FWD-pelB</t>
  </si>
  <si>
    <t>RXN-UAGPT2_FWD-murG</t>
  </si>
  <si>
    <t>RXN-DXRI_FWD-dxr</t>
  </si>
  <si>
    <t>RXN-IPDOR_FWD-rpfA</t>
  </si>
  <si>
    <t>RXN-LACZ_FWD-xynD</t>
  </si>
  <si>
    <t>RXN-PYLALDOX_FWD-aldX</t>
  </si>
  <si>
    <t>RXN-PAACOAL_FWD-lcfA</t>
  </si>
  <si>
    <t>RXN-PAACOAL_FWD-ldeI</t>
  </si>
  <si>
    <t>RXN-PAACOAL_FWD-lcfB</t>
  </si>
  <si>
    <t>RXN-IPOCOAL_FWD-lcfB</t>
  </si>
  <si>
    <t>RXN-IPOCOAL_FWD-ldeI</t>
  </si>
  <si>
    <t>RXN-IPOCOAL_FWD-lcfA</t>
  </si>
  <si>
    <t>RXN-CMIPDCOAL_FWD-lcfA</t>
  </si>
  <si>
    <t>RXN-CMIPDCOAL_FWD-ldeI</t>
  </si>
  <si>
    <t>RXN-CMIPDCOAL_FWD-lcfB</t>
  </si>
  <si>
    <t>RXN-TMIPDCOAL_FWD-lcfA</t>
  </si>
  <si>
    <t>RXN-TMIPDCOAL_FWD-ldeI</t>
  </si>
  <si>
    <t>RXN-TMIPDCOAL_FWD-lcfB</t>
  </si>
  <si>
    <t>RXN-UDCPDPS_FWD-uppS</t>
  </si>
  <si>
    <t>RXN-TDPGDH_FWD-spsJ_1127</t>
  </si>
  <si>
    <t>RXN-TDPGDH_FWD-spsJ_2893</t>
  </si>
  <si>
    <t>RXN-TDPDRE_FWD-spsL_0887</t>
  </si>
  <si>
    <t>RXN-TDPDRE_FWD-spsL_0146</t>
  </si>
  <si>
    <t>RXN-IPOHCOAL_FWD-lcfA</t>
  </si>
  <si>
    <t>RXN-IPOHCOAL_FWD-ldeI</t>
  </si>
  <si>
    <t>RXN-IPOHCOAL_FWD-lcfB</t>
  </si>
  <si>
    <t>RXN-SALMCCOAMT_FWD-yrrM</t>
  </si>
  <si>
    <t>RXN-EGMEST_FWD-pnbA</t>
  </si>
  <si>
    <t>RXN-PECGONCOAT_FWD-lcfA</t>
  </si>
  <si>
    <t>RXN-PECGONCOAT_FWD-ldeI</t>
  </si>
  <si>
    <t>RXN-PECGONCOAT_FWD-lcfB</t>
  </si>
  <si>
    <t>RXN-QUOR_FWD-aroE</t>
  </si>
  <si>
    <t>RXN-SHOR_FWD-aroE</t>
  </si>
  <si>
    <t>RXN-UAGDH_FWD-tuaD</t>
  </si>
  <si>
    <t>RXN-CPPPGO2_FWD-hemN</t>
  </si>
  <si>
    <t>Clo1313_0930:1</t>
  </si>
  <si>
    <t>Clo1313_0930:2</t>
  </si>
  <si>
    <t>RXN-CPPPGO2_FWD-moaA_0137</t>
  </si>
  <si>
    <t>RXN-CPPPGO2_FWD-moaA_0138</t>
  </si>
  <si>
    <t>RXN-CPPPGO2_FWD-moaA_0139</t>
  </si>
  <si>
    <t>RXN-CPPPGO2_FWD-moaA_0142</t>
  </si>
  <si>
    <t>moaA_0142</t>
  </si>
  <si>
    <t>moaA_0139</t>
  </si>
  <si>
    <t>moaA_0138</t>
  </si>
  <si>
    <t>moaA_0137</t>
  </si>
  <si>
    <t>monomer or homodimer</t>
  </si>
  <si>
    <t>RXN-CPPPGO2_FWD-hemN_1</t>
  </si>
  <si>
    <t>RXN-CPPPGO2_FWD-hemN_2</t>
  </si>
  <si>
    <t>hemN_1</t>
  </si>
  <si>
    <t>hemN_2</t>
  </si>
  <si>
    <t>spsJ_1127</t>
  </si>
  <si>
    <t>spsJ_2893</t>
  </si>
  <si>
    <t>spsL_0887</t>
  </si>
  <si>
    <t>spsL_0146</t>
  </si>
  <si>
    <t>RXN-AHSERL4_FWD-mccB_2534</t>
  </si>
  <si>
    <t>RXN-AHSERL4_FWD-mccB_2535</t>
  </si>
  <si>
    <t>dapB_1253</t>
  </si>
  <si>
    <t>dapB_1090</t>
  </si>
  <si>
    <t>RXN-AMUAAH_FWD-yqiI_1176</t>
  </si>
  <si>
    <t>RXN-AMUAAH_FWD-yqiI_2048</t>
  </si>
  <si>
    <t>yqiI_1176</t>
  </si>
  <si>
    <t>yqiI_2048</t>
  </si>
  <si>
    <t>RXN-AMUAAH_FWD-sleB_0046</t>
  </si>
  <si>
    <t>sleB_0046</t>
  </si>
  <si>
    <t>RXN-AMUAAH_FWD-sleB_2624</t>
  </si>
  <si>
    <t>sleB_2624</t>
  </si>
  <si>
    <t>RXN-AMUAAH_FWD-yqiI_1198</t>
  </si>
  <si>
    <t>yqiI_1198</t>
  </si>
  <si>
    <t>aspS_0923</t>
  </si>
  <si>
    <t>aspS_2307</t>
  </si>
  <si>
    <t>ADU74870</t>
  </si>
  <si>
    <t>ADU75118</t>
  </si>
  <si>
    <t>RXN-ADPCOAL_FWD-lcfB</t>
  </si>
  <si>
    <t>RXN-ADPCOAL_FWD-ldeI</t>
  </si>
  <si>
    <t>RXN-ADPCOAL_FWD-lcfA</t>
  </si>
  <si>
    <t>RXN-HADCPCOAHL_FWD-ldeF</t>
  </si>
  <si>
    <t>RXN-CPPPGO2_FWD-ADU75118</t>
  </si>
  <si>
    <t>RXN-CPPPGO2_FWD-ADU74870</t>
  </si>
  <si>
    <t>RXN-CPPPGO2_FWD-skfB</t>
  </si>
  <si>
    <t>RXN-CPPPGO2_FWD-queE</t>
  </si>
  <si>
    <t>RXN-CPPPGO2_FWD-miaB</t>
  </si>
  <si>
    <t>VorABCD</t>
  </si>
  <si>
    <t>from other species, heterotetramer: https://www.uniprot.org/uniprotkb/Q51802/entry</t>
  </si>
  <si>
    <t>Clo1313_1353 and Clo1313_1354 and Clo1313_1355 and Clo1313_1356</t>
  </si>
  <si>
    <t>RXN-CLS_FWD-clsC</t>
  </si>
  <si>
    <t>RXN-DB4PS_FWD-ribBA</t>
  </si>
  <si>
    <t>RXN-IDS2_FWD-rpfA</t>
  </si>
  <si>
    <t>RXN-MTHFO_FWD-samT</t>
  </si>
  <si>
    <t>RXN-VOR2b_FWD-VorABCD</t>
  </si>
  <si>
    <t>1631 is a homotetramer. Forms heterodimers with ThiH (1630) or ThiS (1632)</t>
  </si>
  <si>
    <t>thiGH</t>
  </si>
  <si>
    <t>thiGS</t>
  </si>
  <si>
    <t>RXN-rxn27289_FWD-thiGH</t>
  </si>
  <si>
    <t>RXN-rxn27289_FWD-thiGS</t>
  </si>
  <si>
    <t>Homodimer. Forms a heterotetramer with IscU (aka nifU)</t>
  </si>
  <si>
    <t>iscSU</t>
  </si>
  <si>
    <t>RXN-CYSDES_FWD-iscSU</t>
  </si>
  <si>
    <t>RXN-CYSDES_FWD-iscSB</t>
  </si>
  <si>
    <t>RXN-rxn44628_FWD-moeB</t>
  </si>
  <si>
    <t>thiF</t>
  </si>
  <si>
    <t>RXN-THISAT_FWD-thiF</t>
  </si>
  <si>
    <t>ATCC27405 uniprot gives ThiF as gene name</t>
  </si>
  <si>
    <t>RXN-THISAT_FWD-moeB</t>
  </si>
  <si>
    <t>RXN-AIRC3_FWD-purE</t>
  </si>
  <si>
    <t>RXN-CITMS_FWD-leuA_0857</t>
  </si>
  <si>
    <t>RXN-CITMS_FWD-leuA_0102</t>
  </si>
  <si>
    <t>RXN-UDPKAAT_FWD-spsC</t>
  </si>
  <si>
    <t>RXN-HBCO_FWD-fabG_1283</t>
  </si>
  <si>
    <t>RXN-RE0581R_FWD-fabG_2272</t>
  </si>
  <si>
    <t>RXN-RE0581R_FWD-fabG_1283</t>
  </si>
  <si>
    <t>RXN-FASOXST_FWD-fabF</t>
  </si>
  <si>
    <t>RXN-FASOXST_FWD-pksJL</t>
  </si>
  <si>
    <t>RXN-FASOXST_FWD-fabHA_2102</t>
  </si>
  <si>
    <t>RXN-FASOXST_FWD-fabHA_2100</t>
  </si>
  <si>
    <t>RXN-FASOXST_FWD-fabHA_1281</t>
  </si>
  <si>
    <t>RXN-3OAR18B_FWD-fabG_1283</t>
  </si>
  <si>
    <t>RXN-3OAR18B_FWD-fabG_2272</t>
  </si>
  <si>
    <t>RXN-3HAD180_FWD-fabZ</t>
  </si>
  <si>
    <t>RXN-CPCOAL_FWD-lcfA</t>
  </si>
  <si>
    <t>RXN-CPCOAL_FWD-ldeI</t>
  </si>
  <si>
    <t>RXN-CPCOAL_FWD-lcfB</t>
  </si>
  <si>
    <t>RXN-GGT_FWD-walR</t>
  </si>
  <si>
    <t>dgcKW</t>
  </si>
  <si>
    <t>RXN-GGT_FWD-dgcKW</t>
  </si>
  <si>
    <t>RXN-MHECOAHL_FWD-ldeF</t>
  </si>
  <si>
    <t>RXN-IPDPS_FWD-rpfA</t>
  </si>
  <si>
    <t>RXN-DMPPS_FWD-rpfA</t>
  </si>
  <si>
    <t>RXN-SERTRS2_FWD-serS</t>
  </si>
  <si>
    <t>RXN-5FLURAPRT2_FWD-thrS</t>
  </si>
  <si>
    <t>RXN-6TINS5MPOR_FWD-guaB</t>
  </si>
  <si>
    <t>RXN-6TXAN5MPAML_FWD-guaA</t>
  </si>
  <si>
    <t>RXN-RPYS_FWD-rbsD</t>
  </si>
  <si>
    <t>RXN-APCS_FWD-speE_2</t>
  </si>
  <si>
    <t>RXN-APCS_FWD-speE_4</t>
  </si>
  <si>
    <t>ADU73464</t>
  </si>
  <si>
    <t>ADU73463</t>
  </si>
  <si>
    <t>ADU74731</t>
  </si>
  <si>
    <t>RXN-GLYCK2_FWD-glxK</t>
  </si>
  <si>
    <t>RXN-PGMT_FWD-pgcA</t>
  </si>
  <si>
    <t>RXN-HMBDPO_FWD-ispG</t>
  </si>
  <si>
    <t>RXN-CDGUNPD_FWD-dgcW</t>
  </si>
  <si>
    <t>RXN-MCMMT_FWD-ADU73464</t>
  </si>
  <si>
    <t>RXN-GLYHMT_FWD-glyA</t>
  </si>
  <si>
    <t>RXN-HPHBHL_FWD-pnbA</t>
  </si>
  <si>
    <t>RXN-TMAMT_FWD-ADU73464</t>
  </si>
  <si>
    <t>RXN-TMAMT_FWD-ADU73463</t>
  </si>
  <si>
    <t>RXN-TMAMT_FWD-ADU73462</t>
  </si>
  <si>
    <t>RXN-HEPDPS_FWD-hepT</t>
  </si>
  <si>
    <t>RXN-HEPDPS_FWD-ADU74731</t>
  </si>
  <si>
    <t>RXN-OCTDPS_FWD-hepT</t>
  </si>
  <si>
    <t>heterohexamer, source: https://biocyc.org/gene?orgid=META&amp;id=G-80856</t>
  </si>
  <si>
    <t>Clo1313_0061 and Clo1313_0062 and Clo1313_0063 and Clo1313_0064 and Clo1313_0065 and Clo1313_0066</t>
  </si>
  <si>
    <t>rnfABCDEG</t>
  </si>
  <si>
    <t>Clo1313_1509:4</t>
  </si>
  <si>
    <t>RXN-GMAND_FWD-ytcB</t>
  </si>
  <si>
    <t>RXN-UDPGD_FWD-tuaD</t>
  </si>
  <si>
    <t>pyrF</t>
  </si>
  <si>
    <t>pyrF notation comes from ATC27405</t>
  </si>
  <si>
    <t>RXN-OMPDC_FWD-pyrF</t>
  </si>
  <si>
    <t>RXN-GLUR_FWD-rcmE</t>
  </si>
  <si>
    <t>RXN-ADMDC_FWD-speD</t>
  </si>
  <si>
    <t>ADU73661</t>
  </si>
  <si>
    <t>RXN-HISDC_FWD-ADU73661</t>
  </si>
  <si>
    <t>RXN-DGK1_FWD-gmk</t>
  </si>
  <si>
    <t>RXN-PRAICL_FWD-purE</t>
  </si>
  <si>
    <t>RXN-MDH_FWD-maeB</t>
  </si>
  <si>
    <t>RXN-PGK2_FWD-pgk</t>
  </si>
  <si>
    <t>RXN-BTDD_M_FWD-tuaD</t>
  </si>
  <si>
    <t>RXN-FRNDPR2r_FWD-pyrK</t>
  </si>
  <si>
    <t>RXN-MS_FWD-samT</t>
  </si>
  <si>
    <t>RXN-GLNSP2_FWD-glnA_1357</t>
  </si>
  <si>
    <t>RXN-GLNSP2_FWD-glnA_2031</t>
  </si>
  <si>
    <t>RXN-GLNSP2_FWD-glnA_2038</t>
  </si>
  <si>
    <t>RXN-GLNSP2_FWD-glnA_2303</t>
  </si>
  <si>
    <t>RXN-OMCDC_FWD-leuB</t>
  </si>
  <si>
    <t>RXN-SKK_FWD-aroK_0068</t>
  </si>
  <si>
    <t>RXN-SKK_FWD-aroK_1492</t>
  </si>
  <si>
    <t>RXN-HSK_FWD-pgm</t>
  </si>
  <si>
    <t>RXN-HSK_FWD-ADU74034</t>
  </si>
  <si>
    <t>RXN-GLCS1_FWD-glgA_0974</t>
  </si>
  <si>
    <t>RXN-GLCS1_FWD-glgA_1947</t>
  </si>
  <si>
    <t>RXN-GLCP_FWD-glgP</t>
  </si>
  <si>
    <t>RXN-CDGS_FWD-cdsA</t>
  </si>
  <si>
    <t>RXN-GLAS_FWD-ltaSC_2059</t>
  </si>
  <si>
    <t>RXN-GLAS_FWD-ltaSC_2170</t>
  </si>
  <si>
    <t>RXN-GALAS_FWD-ltaSC_2059</t>
  </si>
  <si>
    <t>RXN-GALAS_FWD-ltaSC_2170</t>
  </si>
  <si>
    <t>RXN-ALLAS_FWD-ltaSC_2059</t>
  </si>
  <si>
    <t>RXN-ALLAS_FWD-ltaSC_2170</t>
  </si>
  <si>
    <t>RXN-LAS_FWD-ltaSC_2059</t>
  </si>
  <si>
    <t>RXN-LAS_FWD-ltaSC_2170</t>
  </si>
  <si>
    <t>ltaSC_2170</t>
  </si>
  <si>
    <t>ltaSC_2059</t>
  </si>
  <si>
    <t>RXN-GLYTAS_FWD-ltaSC_2059</t>
  </si>
  <si>
    <t>RXN-GLYTAS_FWD-ltaSC_2170</t>
  </si>
  <si>
    <t>RXN-ATAS_FWD-ltaSC_2059</t>
  </si>
  <si>
    <t>RXN-ATAS_FWD-ltaSC_2170</t>
  </si>
  <si>
    <t>RXN-GLUTAS_FWD-ltaSC_2059</t>
  </si>
  <si>
    <t>RXN-GLUTAS_FWD-ltaSC_2170</t>
  </si>
  <si>
    <t>RXN-MTAS_FWD-ltaSC_2059</t>
  </si>
  <si>
    <t>RXN-MTAS_FWD-ltaSC_2170</t>
  </si>
  <si>
    <t>RXN-ATPM_FWD-nudF</t>
  </si>
  <si>
    <t>RXN-ATPM_FWD-maf</t>
  </si>
  <si>
    <t>RXN-ATPM_FWD-rsgA_2278</t>
  </si>
  <si>
    <t>rsgA_2278</t>
  </si>
  <si>
    <t>rsgA_1662</t>
  </si>
  <si>
    <t>RXN-ATPM_FWD-rsgA_1662</t>
  </si>
  <si>
    <t>RXN-CEPA5_FWD-glgP</t>
  </si>
  <si>
    <t>RXN-CEPA4_FWD-glgP</t>
  </si>
  <si>
    <t>RXN-CEPA3_FWD-glgP</t>
  </si>
  <si>
    <t>RXN-CEPA2_FWD-glgP</t>
  </si>
  <si>
    <t>RXN-RBFSb_FWD-ribE</t>
  </si>
  <si>
    <t>RXN-ICOR_FWD-ADU74991</t>
  </si>
  <si>
    <t>RXN-PGI_FWD-pgi</t>
  </si>
  <si>
    <t>RXN-DHAD2_FWD-ilvD</t>
  </si>
  <si>
    <t>RXN-ASPO2_FWD-nadB</t>
  </si>
  <si>
    <t>RXN-ASPO2y_FWD-nadB</t>
  </si>
  <si>
    <t>RXN-HSERTA_FWD-metAA</t>
  </si>
  <si>
    <t>RXN-GRTT_FWD-ispA</t>
  </si>
  <si>
    <t>RXN-2DHPFALDL_FWD-panB</t>
  </si>
  <si>
    <t>RXN-ALDD1_FWD-aldX</t>
  </si>
  <si>
    <t>RXN-R09543_FWD-ydaC</t>
  </si>
  <si>
    <t>RXN-R10115_FWD-fabF</t>
  </si>
  <si>
    <t>RXN-R10116_FWD-fabG_1283</t>
  </si>
  <si>
    <t>RXN-R10118_FWD-fabI</t>
  </si>
  <si>
    <t>RXN-R10119_FWD-fabF</t>
  </si>
  <si>
    <t>RXN-R10120_FWD-fabG_1283</t>
  </si>
  <si>
    <t>RXN-R10121_FWD-fabZ</t>
  </si>
  <si>
    <t>RXN-R10122_FWD-fabI</t>
  </si>
  <si>
    <t>RXN-PMEACPE_FWD-yisY</t>
  </si>
  <si>
    <t>RXN-ADA_FWD-ylmD</t>
  </si>
  <si>
    <t>RXN-HXPRT_FWD-hprT</t>
  </si>
  <si>
    <t>RXN-XPPT_FWD-hprT</t>
  </si>
  <si>
    <t>RXN-GUAD_1_FWD-guaN</t>
  </si>
  <si>
    <t>RXN-R03472_FWD-thiC</t>
  </si>
  <si>
    <t>RXN-R11633_FWD-ADU74641</t>
  </si>
  <si>
    <t>RXN-R11634_FWD-ADU74641</t>
  </si>
  <si>
    <t>RXN-R11635_FWD-ADU74641</t>
  </si>
  <si>
    <t>RXN-R11636_FWD-ADU74641</t>
  </si>
  <si>
    <t>RXN-PMDPHT_FWD-yqeG</t>
  </si>
  <si>
    <t>ADU76000</t>
  </si>
  <si>
    <t>RXN-NTD1_FWD-ADU76000</t>
  </si>
  <si>
    <t>RXN-PYNP2r_FWD-pdp</t>
  </si>
  <si>
    <t>RXN-OAADC_FWD-pycA</t>
  </si>
  <si>
    <t>RXN-OAADC_FWD-maeB</t>
  </si>
  <si>
    <t>RXN-GLUN_FWD-gltB</t>
  </si>
  <si>
    <t>heterodimer of GatD and murT</t>
  </si>
  <si>
    <t>Clo1313_1780 and Clo1313_1781</t>
  </si>
  <si>
    <t>Clo1313_1849:4</t>
  </si>
  <si>
    <t>1267 labeled as carA and 1268 as carB in ATCC27405, dimer of carA and carB</t>
  </si>
  <si>
    <t>2559 labeled as carA and 2560 as carB in ATCC27405, dimer of carA and carB</t>
  </si>
  <si>
    <t>RXN-GLUN_FWD-pyrG</t>
  </si>
  <si>
    <t>RXN-GLUN_FWD-guaA</t>
  </si>
  <si>
    <t>RXN-GLYCL_FWD-cspD</t>
  </si>
  <si>
    <t>RXN-GLYCL_FWD-trpAB</t>
  </si>
  <si>
    <t>RXN-GLYCL_FWD-glyA</t>
  </si>
  <si>
    <t>RXN-ARGDC_FWD-speA</t>
  </si>
  <si>
    <t>RXN-R03105_FWD-mccB</t>
  </si>
  <si>
    <t>RXN-CYS_FWD-speA</t>
  </si>
  <si>
    <t>RXN-HEX1_FWD-glcK</t>
  </si>
  <si>
    <t>RXN-NTD8_FWD-ADU76000</t>
  </si>
  <si>
    <t>RXN-NTD5_FWD-ADU76000</t>
  </si>
  <si>
    <t>RXN-NTD3_FWD-ADU76000</t>
  </si>
  <si>
    <t>RXN-NTP3_FWD-ffh</t>
  </si>
  <si>
    <t>RXN-PACPT_FWD-ytcI</t>
  </si>
  <si>
    <t>RXN-ACS2_FWD-ytcI</t>
  </si>
  <si>
    <t>RXN-PPAKr_FWD-ytcI</t>
  </si>
  <si>
    <t>RXN-ME1_FWD-maeB</t>
  </si>
  <si>
    <t>RXN-R11098_FWD-ridA</t>
  </si>
  <si>
    <t>RXN-R11099_FWD-ridA</t>
  </si>
  <si>
    <t>RXN-FNOR_FWD-pyrK</t>
  </si>
  <si>
    <t>Clo1313_1526 and Clo1313_1712 and Clo1313_1524</t>
  </si>
  <si>
    <t>Clo1313_1526 and Clo1313_1712 and Clo1313_1525</t>
  </si>
  <si>
    <t>Clo1313_1526 and Clo1313_1712 and Clo1313_1713</t>
  </si>
  <si>
    <t>Clo1313_1523 and Clo1313_1712 and Clo1313_1524</t>
  </si>
  <si>
    <t>Clo1313_1523 and Clo1313_1712 and Clo1313_1525</t>
  </si>
  <si>
    <t>Clo1313_1523 and Clo1313_1712 and Clo1313_1713</t>
  </si>
  <si>
    <t>mmdABC_0</t>
  </si>
  <si>
    <t>mmdABC_1</t>
  </si>
  <si>
    <t>mmdABC_2</t>
  </si>
  <si>
    <t>mmdABC_3</t>
  </si>
  <si>
    <t>mmdABC_4</t>
  </si>
  <si>
    <t>mmdABC_5</t>
  </si>
  <si>
    <t>RXN-MMCD_FWD-mmdABC_0</t>
  </si>
  <si>
    <t>RXN-MMCD_FWD-mmdABC_1</t>
  </si>
  <si>
    <t>RXN-MMCD_FWD-mmdABC_2</t>
  </si>
  <si>
    <t>RXN-MMCD_FWD-mmdABC_3</t>
  </si>
  <si>
    <t>RXN-MMCD_FWD-mmdABC_4</t>
  </si>
  <si>
    <t>RXN-MMCD_FWD-mmdABC_5</t>
  </si>
  <si>
    <t>Clo1313_0570 and Clo1313_0571 and Clo1313_0572 and Clo1313_0573 and Clo1313_0574 and Clo1313_0575</t>
  </si>
  <si>
    <t>see https://biotechnologyforbiofuels.biomedcentral.com/articles/10.1186/s13068-015-0204-4</t>
  </si>
  <si>
    <t>RXN-ADK1_REV-adk</t>
  </si>
  <si>
    <t>RXN-ADK2_REV-adk</t>
  </si>
  <si>
    <t>RXN-NMNAT_REV-nadD</t>
  </si>
  <si>
    <t>RXN-NMNAT_REV-ADU73455</t>
  </si>
  <si>
    <t>RXN-NDPK2_REV-ndk</t>
  </si>
  <si>
    <t>RXN-UMPK_REV-pyrH</t>
  </si>
  <si>
    <t>RXN-R00182_REV-alkA</t>
  </si>
  <si>
    <t>"ppdk" is a standard way to refer to this gene in C. therm, so this is the name given</t>
  </si>
  <si>
    <t>ppdk</t>
  </si>
  <si>
    <t>RXN-PPDK_FWD-ppdk</t>
  </si>
  <si>
    <t>RXN-GLUDy_REV-rocG</t>
  </si>
  <si>
    <t>RXN-ACKr_REV-ackA</t>
  </si>
  <si>
    <t>RXN-NDPK1_REV-ndk</t>
  </si>
  <si>
    <t>RXN-GK1_REV-gmk</t>
  </si>
  <si>
    <t>RXN-AGT_REV-pucG</t>
  </si>
  <si>
    <t>RXN-GLYTA_REV-pucG</t>
  </si>
  <si>
    <t>RXN-HOGL_REV-pycA</t>
  </si>
  <si>
    <t>RXN-CYTK1_REV-cmk</t>
  </si>
  <si>
    <t>RXN-NDPK3_REV-ndk</t>
  </si>
  <si>
    <t>RXN-ENO_REV-eno</t>
  </si>
  <si>
    <t>RXN-PHETA1_REV-hisC_1619</t>
  </si>
  <si>
    <t>RXN-PHETA1_REV-hisC_0424</t>
  </si>
  <si>
    <t>RXN-PHETA1_REV-yhdR</t>
  </si>
  <si>
    <t>RXN-PHETA1_REV-aspB</t>
  </si>
  <si>
    <t>RXN-GLYCLTDx_REV-yvcT</t>
  </si>
  <si>
    <t>RXN-NDPK9_REV-ndk</t>
  </si>
  <si>
    <t>RXN-TYRTA_REV-hisC_1619</t>
  </si>
  <si>
    <t>RXN-TYRTA_REV-hisC_0424</t>
  </si>
  <si>
    <t>RXN-TYRTA_REV-yhdR</t>
  </si>
  <si>
    <t>RXN-TYRTA_REV-aspB</t>
  </si>
  <si>
    <t>RXN-GHMT2r_REV-glyA</t>
  </si>
  <si>
    <t>RXN-TPI_REV-tpiA</t>
  </si>
  <si>
    <t>RXN-RPI_REV-rpiB</t>
  </si>
  <si>
    <t>RXN-PPM_REV-pgcA</t>
  </si>
  <si>
    <t>RXN-PPM_REV-deoB</t>
  </si>
  <si>
    <t>RXN-GAPD_REV-gapA</t>
  </si>
  <si>
    <t>RXN-FUM_REV-ADU73720_73721</t>
  </si>
  <si>
    <t>RXN-ADSL1r_REV-purB</t>
  </si>
  <si>
    <t>RXN-ARGSL_REV-argH</t>
  </si>
  <si>
    <t>RXN-IPDPTA_REV-miaA</t>
  </si>
  <si>
    <t>RXN-IMPC_REV-purH</t>
  </si>
  <si>
    <t>RXN-IMPD_REV-guaB</t>
  </si>
  <si>
    <t>RXN-VALTA_REV-ivlK</t>
  </si>
  <si>
    <t>RXN-MTHFD_REV-folD</t>
  </si>
  <si>
    <t>RXN-ACONT_REV-leuC</t>
  </si>
  <si>
    <t>RXN-UGE2_REV-ytcB_0892</t>
  </si>
  <si>
    <t>RXN-UGE2_REV-ytcB_1999</t>
  </si>
  <si>
    <t>RXN-HPYRRx_REV-yvcT</t>
  </si>
  <si>
    <t>RXN-OCBT_REV-argF</t>
  </si>
  <si>
    <t>RXN-MTAP_REV-ylmD</t>
  </si>
  <si>
    <t>RXN-PGM_REV-ADU75729</t>
  </si>
  <si>
    <t>RXN-PGM_REV-pgm</t>
  </si>
  <si>
    <t>RXN-PGM_REV-ADU74034</t>
  </si>
  <si>
    <t>RXN-RPE_REV-rpe</t>
  </si>
  <si>
    <t>RXN-2D3DGLNR_REV-kduD</t>
  </si>
  <si>
    <t>RXN-PUNP1_REV-ylmD</t>
  </si>
  <si>
    <t>RXN-PUNP1_REV-deoD</t>
  </si>
  <si>
    <t>RXN-XYLK_REV-UNKNOWN</t>
  </si>
  <si>
    <t>RXN-GLYALDDr_REV-aldX</t>
  </si>
  <si>
    <t>RXN-PMANM_REV-glgC_2633</t>
  </si>
  <si>
    <t>RXN-MPAKI_REV-gmuF</t>
  </si>
  <si>
    <t>RXN-PUNP5_REV-deoD</t>
  </si>
  <si>
    <t>RXN-PUNP5_REV-ylmD</t>
  </si>
  <si>
    <t>RXN-SALCCM_REV-yrrM</t>
  </si>
  <si>
    <t>RXN-ARGSS_REV-argG</t>
  </si>
  <si>
    <t>RXN-PUNP4_REV-ylmD</t>
  </si>
  <si>
    <t>RXN-PUNP4_REV-deoD</t>
  </si>
  <si>
    <t>RXN-DHR_REV-pyrC</t>
  </si>
  <si>
    <t>RXN-HBCO_REV-fabG_1283</t>
  </si>
  <si>
    <t>RXN-RDXR_REV-nasD</t>
  </si>
  <si>
    <t>RXN-PGAMT_REV-glmM</t>
  </si>
  <si>
    <t>RXN-FRTT_REV-ispA</t>
  </si>
  <si>
    <t>RXN-PUNP3_REV-deoD</t>
  </si>
  <si>
    <t>RXN-PUNP3_REV-ylmD</t>
  </si>
  <si>
    <t>RXN-ILETA_REV-ilvK</t>
  </si>
  <si>
    <t>RXN-PPROR_REV-yqjM</t>
  </si>
  <si>
    <t>RXN-G1SAT_REV-hemL</t>
  </si>
  <si>
    <t>RXN-ORNTAC_REV-argJ</t>
  </si>
  <si>
    <t>RXN-ACOTA_REV-argD</t>
  </si>
  <si>
    <t>RXN-ASAD_REV-asd</t>
  </si>
  <si>
    <t>RXN-PNP_REV-deoD</t>
  </si>
  <si>
    <t>RXN-PNP_REV-ylmD</t>
  </si>
  <si>
    <t>RXN-NP1_REV-ylmD</t>
  </si>
  <si>
    <t>RXN-NP1_REV-deoD</t>
  </si>
  <si>
    <t>RXN-PYNP1_REV-pdp</t>
  </si>
  <si>
    <t>RXN-PUNP7_REV-deoD</t>
  </si>
  <si>
    <t>RXN-PUNP7_REV-ylmD</t>
  </si>
  <si>
    <t>RXN-AATC_REV-Clo1313_1657</t>
  </si>
  <si>
    <t>RXN-AATC_REV-Clo1313_1467</t>
  </si>
  <si>
    <t>RXN-3SALATA_REV-Clo1313_1467</t>
  </si>
  <si>
    <t>RXN-3SALATA_REV-Clo1313_1657</t>
  </si>
  <si>
    <t>RXN-ALDD20x_REV-Clo1313_2911</t>
  </si>
  <si>
    <t>RXN-DAPE_REV-dapF</t>
  </si>
  <si>
    <t>RXN-PUNP6_REV-ylmD</t>
  </si>
  <si>
    <t>RXN-PUNP6_REV-deoD</t>
  </si>
  <si>
    <t>RXN-PPM2_REV-deoB</t>
  </si>
  <si>
    <t>RXN-SHCHF_REV-sirC</t>
  </si>
  <si>
    <t>RXN-SPRMS_REV-speE_2</t>
  </si>
  <si>
    <t>RXN-SPRMS_REV-speE_4</t>
  </si>
  <si>
    <t>RXN-ECOAH1_REV-ldeF</t>
  </si>
  <si>
    <t>RXN-DQDH_REV-yqhS</t>
  </si>
  <si>
    <t>RXN-AHSL_REV-mccB</t>
  </si>
  <si>
    <t>RXN-SHSL1_REV-mccB</t>
  </si>
  <si>
    <t>RXN-BGGHL_REV-xynD</t>
  </si>
  <si>
    <t>RXN-AGPR_REV-argC</t>
  </si>
  <si>
    <t>RXN-PRAI_REV-trpF</t>
  </si>
  <si>
    <t>RXN-MMHL_FWD-leuCD</t>
  </si>
  <si>
    <t>RXN-MMHL_REV-leuCD</t>
  </si>
  <si>
    <t>RXN-CITCIb_FWD-leuCD</t>
  </si>
  <si>
    <t>RXN-CITCIb_REV-leuCD</t>
  </si>
  <si>
    <t>RXN-IPPMIb_REV-leuCD</t>
  </si>
  <si>
    <t>RXN-IPPMIa_REV-leuCD</t>
  </si>
  <si>
    <t>RXN-ECH_3hivcoa_REV-ldeF</t>
  </si>
  <si>
    <t>RXN-ECOAH5_REV-ldeF</t>
  </si>
  <si>
    <t>RXN-PSAT_REV-serC</t>
  </si>
  <si>
    <t>RXN-DHDPRx_r_REV-dapB_1253</t>
  </si>
  <si>
    <t>RXN-DHDPRx_r_REV-dapB_1090</t>
  </si>
  <si>
    <t>RXN-ECOAH9ir_REV-ldeF</t>
  </si>
  <si>
    <t>RXN-ADPT2_REV-dtd</t>
  </si>
  <si>
    <t>RXN-ADPT2_REV-apt</t>
  </si>
  <si>
    <t>RXN-MTRI_REV-mtnA</t>
  </si>
  <si>
    <t>RXN-IPMD_REV-leuB</t>
  </si>
  <si>
    <t>RXN-3HAD40_1_REV-fabZ</t>
  </si>
  <si>
    <t>RXN-EAR40x_REV-fabI</t>
  </si>
  <si>
    <t>RXN-SDPTA_REV-argD</t>
  </si>
  <si>
    <t>RXN-3OAR40_REV-fabG_1283</t>
  </si>
  <si>
    <t>RXN-3OAR40_REV-fabG_2272</t>
  </si>
  <si>
    <t>RXN-3OAR100_REV-fabG_1283</t>
  </si>
  <si>
    <t>RXN-3OAR100_REV-fabG_2272</t>
  </si>
  <si>
    <t>RXN-3HAD100_REV-fabZ</t>
  </si>
  <si>
    <t>RXN-3OAR80_REV-fabG_1283</t>
  </si>
  <si>
    <t>RXN-3OAR80_REV-fabG_2272</t>
  </si>
  <si>
    <t>RXN-3HAD80_REV-fabZ</t>
  </si>
  <si>
    <t>RXN-3OAR160_REV-Clo1313_1283</t>
  </si>
  <si>
    <t>RXN-3OAR160_REV-Clo1313_2272</t>
  </si>
  <si>
    <t>RXN-3HAD160_REV-fabZ</t>
  </si>
  <si>
    <t>RXN-ADSL2r_REV-purB</t>
  </si>
  <si>
    <t>RXN-AICART_REV-purH</t>
  </si>
  <si>
    <t>RXN-3OAR140_REV-fabG_1283</t>
  </si>
  <si>
    <t>RXN-3OAR140_REV-fabG_2272</t>
  </si>
  <si>
    <t>RXN-3HAD140_REV-fabZ</t>
  </si>
  <si>
    <t>RXN-EAR120x_REV-fabI</t>
  </si>
  <si>
    <t>RXN-ECOAH7_REV-ldeF</t>
  </si>
  <si>
    <t>RXN-ECOAH6_REV-ldeF</t>
  </si>
  <si>
    <t>RXN-ECOAH4_REV-ldeF</t>
  </si>
  <si>
    <t>RXN-ECOAH3_REV-ldeF</t>
  </si>
  <si>
    <t>RXN-ECOAH2_REV-ldeF</t>
  </si>
  <si>
    <t>RXN-KLCGH_REV-xynD</t>
  </si>
  <si>
    <t>RXN-HIALOR_REV-aldX</t>
  </si>
  <si>
    <t>RXN-3OAR60_REV-fabG_2272</t>
  </si>
  <si>
    <t>RXN-3OAR60_REV-fabG_1283</t>
  </si>
  <si>
    <t>RXN-3HAD60_REV-fabZ</t>
  </si>
  <si>
    <t>RXN-EAR60x_REV-fabI</t>
  </si>
  <si>
    <t>RXN-EAR80x_REV-fabI</t>
  </si>
  <si>
    <t>RXN-EAR100x_REV-fabI</t>
  </si>
  <si>
    <t>RXN-3OAR120_REV-fabG_1283</t>
  </si>
  <si>
    <t>RXN-3OAR120_REV-fabG_2272</t>
  </si>
  <si>
    <t>RXN-3HAD120_REV-fabZ</t>
  </si>
  <si>
    <t>RXN-EAR140x_REV-fabI</t>
  </si>
  <si>
    <t>RXN-HACPMCACT_REV-fabI</t>
  </si>
  <si>
    <t>RXN-BDG2HCGHD_REV-gmuD</t>
  </si>
  <si>
    <t>RXN-BDG2HCGHD_REV-xynD</t>
  </si>
  <si>
    <t>RXN-BDG2HCGHD_REV-nagZ</t>
  </si>
  <si>
    <t>RXN-NABTNO_REV-aldX</t>
  </si>
  <si>
    <t>RXN-EHGLAT_REV-aspB</t>
  </si>
  <si>
    <t>RXN-EHGLAT_REV-yhdR</t>
  </si>
  <si>
    <t>RXN-KARI_23dhmp_REV-ilvC</t>
  </si>
  <si>
    <t>RXN-KARI_3hmoa_REV-ilvC</t>
  </si>
  <si>
    <t>RXN-KARI_REV-ilvC</t>
  </si>
  <si>
    <t>RXN-OHPBAT_REV-serC</t>
  </si>
  <si>
    <t>RXN-SMLSHL_REV-pnbA</t>
  </si>
  <si>
    <t>RXN-PYLALDOX_REV-aldX</t>
  </si>
  <si>
    <t>RXN-SALMCCOAMT_REV-yrrM</t>
  </si>
  <si>
    <t>RXN-UAGDH_REV-tuaD</t>
  </si>
  <si>
    <t>RXN-HADCPCOAHL_REV-ldeF</t>
  </si>
  <si>
    <t>RXN-rxn27289_REV-thiGH</t>
  </si>
  <si>
    <t>RXN-rxn27289_REV-thiGS</t>
  </si>
  <si>
    <t>RXN-rxn44628_REV-moeB</t>
  </si>
  <si>
    <t>RXN-3OAR18B_REV-fabG_1283</t>
  </si>
  <si>
    <t>RXN-3OAR18B_REV-fabG_2272</t>
  </si>
  <si>
    <t>RXN-3HAD180_REV-fabZ</t>
  </si>
  <si>
    <t>RXN-GGT_REV-walR</t>
  </si>
  <si>
    <t>RXN-GGT_REV-dgcKW</t>
  </si>
  <si>
    <t>RXN-MHECOAHL_REV-ldeF</t>
  </si>
  <si>
    <t>RXN-RPYS_REV-rbsD</t>
  </si>
  <si>
    <t>RXN-PGMT_REV-pgcA</t>
  </si>
  <si>
    <t>RXN-CDGUNPD_REV-dgcW</t>
  </si>
  <si>
    <t>RXN-MCMMT_REV-ADU73464</t>
  </si>
  <si>
    <t>RXN-GLYHMT_REV-glyA</t>
  </si>
  <si>
    <t>RXN-HPHBHL_REV-pnbA</t>
  </si>
  <si>
    <t>RXN-TMAMT_REV-ADU73462</t>
  </si>
  <si>
    <t>RXN-TMAMT_REV-ADU73463</t>
  </si>
  <si>
    <t>RXN-TMAMT_REV-ADU73464</t>
  </si>
  <si>
    <t>RXN-FRNDPR2r_REV-pyrK</t>
  </si>
  <si>
    <t>appears that the transketolase gene is split. See notes in "transketolase_notes.txt"</t>
  </si>
  <si>
    <t>tktA_dxs_1</t>
  </si>
  <si>
    <t>Clo1313_0074 and Clo1313_0075</t>
  </si>
  <si>
    <t>Clo1313_0295 and Clo1313_0296</t>
  </si>
  <si>
    <t>tktA_dxs_2</t>
  </si>
  <si>
    <t>RXN-TKT1_FWD-tktA_dxs_2</t>
  </si>
  <si>
    <t>RXN-TKT1_FWD-tktA_dxs_1</t>
  </si>
  <si>
    <t>RXN-TKT1_REV-tktA_dxs_1</t>
  </si>
  <si>
    <t>RXN-TKT1_REV-tktA_dxs_2</t>
  </si>
  <si>
    <t>RXN-TKT2_FWD-tktA_dxs_1</t>
  </si>
  <si>
    <t>RXN-TKT2_FWD-tktA_dxs_2</t>
  </si>
  <si>
    <t>RXN-TKT2_REV-tktA_dxs_1</t>
  </si>
  <si>
    <t>RXN-TKT2_REV-tktA_dxs_2</t>
  </si>
  <si>
    <t>RXN-BIF_FWD-HndACD</t>
  </si>
  <si>
    <t>HndACD</t>
  </si>
  <si>
    <t>Clo1313_1791 and Clo1313_1792 and Clo1313_1793</t>
  </si>
  <si>
    <t>heterotrimer, see hydrogenase_notes.txt</t>
  </si>
  <si>
    <t>heterotetramer, see hydrogenase_notes.txt</t>
  </si>
  <si>
    <t>RXN-BIF_FWD-HndABCD</t>
  </si>
  <si>
    <t>HydAB</t>
  </si>
  <si>
    <t>see hydrogenase_notes.txt</t>
  </si>
  <si>
    <t>RXN-H2ASE_syn_FWD-HydAB</t>
  </si>
  <si>
    <t>RXN-H2ASE_syn2_FWD-HydAB</t>
  </si>
  <si>
    <t>RXN-GLUR_REV-rcmE</t>
  </si>
  <si>
    <t>RXN-GMAND_REV-ytcB</t>
  </si>
  <si>
    <t>H2ASE_syn2</t>
  </si>
  <si>
    <t>RXN-CYSOR_REV-UNKNOWN</t>
  </si>
  <si>
    <t>RXN-ORPT_REV-UNKNOWN</t>
  </si>
  <si>
    <t>RXN-PPDOy_REV-UNKNOWN</t>
  </si>
  <si>
    <t>RXN-GFUCS_REV-UNKNOWN</t>
  </si>
  <si>
    <t>RXN-AACPS3MBUT_REV-UNKNOWN</t>
  </si>
  <si>
    <t>RXN-G5SADs_REV-UNKNOWN</t>
  </si>
  <si>
    <t>RXN-AACPS3MCR_REV-UNKNOWN</t>
  </si>
  <si>
    <t>RXN-MCACPR_REV-UNKNOWN</t>
  </si>
  <si>
    <t>RXN-BC13FAS_REV-UNKNOWN</t>
  </si>
  <si>
    <t>RXN-BC17FAS_REV-UNKNOWN</t>
  </si>
  <si>
    <t>RXN-MAGS_REV-UNKNOWN</t>
  </si>
  <si>
    <t>RXN-DAGS_REV-UNKNOWN</t>
  </si>
  <si>
    <t>RXN-GDAGS_REV-UNKNOWN</t>
  </si>
  <si>
    <t>RXN-GDAGS2_REV-UNKNOWN</t>
  </si>
  <si>
    <t>RXN-CDGSOT_REV-UNKNOWN</t>
  </si>
  <si>
    <t>RXN-PGI_REV-pgi</t>
  </si>
  <si>
    <t>RXN-HSERTA_REV-metAA</t>
  </si>
  <si>
    <t>RXN-DLMETR_REV-UNKNOWN</t>
  </si>
  <si>
    <t>RXN-ALDD1_REV-aldX</t>
  </si>
  <si>
    <t>RXN-R09543_REV-ydaC</t>
  </si>
  <si>
    <t>RXN-R10116_REV-fabG_1283</t>
  </si>
  <si>
    <t>RXN-R10118_REV-fabI</t>
  </si>
  <si>
    <t>RXN-R10120_REV-fabG_1283</t>
  </si>
  <si>
    <t>RXN-R10121_REV-fabZ</t>
  </si>
  <si>
    <t>RXN-R10122_REV-fabI</t>
  </si>
  <si>
    <t>RXN-PMEACPE_REV-yisY</t>
  </si>
  <si>
    <t>RXN-ADA_REV-ylmD</t>
  </si>
  <si>
    <t>RXN-HXPRT_REV-hprT</t>
  </si>
  <si>
    <t>RXN-XPPT_REV-hprT</t>
  </si>
  <si>
    <t>RXN-R03472_REV-thiC</t>
  </si>
  <si>
    <t>RXN-TMDPP_REV-UNKNOWN</t>
  </si>
  <si>
    <t>RXN-NTD1_REV-ADU76000</t>
  </si>
  <si>
    <t>RXN-PYNP2r_REV-pdp</t>
  </si>
  <si>
    <t>RXN-R02135_REV-rsgA_1662</t>
  </si>
  <si>
    <t>RXN-R02135_REV-rsgA_2278</t>
  </si>
  <si>
    <t>RXN-R02135_FWD-rsgA_1662</t>
  </si>
  <si>
    <t>RXN-R02135_FWD-rsgA_2278</t>
  </si>
  <si>
    <t>RXN-ARGDC_REV-speA</t>
  </si>
  <si>
    <t>RXN-CYS_REV-speA</t>
  </si>
  <si>
    <t>Clo1313_1452:1</t>
  </si>
  <si>
    <t>RXN-PACPT_REV-ytcI</t>
  </si>
  <si>
    <t>RXN-PPAKr_REV-ytcI</t>
  </si>
  <si>
    <t>RXN-H2Ot_REV-SPONT</t>
  </si>
  <si>
    <t>RXN-CO2t_REV-SPONT</t>
  </si>
  <si>
    <t>porABCD</t>
  </si>
  <si>
    <t>constructed operon-based groupings, not all permutations of subunits</t>
  </si>
  <si>
    <t>Clo1313_0382 and Clo1313_0383 and Clo1313_0384 and Clo1313_0385</t>
  </si>
  <si>
    <t>heterotrimer</t>
  </si>
  <si>
    <t>heterotetrameric, but can only find three of the four pieces in the genome. See https://www.sciencedirect.com/science/article/pii/S0005272800002735. Using all possible subunit combinations  identified as can't find a complete operon</t>
  </si>
  <si>
    <t>Clo1313_1196 and Clo1313_1195 and Clo1313_1167</t>
  </si>
  <si>
    <t>Clo1313_1196 and Clo1313_1195 and Clo1313_2628</t>
  </si>
  <si>
    <t>Clo1313_2783 and Clo1313_2784 and Clo1313_2785 and Clo1313_2786</t>
  </si>
  <si>
    <t>Clo1313_2260</t>
  </si>
  <si>
    <t>Clo1313_2260:1</t>
  </si>
  <si>
    <t>mostly operon-based assignements</t>
  </si>
  <si>
    <t>Clo1313_2493 and Clo1313_2494 and Clo1313_2495 and Clo1313_2496 and Clo1313_2497</t>
  </si>
  <si>
    <t>urtABCDE</t>
  </si>
  <si>
    <t>RXN-UREAabc_FWD-urtABCDE</t>
  </si>
  <si>
    <t>COabc</t>
  </si>
  <si>
    <t>Clo1313_0476 and Clo1313_2475 and Clo1313_2476</t>
  </si>
  <si>
    <t>Clo1313_2474 and Clo1313_2475 and Clo1313_2476</t>
  </si>
  <si>
    <t>mntP</t>
  </si>
  <si>
    <t>RXN-MN2t_FWD-mntP</t>
  </si>
  <si>
    <t>MN2t</t>
  </si>
  <si>
    <t>Clo1313_0830</t>
  </si>
  <si>
    <t>Clo1313_0830:1</t>
  </si>
  <si>
    <t>ZNabc</t>
  </si>
  <si>
    <t>znuABC</t>
  </si>
  <si>
    <t>Clo1313_1688 and Clo1313_1689 and Clo1313_1690</t>
  </si>
  <si>
    <t>Clo1313_2336 and Clo1313_2337 and Clo1313_2338</t>
  </si>
  <si>
    <t>Clo1313_0114 and Clo1313_0115 and Clo1313_0116 and Clo1313_0117</t>
  </si>
  <si>
    <t>Clo1313_2426 and Clo1313_2427 and Clo1313_2428</t>
  </si>
  <si>
    <t>ALAt</t>
  </si>
  <si>
    <t>Clo1313_0821 and Clo1313_0822</t>
  </si>
  <si>
    <t>Clo1313_0793 and Clo1313_0794 and Clo1313_0795</t>
  </si>
  <si>
    <t>Clo1313_2952 and Clo1313_2953 and Clo1313_2954</t>
  </si>
  <si>
    <t>GLYt</t>
  </si>
  <si>
    <t>LEUt</t>
  </si>
  <si>
    <t>PHEt</t>
  </si>
  <si>
    <t>PROt</t>
  </si>
  <si>
    <t>hppA</t>
  </si>
  <si>
    <t>yqeW</t>
  </si>
  <si>
    <t>Clo1313_0398</t>
  </si>
  <si>
    <t>RXN-PINAt_FWD-yqeW</t>
  </si>
  <si>
    <t>PINAt</t>
  </si>
  <si>
    <t>Clo1313_0398:1</t>
  </si>
  <si>
    <t>FATPase</t>
  </si>
  <si>
    <t>pitB</t>
  </si>
  <si>
    <t>RXN-PIt_FWD-pitB</t>
  </si>
  <si>
    <t>Pit</t>
  </si>
  <si>
    <t>RXN-PIt2_FWD-pitB</t>
  </si>
  <si>
    <t>MSTS_0</t>
  </si>
  <si>
    <t>MSTS_3</t>
  </si>
  <si>
    <t>MSTS_2</t>
  </si>
  <si>
    <t>MSTS_1</t>
  </si>
  <si>
    <t>RXN-CEL6abc_FWD-MSTS_3</t>
  </si>
  <si>
    <t>RXN-CEL6abc_FWD-MSTS_2</t>
  </si>
  <si>
    <t>RXN-CEL6abc_FWD-MSTS_1</t>
  </si>
  <si>
    <t>RXN-CEL6abc_FWD-MSTS_0</t>
  </si>
  <si>
    <t>RXN-CEL5abc_FWD-MSTS_3</t>
  </si>
  <si>
    <t>RXN-CEL5abc_FWD-MSTS_2</t>
  </si>
  <si>
    <t>RXN-CEL5abc_FWD-MSTS_1</t>
  </si>
  <si>
    <t>RXN-CEL5abc_FWD-MSTS_0</t>
  </si>
  <si>
    <t>RXN-CEL4abc_FWD-MSTS_3</t>
  </si>
  <si>
    <t>RXN-CEL4abc_FWD-MSTS_2</t>
  </si>
  <si>
    <t>RXN-CEL4abc_FWD-MSTS_1</t>
  </si>
  <si>
    <t>RXN-CEL4abc_FWD-MSTS_0</t>
  </si>
  <si>
    <t>RXN-CEL3abc_FWD-MSTS_3</t>
  </si>
  <si>
    <t>RXN-CEL3abc_FWD-MSTS_2</t>
  </si>
  <si>
    <t>RXN-CEL3abc_FWD-MSTS_1</t>
  </si>
  <si>
    <t>RXN-CEL3abc_FWD-MSTS_0</t>
  </si>
  <si>
    <t>RXN-CEL2abc_FWD-MSTS_3</t>
  </si>
  <si>
    <t>RXN-CEL2abc_FWD-MSTS_2</t>
  </si>
  <si>
    <t>RXN-CEL2abc_FWD-MSTS_1</t>
  </si>
  <si>
    <t>RXN-CEL2abc_FWD-MSTS_0</t>
  </si>
  <si>
    <t>RXN-FUCabc_FWD-MSTS_0</t>
  </si>
  <si>
    <t>RXN-FUCabc_FWD-MSTS_1</t>
  </si>
  <si>
    <t>RXN-FUCabc_FWD-MSTS_2</t>
  </si>
  <si>
    <t>RXN-FUCabc_FWD-MSTS_3</t>
  </si>
  <si>
    <t>RXN-SBTabc_FWD-MSTS_0</t>
  </si>
  <si>
    <t>RXN-GLCabc_FWD-MSTS_3</t>
  </si>
  <si>
    <t>RXN-GLCabc_FWD-MSTS_2</t>
  </si>
  <si>
    <t>RXN-GLCabc_FWD-MSTS_1</t>
  </si>
  <si>
    <t>RXN-GLCabc_FWD-MSTS_0</t>
  </si>
  <si>
    <t>RXN-FRUabc_FWD-MSTS_0</t>
  </si>
  <si>
    <t>RXN-SBTabc_FWD-MSTS_1</t>
  </si>
  <si>
    <t>RXN-FRUabc_FWD-MSTS_1</t>
  </si>
  <si>
    <t>RXN-FRUabc_FWD-MSTS_2</t>
  </si>
  <si>
    <t>RXN-FRUabc_FWD-MSTS_3</t>
  </si>
  <si>
    <t>RXN-SBTabc_FWD-MSTS_2</t>
  </si>
  <si>
    <t>RXN-SBTabc_FWD-MSTS_3</t>
  </si>
  <si>
    <t>Clo1313_0077 and Clo1313_0078 and Clo1313_0079</t>
  </si>
  <si>
    <t>Clo1313_1828 and Clo1313_1829 and Clo1313_1830</t>
  </si>
  <si>
    <t>operon-based GRP</t>
  </si>
  <si>
    <t>rbsABC_1</t>
  </si>
  <si>
    <t>rbsABC_0</t>
  </si>
  <si>
    <t>RXN-RIBabc_FWD-rbsABC_1</t>
  </si>
  <si>
    <t>RXN-RIBabc_FWD-rbsABC_0</t>
  </si>
  <si>
    <t>Clo1313_0531 and Clo1313_0794 and Clo1313_0795</t>
  </si>
  <si>
    <t>tycBC</t>
  </si>
  <si>
    <t>VALt</t>
  </si>
  <si>
    <t>RXN-TYRabc_FWD-tycBC</t>
  </si>
  <si>
    <t>RXN-THRabc_FWD-tycBC</t>
  </si>
  <si>
    <t>RXN-SERabc_FWD-tycBC</t>
  </si>
  <si>
    <t>RXN-TRPabc_FWD-tycBC</t>
  </si>
  <si>
    <t>RXN-ASNabc_FWD-tycBC</t>
  </si>
  <si>
    <t>RXN-ASPabc_FWD-tycBC</t>
  </si>
  <si>
    <t>ILEt</t>
  </si>
  <si>
    <t>Clo1313_2321 and Clo1313_2322 and Clo1313_2323</t>
  </si>
  <si>
    <t>metNPQ</t>
  </si>
  <si>
    <t>RXN-METDabc_FWD-metNPQ</t>
  </si>
  <si>
    <t>Clo1313_1472 and Clo1313_1473 and Clo1313_1474 and Clo1313_1475</t>
  </si>
  <si>
    <t>Clo1313_2345 and Clo1313_2346 and Clo1313_2347</t>
  </si>
  <si>
    <t>nupOPQ</t>
  </si>
  <si>
    <t>RXN-ADEabc_FWD-nupOPQ</t>
  </si>
  <si>
    <t>RXN-CYTDabc_FWD-nupOPQ</t>
  </si>
  <si>
    <t>RXN-URIabc_FWD-nupOPQ</t>
  </si>
  <si>
    <t>RXN-GSNabc_FWD-nupOPQ</t>
  </si>
  <si>
    <t>RXN-TYHMDabc_FWD-nupOPQ</t>
  </si>
  <si>
    <t>Clo1313_0487 and Clo1313_0488</t>
  </si>
  <si>
    <t>ecfABT</t>
  </si>
  <si>
    <t>probably not all subunits present, can't locate the remainder using blastp</t>
  </si>
  <si>
    <t>RXN-THMecf_FWD-ecfABT</t>
  </si>
  <si>
    <t>RXN-NACecf_FWD-ecfABT</t>
  </si>
  <si>
    <t>RXN-PNTOecf_FWD-ecfABT</t>
  </si>
  <si>
    <t>RXN-RIBFLVecf_FWD-ecfABT</t>
  </si>
  <si>
    <t>Clo1313_0724:1</t>
  </si>
  <si>
    <t>hycEechDhycGNADHdhnuoL</t>
  </si>
  <si>
    <t>bglX</t>
  </si>
  <si>
    <t>RXN-AHEXASE3_FWD-bglX</t>
  </si>
  <si>
    <t>RXN-ECH_FWD-hycEechDhycGNADHdhnuoL</t>
  </si>
  <si>
    <t>RXN-PPA_FWD-hppA</t>
  </si>
  <si>
    <t>atpABCDEFGH</t>
  </si>
  <si>
    <t>vatpABCDEFGHIK</t>
  </si>
  <si>
    <t>Clo1313_2934 and Clo1313_2935 and Clo1313_2936 and Clo1313_2937 and Clo1313_2938 and Clo1313_2939 and Clo1313_2940 and Clo1313_2941 and Clo1313_2942</t>
  </si>
  <si>
    <t>RXN-vATPS_FWD-vatpABCDEFGHIK</t>
  </si>
  <si>
    <t>ECM27</t>
  </si>
  <si>
    <t>trkA</t>
  </si>
  <si>
    <t>hcp</t>
  </si>
  <si>
    <t>RXN-HAMR_FWD-hcp</t>
  </si>
  <si>
    <t>RXN-HAMR_REV-hcp</t>
  </si>
  <si>
    <t>hptA</t>
  </si>
  <si>
    <t>RXN-ADPT_FWD-hptA</t>
  </si>
  <si>
    <t>SAHH</t>
  </si>
  <si>
    <t>RXN-PPDK_REV-ppdk</t>
  </si>
  <si>
    <t>PFL1</t>
  </si>
  <si>
    <t>RXN-PFL_FWD-PFL1</t>
  </si>
  <si>
    <t>RXN-PFL_REV-PFL1</t>
  </si>
  <si>
    <t>eutD</t>
  </si>
  <si>
    <t>RXN-PTAr_FWD-eutD</t>
  </si>
  <si>
    <t>RXN-PTAr_REV-eutD</t>
  </si>
  <si>
    <t>galU</t>
  </si>
  <si>
    <t>RXN-GALU_FWD-galU</t>
  </si>
  <si>
    <t>RXN-GALU_REV-galU</t>
  </si>
  <si>
    <t>spoT</t>
  </si>
  <si>
    <t>RXN-PPGPPDP_FWD-spoT</t>
  </si>
  <si>
    <t>bioF</t>
  </si>
  <si>
    <t>RXN-GLYAT_FWD-bioF</t>
  </si>
  <si>
    <t>RXN-GLYAT_REV-bioF</t>
  </si>
  <si>
    <t>spmG</t>
  </si>
  <si>
    <t>spmG_0144</t>
  </si>
  <si>
    <t>spmG_0234</t>
  </si>
  <si>
    <t>RXN-UAG4Ei_FWD-spmG_0234</t>
  </si>
  <si>
    <t>RXN-UAG4Ei_FWD-spmG_0144</t>
  </si>
  <si>
    <t>folE</t>
  </si>
  <si>
    <t>pckG</t>
  </si>
  <si>
    <t>RXN-PEPCK_re_FWD-pckG</t>
  </si>
  <si>
    <t>RXN-GTPDPK_FWD-spoT</t>
  </si>
  <si>
    <t>RXN-NTPH_FWD-forE</t>
  </si>
  <si>
    <t>RXN-UAG2E_FWD-mnaA_0188</t>
  </si>
  <si>
    <t>ldcC_2766</t>
  </si>
  <si>
    <t>ldcC_2592</t>
  </si>
  <si>
    <t>RXN-LYSDC_FWD-ldcC_2592</t>
  </si>
  <si>
    <t>RXN-LYSDC_FWD-ldcC_2766</t>
  </si>
  <si>
    <t>OADb</t>
  </si>
  <si>
    <t>RXN-HOGL_FWD-OADb</t>
  </si>
  <si>
    <t>RXN-HOGL_REV-OADb</t>
  </si>
  <si>
    <t>asnA</t>
  </si>
  <si>
    <t>RXN-ASNS2_FWD-asnA</t>
  </si>
  <si>
    <t>dcd</t>
  </si>
  <si>
    <t>RXN-DCTPD2_FWD-dcd</t>
  </si>
  <si>
    <t>carAB_1267</t>
  </si>
  <si>
    <t>RXN-CBPS_FWD-carAB_1267</t>
  </si>
  <si>
    <t>carAB_2559</t>
  </si>
  <si>
    <t>RXN-CBPS_FWD-carAB_2559</t>
  </si>
  <si>
    <t>ADU74738</t>
  </si>
  <si>
    <t>RXN-ASNS1_FWD-ADU74738</t>
  </si>
  <si>
    <t>RXN-ASNS1_FWD-asnA</t>
  </si>
  <si>
    <t>atoCspoIIE</t>
  </si>
  <si>
    <t>RXN-PSP_FWD-atoCspoIIE</t>
  </si>
  <si>
    <t>RXN-PSP_REV-atoCspoIIE</t>
  </si>
  <si>
    <t>TPK</t>
  </si>
  <si>
    <t>murA</t>
  </si>
  <si>
    <t>murAA</t>
  </si>
  <si>
    <t>RXN-UAGCVT_FWD-murAA</t>
  </si>
  <si>
    <t>RXN-UAGCVT_FWD-murA</t>
  </si>
  <si>
    <t>ldh</t>
  </si>
  <si>
    <t>RXN-LDH_L_FWD-ldh</t>
  </si>
  <si>
    <t>RXN-LDH_L_REV-ldh</t>
  </si>
  <si>
    <t>lctE</t>
  </si>
  <si>
    <t>RXN-LDH_L_REV-lctE</t>
  </si>
  <si>
    <t>RXN-LDH_L_FWD-lctE</t>
  </si>
  <si>
    <t>RXN-2HBO_FWD-lctE</t>
  </si>
  <si>
    <t>RXN-MCLORi_FWD-ldh</t>
  </si>
  <si>
    <t>RXN-MCLORi_FWD-lctE</t>
  </si>
  <si>
    <t>mmdA</t>
  </si>
  <si>
    <t>pfkB</t>
  </si>
  <si>
    <t>RXN-HEX7_FWD-pfkB</t>
  </si>
  <si>
    <t>groES</t>
  </si>
  <si>
    <t>RXN-SBTD_D2_FWD-groES</t>
  </si>
  <si>
    <t>RXN-SBTD_D2_REV-groES</t>
  </si>
  <si>
    <t>gutB</t>
  </si>
  <si>
    <t>RXN-SBTD_D2_FWD-gutB</t>
  </si>
  <si>
    <t>RXN-SBTD_D2_REV-gutB</t>
  </si>
  <si>
    <t>GCD1_1134</t>
  </si>
  <si>
    <t>RXN-MAN1PT_FWD-GCD1_1134</t>
  </si>
  <si>
    <t>GCD1_0666</t>
  </si>
  <si>
    <t>RXN-MAN1PT_FWD-GCD1_0666</t>
  </si>
  <si>
    <t>pepD</t>
  </si>
  <si>
    <t>RXN-AMPTASECG_FWD-pepD</t>
  </si>
  <si>
    <t>RXN-AMPTASECG_REV-pepD</t>
  </si>
  <si>
    <t>RXN-PTA2_FWD-eutD</t>
  </si>
  <si>
    <t>RXN-PTA2_REV-eutD</t>
  </si>
  <si>
    <t>Clo1313_1801</t>
  </si>
  <si>
    <t>Clo1313_1801:1</t>
  </si>
  <si>
    <t>dpsA</t>
  </si>
  <si>
    <t>RXN-THFOR2_FWD-dpsA</t>
  </si>
  <si>
    <t>fhs</t>
  </si>
  <si>
    <t>RXN-FTHFLi_FWD-fhs</t>
  </si>
  <si>
    <t>metH_1582</t>
  </si>
  <si>
    <t>metH_1581</t>
  </si>
  <si>
    <t>RXN-METS_FWD-metH_1581</t>
  </si>
  <si>
    <t>RXN-METS_FWD-metH_1582</t>
  </si>
  <si>
    <t>RXN-CEPA_FWD-ADU75001</t>
  </si>
  <si>
    <t>pyrR_2</t>
  </si>
  <si>
    <t>pyrR_6</t>
  </si>
  <si>
    <t>hemB</t>
  </si>
  <si>
    <t>hemC</t>
  </si>
  <si>
    <t>adk</t>
  </si>
  <si>
    <t>coaE</t>
  </si>
  <si>
    <t>nadD</t>
  </si>
  <si>
    <t>ndk</t>
  </si>
  <si>
    <t>pyrH</t>
  </si>
  <si>
    <t>ribC</t>
  </si>
  <si>
    <t>metK</t>
  </si>
  <si>
    <t>alkA</t>
  </si>
  <si>
    <t>tufA</t>
  </si>
  <si>
    <t>apt</t>
  </si>
  <si>
    <t>maeB</t>
  </si>
  <si>
    <t>proJ</t>
  </si>
  <si>
    <t>rocG</t>
  </si>
  <si>
    <t>nadE</t>
  </si>
  <si>
    <t>argJ</t>
  </si>
  <si>
    <t>ackA</t>
  </si>
  <si>
    <t>gmk</t>
  </si>
  <si>
    <t>citA</t>
  </si>
  <si>
    <t>aspB</t>
  </si>
  <si>
    <t>yhdR</t>
  </si>
  <si>
    <t>pucG</t>
  </si>
  <si>
    <t>alrB</t>
  </si>
  <si>
    <t>ylmE</t>
  </si>
  <si>
    <t>glmU</t>
  </si>
  <si>
    <t>spsJ</t>
  </si>
  <si>
    <t>galE</t>
  </si>
  <si>
    <t>ribBA</t>
  </si>
  <si>
    <t>lysA</t>
  </si>
  <si>
    <t>pycA</t>
  </si>
  <si>
    <t>thrD</t>
  </si>
  <si>
    <t>panD</t>
  </si>
  <si>
    <t>cmk</t>
  </si>
  <si>
    <t>yitB</t>
  </si>
  <si>
    <t>lgt</t>
  </si>
  <si>
    <t>pyrG</t>
  </si>
  <si>
    <t>cysE</t>
  </si>
  <si>
    <t>eno</t>
  </si>
  <si>
    <t>murAB</t>
  </si>
  <si>
    <t>pheA</t>
  </si>
  <si>
    <t>aldX</t>
  </si>
  <si>
    <t>yvcT</t>
  </si>
  <si>
    <t>rdgB</t>
  </si>
  <si>
    <t>glmS</t>
  </si>
  <si>
    <t>gpsA</t>
  </si>
  <si>
    <t>glpK</t>
  </si>
  <si>
    <t>nasD</t>
  </si>
  <si>
    <t>fbaA</t>
  </si>
  <si>
    <t>cysK</t>
  </si>
  <si>
    <t>mccA</t>
  </si>
  <si>
    <t>dfrA</t>
  </si>
  <si>
    <t>folC</t>
  </si>
  <si>
    <t>glyA</t>
  </si>
  <si>
    <t>spmH</t>
  </si>
  <si>
    <t>upp</t>
  </si>
  <si>
    <t>pabA</t>
  </si>
  <si>
    <t>leuB</t>
  </si>
  <si>
    <t>mccB</t>
  </si>
  <si>
    <t>tpiA</t>
  </si>
  <si>
    <t>mgsA</t>
  </si>
  <si>
    <t>prs</t>
  </si>
  <si>
    <t>nudF</t>
  </si>
  <si>
    <t>rpiB</t>
  </si>
  <si>
    <t>pgcA</t>
  </si>
  <si>
    <t>deoB</t>
  </si>
  <si>
    <t>gapA</t>
  </si>
  <si>
    <t>fruK</t>
  </si>
  <si>
    <t>purF</t>
  </si>
  <si>
    <t>trpD</t>
  </si>
  <si>
    <t>birA</t>
  </si>
  <si>
    <t>purB</t>
  </si>
  <si>
    <t>argH</t>
  </si>
  <si>
    <t>ilvK</t>
  </si>
  <si>
    <t>miaA</t>
  </si>
  <si>
    <t>purH</t>
  </si>
  <si>
    <t>guaB</t>
  </si>
  <si>
    <t>ilvD</t>
  </si>
  <si>
    <t>folD</t>
  </si>
  <si>
    <t>samT</t>
  </si>
  <si>
    <t>panB</t>
  </si>
  <si>
    <t>hprT</t>
  </si>
  <si>
    <t>guaA</t>
  </si>
  <si>
    <t>lcfB</t>
  </si>
  <si>
    <t>leuC</t>
  </si>
  <si>
    <t>pyrB</t>
  </si>
  <si>
    <t>argF</t>
  </si>
  <si>
    <t>ylmD</t>
  </si>
  <si>
    <t>sndC</t>
  </si>
  <si>
    <t>pgk</t>
  </si>
  <si>
    <t>serA</t>
  </si>
  <si>
    <t>glxK</t>
  </si>
  <si>
    <t>pgm</t>
  </si>
  <si>
    <t>rpe</t>
  </si>
  <si>
    <t>kduD</t>
  </si>
  <si>
    <t>deoD</t>
  </si>
  <si>
    <t>glcK</t>
  </si>
  <si>
    <t>fabD</t>
  </si>
  <si>
    <t>ispA</t>
  </si>
  <si>
    <t>comEB</t>
  </si>
  <si>
    <t>thrR</t>
  </si>
  <si>
    <t>aroH</t>
  </si>
  <si>
    <t>pncB</t>
  </si>
  <si>
    <t>tyrA</t>
  </si>
  <si>
    <t>metAA</t>
  </si>
  <si>
    <t>pgsA</t>
  </si>
  <si>
    <t>gmuF</t>
  </si>
  <si>
    <t>ywfO</t>
  </si>
  <si>
    <t>aroE</t>
  </si>
  <si>
    <t>yrrM</t>
  </si>
  <si>
    <t>argG</t>
  </si>
  <si>
    <t>pyrC</t>
  </si>
  <si>
    <t>nrdE</t>
  </si>
  <si>
    <t>clsC</t>
  </si>
  <si>
    <t>nagA</t>
  </si>
  <si>
    <t>glmM</t>
  </si>
  <si>
    <t>dutA</t>
  </si>
  <si>
    <t>thyA</t>
  </si>
  <si>
    <t>yqjM</t>
  </si>
  <si>
    <t>araD</t>
  </si>
  <si>
    <t>hemL</t>
  </si>
  <si>
    <t>argD</t>
  </si>
  <si>
    <t>asd</t>
  </si>
  <si>
    <t>dapA</t>
  </si>
  <si>
    <t>pdp</t>
  </si>
  <si>
    <t>folN</t>
  </si>
  <si>
    <t>panC</t>
  </si>
  <si>
    <t>ldeI</t>
  </si>
  <si>
    <t>pksJ</t>
  </si>
  <si>
    <t>argB</t>
  </si>
  <si>
    <t>ugtP</t>
  </si>
  <si>
    <t>dapF</t>
  </si>
  <si>
    <t>murD</t>
  </si>
  <si>
    <t>murE</t>
  </si>
  <si>
    <t>sirC</t>
  </si>
  <si>
    <t>tyrS</t>
  </si>
  <si>
    <t>tuaD</t>
  </si>
  <si>
    <t>coaX</t>
  </si>
  <si>
    <t>hisD</t>
  </si>
  <si>
    <t>hisK</t>
  </si>
  <si>
    <t>ldeF</t>
  </si>
  <si>
    <t>coaD</t>
  </si>
  <si>
    <t>alaS</t>
  </si>
  <si>
    <t>ilvC</t>
  </si>
  <si>
    <t>folP</t>
  </si>
  <si>
    <t>aroB</t>
  </si>
  <si>
    <t>yqhS</t>
  </si>
  <si>
    <t>lcfA</t>
  </si>
  <si>
    <t>nasF</t>
  </si>
  <si>
    <t>bioD</t>
  </si>
  <si>
    <t>murB</t>
  </si>
  <si>
    <t>murC</t>
  </si>
  <si>
    <t>hisC</t>
  </si>
  <si>
    <t>coaBC</t>
  </si>
  <si>
    <t>proA</t>
  </si>
  <si>
    <t>prkC</t>
  </si>
  <si>
    <t>nadC</t>
  </si>
  <si>
    <t>xynD</t>
  </si>
  <si>
    <t>spsC</t>
  </si>
  <si>
    <t>argC</t>
  </si>
  <si>
    <t>hisB</t>
  </si>
  <si>
    <t>ribD</t>
  </si>
  <si>
    <t>folB</t>
  </si>
  <si>
    <t>trpF</t>
  </si>
  <si>
    <t>argS</t>
  </si>
  <si>
    <t>cysS</t>
  </si>
  <si>
    <t>gltX</t>
  </si>
  <si>
    <t>hisS</t>
  </si>
  <si>
    <t>ileS</t>
  </si>
  <si>
    <t>leuS</t>
  </si>
  <si>
    <t>metS</t>
  </si>
  <si>
    <t>proS</t>
  </si>
  <si>
    <t>serS</t>
  </si>
  <si>
    <t>trpS</t>
  </si>
  <si>
    <t>valS</t>
  </si>
  <si>
    <t>hisIE</t>
  </si>
  <si>
    <t>hemA</t>
  </si>
  <si>
    <t>cwlD</t>
  </si>
  <si>
    <t>cwlJ</t>
  </si>
  <si>
    <t>ykvT</t>
  </si>
  <si>
    <t>purD</t>
  </si>
  <si>
    <t>serC</t>
  </si>
  <si>
    <t>purM</t>
  </si>
  <si>
    <t>thiL</t>
  </si>
  <si>
    <t>queD</t>
  </si>
  <si>
    <t>nadA</t>
  </si>
  <si>
    <t>purN</t>
  </si>
  <si>
    <t>fabF</t>
  </si>
  <si>
    <t>dtd</t>
  </si>
  <si>
    <t>mtnA</t>
  </si>
  <si>
    <t>fabZ</t>
  </si>
  <si>
    <t>fabI</t>
  </si>
  <si>
    <t>ribH</t>
  </si>
  <si>
    <t>purL</t>
  </si>
  <si>
    <t>yugH</t>
  </si>
  <si>
    <t>murF</t>
  </si>
  <si>
    <t>purC</t>
  </si>
  <si>
    <t>hisA</t>
  </si>
  <si>
    <t>nagZ</t>
  </si>
  <si>
    <t>gmuD</t>
  </si>
  <si>
    <t>murG</t>
  </si>
  <si>
    <t>pnbA</t>
  </si>
  <si>
    <t>menA</t>
  </si>
  <si>
    <t>uppP</t>
  </si>
  <si>
    <t>mraY</t>
  </si>
  <si>
    <t>ispD</t>
  </si>
  <si>
    <t>ispE</t>
  </si>
  <si>
    <t>dxs</t>
  </si>
  <si>
    <t>ispF</t>
  </si>
  <si>
    <t>pelB</t>
  </si>
  <si>
    <t>dxr</t>
  </si>
  <si>
    <t>rpfA</t>
  </si>
  <si>
    <t>uppS</t>
  </si>
  <si>
    <t>miaB</t>
  </si>
  <si>
    <t>queE</t>
  </si>
  <si>
    <t>hemN</t>
  </si>
  <si>
    <t>skfB</t>
  </si>
  <si>
    <t>bioB</t>
  </si>
  <si>
    <t>purE</t>
  </si>
  <si>
    <t>moeB</t>
  </si>
  <si>
    <t>iscSB</t>
  </si>
  <si>
    <t>walR</t>
  </si>
  <si>
    <t>rbsD</t>
  </si>
  <si>
    <t>ispG</t>
  </si>
  <si>
    <t>dgcW</t>
  </si>
  <si>
    <t>hepT</t>
  </si>
  <si>
    <t>pyrK</t>
  </si>
  <si>
    <t>speD</t>
  </si>
  <si>
    <t>rcmE</t>
  </si>
  <si>
    <t>ytcB</t>
  </si>
  <si>
    <t>glnA</t>
  </si>
  <si>
    <t>glgP</t>
  </si>
  <si>
    <t>cdsA</t>
  </si>
  <si>
    <t>maf</t>
  </si>
  <si>
    <t>ribE</t>
  </si>
  <si>
    <t>pgi</t>
  </si>
  <si>
    <t>nadB</t>
  </si>
  <si>
    <t>ydaC</t>
  </si>
  <si>
    <t>yisY</t>
  </si>
  <si>
    <t>yqeG</t>
  </si>
  <si>
    <t>guaN</t>
  </si>
  <si>
    <t>thiC</t>
  </si>
  <si>
    <t>gltB</t>
  </si>
  <si>
    <t>cspD</t>
  </si>
  <si>
    <t>speA</t>
  </si>
  <si>
    <t>ffh</t>
  </si>
  <si>
    <t>ytcI</t>
  </si>
  <si>
    <t>ridA</t>
  </si>
  <si>
    <t>mgtE</t>
  </si>
  <si>
    <t>yfjQ</t>
  </si>
  <si>
    <t>Clo1313_0673:1</t>
  </si>
  <si>
    <t>ddl</t>
  </si>
  <si>
    <t>RXN-ALAALAr_FWD-ddl</t>
  </si>
  <si>
    <t>pyrAB</t>
  </si>
  <si>
    <t>speB</t>
  </si>
  <si>
    <t>RXN-NHHA_REV-pepD</t>
  </si>
  <si>
    <t>RXN-NHHA_FWD-pepD</t>
  </si>
  <si>
    <t>RXN-LHOR_FWD-hisD</t>
  </si>
  <si>
    <t>RXN-AGMT_FWD-speB</t>
  </si>
  <si>
    <t>RXN-ALAALAr_FWD-pyrAB</t>
  </si>
  <si>
    <t>ADU73753</t>
  </si>
  <si>
    <t>RXN-POR_FWD-ADU73753</t>
  </si>
  <si>
    <t>ADU74416_74417_POR_glnA</t>
  </si>
  <si>
    <t>Clo1313_0102:2</t>
  </si>
  <si>
    <t>RXN-GPAR_FWD-hptA</t>
  </si>
  <si>
    <t>RXN-OOR3_FWD-ADU74416_74417_POR_glnA</t>
  </si>
  <si>
    <t>proC</t>
  </si>
  <si>
    <t>RXN-PRO1x_FWD-proC</t>
  </si>
  <si>
    <t>RXN-P5CR_FWD-proC</t>
  </si>
  <si>
    <t>ADU74092</t>
  </si>
  <si>
    <t>RXN-FACOAL160_FWD-ADU74092</t>
  </si>
  <si>
    <t>tauABC</t>
  </si>
  <si>
    <t>RXN-SULabc_FWD-tauABC</t>
  </si>
  <si>
    <t>SbpcysTWmsmX</t>
  </si>
  <si>
    <t>RXN-SULabc_FWD-SbpcysTWmsmX</t>
  </si>
  <si>
    <t>fepCCDyvrC</t>
  </si>
  <si>
    <t>RXN-FE3abc_FWD-fepCCDyvrC</t>
  </si>
  <si>
    <t>azlCD</t>
  </si>
  <si>
    <t>RXN-PROt_REV-azlCD</t>
  </si>
  <si>
    <t>RXN-PROt_FWD-azlCD</t>
  </si>
  <si>
    <t>RXN-PHEt_REV-azlCD</t>
  </si>
  <si>
    <t>RXN-PHEt_FWD-azlCD</t>
  </si>
  <si>
    <t>RXN-GLYt_REV-azlCD</t>
  </si>
  <si>
    <t>RXN-GLYt_FWD-azlCD</t>
  </si>
  <si>
    <t>RXN-ALAt_FWD-azlCD</t>
  </si>
  <si>
    <t>RXN-ALAt_REV-azlCD</t>
  </si>
  <si>
    <t>gppA</t>
  </si>
  <si>
    <t>SLH</t>
  </si>
  <si>
    <t>RXN-GTPDPDP_FWD-gppA</t>
  </si>
  <si>
    <t>lysK</t>
  </si>
  <si>
    <t>RXN-LYSTRS_FWD-lysK</t>
  </si>
  <si>
    <t>purS</t>
  </si>
  <si>
    <t>RXN-PRFGS_FWD-purS</t>
  </si>
  <si>
    <t>hgdB</t>
  </si>
  <si>
    <t>RXN-HDCDH_FWD-hgdB</t>
  </si>
  <si>
    <t>arsBnhaD</t>
  </si>
  <si>
    <t>RXN-CITt2_FWD-arsBnhaD</t>
  </si>
  <si>
    <t>RXN-AABHH_FWD-pepD</t>
  </si>
  <si>
    <t>cobD</t>
  </si>
  <si>
    <t>RXN-ADCPS2_FWD-cobD</t>
  </si>
  <si>
    <t>RXN-ADCPS1_FWD-cobD</t>
  </si>
  <si>
    <t>cobU</t>
  </si>
  <si>
    <t>RXN-ADOCBIK_FWD-cobU</t>
  </si>
  <si>
    <t>RXN-ACBIPGT_FWD-cobU</t>
  </si>
  <si>
    <t>RXN-ACBIPGT_REV-cobU</t>
  </si>
  <si>
    <t>RXN-ADOCBIK2_FWD-cobU</t>
  </si>
  <si>
    <t>cobS</t>
  </si>
  <si>
    <t>RXN-ADOCBLS_FWD-cobS</t>
  </si>
  <si>
    <t>RXN-VALt_FWD-azlCD</t>
  </si>
  <si>
    <t>RXN-VALt_REV-azlCD</t>
  </si>
  <si>
    <t>RXN-ILEt_FWD-azlCD</t>
  </si>
  <si>
    <t>RXN-ILEt_REV-azlCD</t>
  </si>
  <si>
    <t>pflA</t>
  </si>
  <si>
    <t>RXN-CPPPGO2_FWD-pflA</t>
  </si>
  <si>
    <t>ygiQ</t>
  </si>
  <si>
    <t>RXN-CPPPGO2_FWD-ygiQ</t>
  </si>
  <si>
    <t>cobAcobObtuR</t>
  </si>
  <si>
    <t>RXN-CYRDAAT_FWD-cobAcobObtuR</t>
  </si>
  <si>
    <t>RXN-CBIAT_FWD-cobAcobObtuR</t>
  </si>
  <si>
    <t>pdxA</t>
  </si>
  <si>
    <t>RXN-HTHRPDH_FWD-pdxA</t>
  </si>
  <si>
    <t>RXN-HTHRPDH_REV-pdxA</t>
  </si>
  <si>
    <t>ddh</t>
  </si>
  <si>
    <t>RXN-DHDOR_FWD-ddh</t>
  </si>
  <si>
    <t>trpC</t>
  </si>
  <si>
    <t>RXN-IGPS_FWD-trpC</t>
  </si>
  <si>
    <t>Clo1313_1486</t>
  </si>
  <si>
    <t>Spf</t>
  </si>
  <si>
    <t>RXN-ACPS1_FWD-Spf</t>
  </si>
  <si>
    <t>RXN-NDPK8_FWD-ndk</t>
  </si>
  <si>
    <t>RXN-OBTFL_FWD-PFL1</t>
  </si>
  <si>
    <t>RXN-OBTFL_REV-PFL1</t>
  </si>
  <si>
    <t>cotJA</t>
  </si>
  <si>
    <t>RXN-ALCD3x_FWD-cotJA</t>
  </si>
  <si>
    <t>RXN-ALCD23xi2_FWD-cotJA</t>
  </si>
  <si>
    <t>RXN-ALCD22xi_FWD-cotJA</t>
  </si>
  <si>
    <t>RXN-ALCD22xi2_FWD-cotJA</t>
  </si>
  <si>
    <t>RXN-ALCD3MBOH_FWD-cotJA</t>
  </si>
  <si>
    <t>RXN-DCTPD_FWD-dcd</t>
  </si>
  <si>
    <t>Tmk</t>
  </si>
  <si>
    <t>RXN-DTMPK_FWD-Tmk</t>
  </si>
  <si>
    <t>RXN-DTMPK_REV-Tmk</t>
  </si>
  <si>
    <t>RXN-URIDK2r_FWD-Tmk</t>
  </si>
  <si>
    <t>RXN-URIDK2r_REV-Tmk</t>
  </si>
  <si>
    <t>amtBglnK</t>
  </si>
  <si>
    <t>RXN-NH4tabc_FWD-amtBglnK</t>
  </si>
  <si>
    <t>aroA_0636</t>
  </si>
  <si>
    <t>aroA_2470</t>
  </si>
  <si>
    <t>RXN-PSCVT_FWD-aroA_0636</t>
  </si>
  <si>
    <t>RXN-PSCVT_FWD-aroA_2470</t>
  </si>
  <si>
    <t>aroC</t>
  </si>
  <si>
    <t>RXN-CHRS_FWD-aroC</t>
  </si>
  <si>
    <t>aroK_1492</t>
  </si>
  <si>
    <t>aroK_0068</t>
  </si>
  <si>
    <t>artPhisMglnQ</t>
  </si>
  <si>
    <t>RXN-ASPabc_FWD-artPhisMglnQ</t>
  </si>
  <si>
    <t>RXN-TRPabc_FWD-artPhisMglnQ</t>
  </si>
  <si>
    <t>RXN-SERabc_FWD-artPhisMglnQ</t>
  </si>
  <si>
    <t>RXN-TYRabc_FWD-artPhisMglnQ</t>
  </si>
  <si>
    <t>RXN-THRabc_FWD-artPhisMglnQ</t>
  </si>
  <si>
    <t>RXN-ASNabc_FWD-artPhisMglnQ</t>
  </si>
  <si>
    <t>RXN-HISabc_FWD-artPhisMglnQ</t>
  </si>
  <si>
    <t>RXN-LYSabc_FWD-artPhisMglnQ</t>
  </si>
  <si>
    <t>RXN-ARGabc_FWD-artPhisMglnQ</t>
  </si>
  <si>
    <t>RXN-GLNabc_FWD-artPhisMglnQ</t>
  </si>
  <si>
    <t>RXN-GLUabc_FWD-artPhisMglnQ</t>
  </si>
  <si>
    <t>RXN-GLUN_FWD-ADU74738</t>
  </si>
  <si>
    <t>RXN-ASNS2_FWD-ADU74738</t>
  </si>
  <si>
    <t>asnC</t>
  </si>
  <si>
    <t>RXN-ASNTRS_FWD-asnC</t>
  </si>
  <si>
    <t>dapL</t>
  </si>
  <si>
    <t>RXN-LDAPAT_FWD-dapL</t>
  </si>
  <si>
    <t>RXN-LDAPAT_REV-dapL</t>
  </si>
  <si>
    <t>BDH</t>
  </si>
  <si>
    <t>RXN-BTDD_RR_FWD-BDH</t>
  </si>
  <si>
    <t>RXN-13PPDH_FWD-BDH</t>
  </si>
  <si>
    <t>RXN-BTDD_M_FWD-BDH</t>
  </si>
  <si>
    <t>hydE</t>
  </si>
  <si>
    <t>RXN-CPPPGO2_FWD-hydE</t>
  </si>
  <si>
    <t>RXN-BTS6_FWD-hydE</t>
  </si>
  <si>
    <t>RXN-BTS6_FWD-bioB</t>
  </si>
  <si>
    <t>RXN-AOXSr2_FWD-bioF</t>
  </si>
  <si>
    <t>RXN-AOXSr_REV-bioF</t>
  </si>
  <si>
    <t>RXN-AOXSr_FWD-bioF</t>
  </si>
  <si>
    <t>bioA</t>
  </si>
  <si>
    <t>RXN-AMAOTr_FWD-bioA</t>
  </si>
  <si>
    <t>RXN-AMAOTr_REV-bioA</t>
  </si>
  <si>
    <t>AXE1</t>
  </si>
  <si>
    <t>RXN-CPHL_FWD-AXE1</t>
  </si>
  <si>
    <t>RXN-GLUN_FWD-carAB_1267</t>
  </si>
  <si>
    <t>RXN-GLUN_FWD-carAB_2559</t>
  </si>
  <si>
    <t>pcnB</t>
  </si>
  <si>
    <t>RXN-TRNACCAT_FWD-pcnB</t>
  </si>
  <si>
    <t>RXN-TRNACTPAT_FWD-pcnB</t>
  </si>
  <si>
    <t>RXN-TRNACTPAT2_FWD-pcnB</t>
  </si>
  <si>
    <t>RXN-TRNAATPAT_FWD-pcnB</t>
  </si>
  <si>
    <t>RXN-PMDPHT_FWD-pcnB</t>
  </si>
  <si>
    <t>nrnA</t>
  </si>
  <si>
    <t>RXN-TRNACCAT_FWD-nrnA</t>
  </si>
  <si>
    <t>RXN-TRNACTPAT_FWD-nrnA</t>
  </si>
  <si>
    <t>RXN-TRNACTPAT2_FWD-nrnA</t>
  </si>
  <si>
    <t>RXN-TRNAATPAT_FWD-nrnA</t>
  </si>
  <si>
    <t>RXN-PMDPHT_FWD-nrnA</t>
  </si>
  <si>
    <t>RXN-DCYTD_FWD-cdd_1145</t>
  </si>
  <si>
    <t>RXN-DCYTD_FWD-cdd_2348</t>
  </si>
  <si>
    <t>lysM</t>
  </si>
  <si>
    <t>RXN-AMUAAH_FWD-lysM</t>
  </si>
  <si>
    <t>dgcK_1339</t>
  </si>
  <si>
    <t>RXN-GGT_REV-dgcK_1339</t>
  </si>
  <si>
    <t>RXN-GGT_FWD-dgcK_1339</t>
  </si>
  <si>
    <t>dgcK_2103</t>
  </si>
  <si>
    <t>RXN-GGT_FWD-dgcK_2103</t>
  </si>
  <si>
    <t>RXN-GGT_REV-dgcK_2103</t>
  </si>
  <si>
    <t>dgcP_2091</t>
  </si>
  <si>
    <t>RXN-GGT_FWD-dgcP_2091</t>
  </si>
  <si>
    <t>RXN-GGT_REV-dgcP_2091</t>
  </si>
  <si>
    <t>dgcP_2852</t>
  </si>
  <si>
    <t>RXN-GGT_FWD-dgcP_2852</t>
  </si>
  <si>
    <t>RXN-GGT_REV-dgcP_2852</t>
  </si>
  <si>
    <t>grsT</t>
  </si>
  <si>
    <t>RXN-HPS_FWD-grsT</t>
  </si>
  <si>
    <t>RXN-PAACOAL_FWD-grsT</t>
  </si>
  <si>
    <t>RXN-IPOCOAL_FWD-grsT</t>
  </si>
  <si>
    <t>RXN-CMIPDCOAL_FWD-grsT</t>
  </si>
  <si>
    <t>RXN-TMIPDCOAL_FWD-grsT</t>
  </si>
  <si>
    <t>RXN-IPOHCOAL_FWD-grsT</t>
  </si>
  <si>
    <t>RXN-PECGONCOAT_FWD-grsT</t>
  </si>
  <si>
    <t>RXN-ADPCOAL_FWD-grsT</t>
  </si>
  <si>
    <t>RXN-CPCOAL_FWD-grsT</t>
  </si>
  <si>
    <t>yhdG</t>
  </si>
  <si>
    <t>RXN-FASOD_FWD-yhdG</t>
  </si>
  <si>
    <t>RXN-FASOD_REV-yhdG</t>
  </si>
  <si>
    <t>ecfAcbiQM</t>
  </si>
  <si>
    <t>cbiOQM</t>
  </si>
  <si>
    <t>RXN-CAt7r_FWD-ECM27</t>
  </si>
  <si>
    <t>capD_2905</t>
  </si>
  <si>
    <t>capD_0239</t>
  </si>
  <si>
    <t>RXN-HDCDH_FWD-capD_0239</t>
  </si>
  <si>
    <t>RXN-R04399_FWD-capD_0239</t>
  </si>
  <si>
    <t>RXN-R04399_REV-capD_0239</t>
  </si>
  <si>
    <t>RXN-PP2MO_FWD-capD_0239</t>
  </si>
  <si>
    <t>RXN-PP2MO_REV-capD_0239</t>
  </si>
  <si>
    <t>RXN-ECOAH2c2_FWD-capD_0239</t>
  </si>
  <si>
    <t>RXN-ECOAH2c2_REV-capD_0239</t>
  </si>
  <si>
    <t>RXN-R05602_FWD-capD_0239</t>
  </si>
  <si>
    <t>RXN-R05602_REV-capD_0239</t>
  </si>
  <si>
    <t>RXN-HICHCOAL_FWD-capD_0239</t>
  </si>
  <si>
    <t>RXN-HICHCOAL_REV-capD_0239</t>
  </si>
  <si>
    <t>RXN-BHPR_FWD-capD_0239</t>
  </si>
  <si>
    <t>RXN-BHPR_REV-capD_0239</t>
  </si>
  <si>
    <t>RXN-NHMSCOAH_FWD-capD_0239</t>
  </si>
  <si>
    <t>RXN-NHMSCOAH_REV-capD_0239</t>
  </si>
  <si>
    <t>RXN-HMBPAL_FWD-capD_0239</t>
  </si>
  <si>
    <t>RXN-HCBPHAL_FWD-capD_0239</t>
  </si>
  <si>
    <t>RXN-HOMBPAL_FWD-capD_0239</t>
  </si>
  <si>
    <t>RXN-HDCDH_FWD-capD_2905</t>
  </si>
  <si>
    <t>RXN-HOMBPAL_FWD-capD_2905</t>
  </si>
  <si>
    <t>RXN-HCBPHAL_FWD-capD_2905</t>
  </si>
  <si>
    <t>RXN-HMBPAL_FWD-capD_2905</t>
  </si>
  <si>
    <t>RXN-NHMSCOAH_REV-capD_2905</t>
  </si>
  <si>
    <t>RXN-NHMSCOAH_FWD-capD_2905</t>
  </si>
  <si>
    <t>RXN-BHPR_REV-capD_2905</t>
  </si>
  <si>
    <t>RXN-BHPR_FWD-capD_2905</t>
  </si>
  <si>
    <t>RXN-HICHCOAL_REV-capD_2905</t>
  </si>
  <si>
    <t>RXN-HICHCOAL_FWD-capD_2905</t>
  </si>
  <si>
    <t>RXN-R05602_REV-capD_2905</t>
  </si>
  <si>
    <t>RXN-R05602_FWD-capD_2905</t>
  </si>
  <si>
    <t>RXN-ECOAH2c2_REV-capD_2905</t>
  </si>
  <si>
    <t>RXN-ECOAH2c2_FWD-capD_2905</t>
  </si>
  <si>
    <t>RXN-PP2MO_REV-capD_2905</t>
  </si>
  <si>
    <t>RXN-PP2MO_FWD-capD_2905</t>
  </si>
  <si>
    <t>RXN-R04399_REV-capD_2905</t>
  </si>
  <si>
    <t>RXN-R04399_FWD-capD_2905</t>
  </si>
  <si>
    <t>flaA</t>
  </si>
  <si>
    <t>RXN-HDCDH_FWD-flaA</t>
  </si>
  <si>
    <t>RXN-R04399_FWD-flaA</t>
  </si>
  <si>
    <t>RXN-R04399_REV-flaA</t>
  </si>
  <si>
    <t>RXN-PP2MO_FWD-flaA</t>
  </si>
  <si>
    <t>RXN-PP2MO_REV-flaA</t>
  </si>
  <si>
    <t>RXN-ECOAH2c2_FWD-flaA</t>
  </si>
  <si>
    <t>RXN-ECOAH2c2_REV-flaA</t>
  </si>
  <si>
    <t>RXN-R05602_FWD-flaA</t>
  </si>
  <si>
    <t>RXN-R05602_REV-flaA</t>
  </si>
  <si>
    <t>RXN-HICHCOAL_FWD-flaA</t>
  </si>
  <si>
    <t>RXN-HICHCOAL_REV-flaA</t>
  </si>
  <si>
    <t>RXN-BHPR_FWD-flaA</t>
  </si>
  <si>
    <t>RXN-BHPR_REV-flaA</t>
  </si>
  <si>
    <t>RXN-NHMSCOAH_FWD-flaA</t>
  </si>
  <si>
    <t>RXN-NHMSCOAH_REV-flaA</t>
  </si>
  <si>
    <t>RXN-HMBPAL_FWD-flaA</t>
  </si>
  <si>
    <t>RXN-HCBPHAL_FWD-flaA</t>
  </si>
  <si>
    <t>RXN-HOMBPAL_FWD-flaA</t>
  </si>
  <si>
    <t>RXN-HBCO_FWD-fabG_2272</t>
  </si>
  <si>
    <t>RXN-HBCO_REV-fabG_2272</t>
  </si>
  <si>
    <t>RXN-R10117_FWD-fabG_2272</t>
  </si>
  <si>
    <t>RXN-R10117_REV-fabG_2272</t>
  </si>
  <si>
    <t>RXN-NA1abc_FWD-atpABCDEFGH</t>
  </si>
  <si>
    <t>RXN-FATPase_FWD-atpABCDEFGH</t>
  </si>
  <si>
    <t>RXN-ADOCBLabc_FWD-fepCCDyvrC</t>
  </si>
  <si>
    <t>RXN-AHDTPHL_FWD-folE</t>
  </si>
  <si>
    <t>RXN-R05046_FWD-folE</t>
  </si>
  <si>
    <t>RXN-APNTPM_FWD-folE</t>
  </si>
  <si>
    <t>RXN-APNTPM_REV-folE</t>
  </si>
  <si>
    <t>RXN-GTPCI_FWD-folE</t>
  </si>
  <si>
    <t>potABCDF</t>
  </si>
  <si>
    <t>RXN-SPMDabc_FWD-potABCDF</t>
  </si>
  <si>
    <t>RXN-PTRCabc_FWD-potABCDF</t>
  </si>
  <si>
    <t>murTgatD</t>
  </si>
  <si>
    <t>RXN-GLUN_FWD-murTgatD</t>
  </si>
  <si>
    <t>gbsB_1798</t>
  </si>
  <si>
    <t>RXN-BTCOARx_FWD-gbsB_1798</t>
  </si>
  <si>
    <t>gbsB_1827</t>
  </si>
  <si>
    <t>RXN-ALCD2y_FWD-gbsB_1798</t>
  </si>
  <si>
    <t>RXN-ALCD2x_FWD-gbsB_1798</t>
  </si>
  <si>
    <t>RXN-ACALDy_FWD-gbsB_1798</t>
  </si>
  <si>
    <t>RXN-ACALD_FWD-gbsB_1798</t>
  </si>
  <si>
    <t>RXN-ALCD23yi_FWD-gbsB_1798</t>
  </si>
  <si>
    <t>RXN-IBUTCOARy_FWD-gbsB_1798</t>
  </si>
  <si>
    <t>RXN-ALCD23xi_FWD-gbsB_1798</t>
  </si>
  <si>
    <t>RXN-IBUTCOARx_FWD-gbsB_1798</t>
  </si>
  <si>
    <t>RXN-NMOR_REV-gbsB_1798</t>
  </si>
  <si>
    <t>RXN-NMOR_FWD-gbsB_1798</t>
  </si>
  <si>
    <t>RXN-HMNOR_REV-gbsB_1798</t>
  </si>
  <si>
    <t>RXN-HMNOR_FWD-gbsB_1798</t>
  </si>
  <si>
    <t>RXN-34DHOXPEGOX_REV-gbsB_1798</t>
  </si>
  <si>
    <t>RXN-34DHOXPEGOX_FWD-gbsB_1798</t>
  </si>
  <si>
    <t>glgA_0974</t>
  </si>
  <si>
    <t>glgA_1947</t>
  </si>
  <si>
    <t>glgC_0717</t>
  </si>
  <si>
    <t>RXN-PMANM_FWD-GCD1_1134</t>
  </si>
  <si>
    <t>RXN-PMANM_REV-GCD1_1134</t>
  </si>
  <si>
    <t>albA_1312</t>
  </si>
  <si>
    <t>RXN-CPPPGO2_FWD-albA_1312</t>
  </si>
  <si>
    <t>albA_1997</t>
  </si>
  <si>
    <t>RXN-CPPPGO2_FWD-albA_1997</t>
  </si>
  <si>
    <t>albA_0948</t>
  </si>
  <si>
    <t>RXN-CPPPGO2_FWD-albA_0948</t>
  </si>
  <si>
    <t>NIabc</t>
  </si>
  <si>
    <t>RXN-NIabc_FWD-cbiOQM</t>
  </si>
  <si>
    <t>RXN-ACGK_FWD-argB</t>
  </si>
  <si>
    <t>RXN-LEUt_FWD-azlCD</t>
  </si>
  <si>
    <t>RXN-LEUt_REV-azlCD</t>
  </si>
  <si>
    <t>RXN-COabc_FWD-cbiOQM</t>
  </si>
  <si>
    <t>RXN-COabc_FWD-ecfAcbiQM</t>
  </si>
  <si>
    <t>RXN-EXCH_btd_RR_e_FWD-SPONT</t>
  </si>
  <si>
    <t>EXCH_btd_RR_e</t>
  </si>
  <si>
    <t>EXCH_pnto__R_e</t>
  </si>
  <si>
    <t>RXN-EXCH_pnto__R_e_FWD-SPONT</t>
  </si>
  <si>
    <t>RXN-ZNabc_FWD-znuABC</t>
  </si>
  <si>
    <t>Clo1313_0640:1,Clo1313_0641:1</t>
  </si>
  <si>
    <t>Clo1313_2952:1,Clo1313_2953:1,Clo1313_2954:1</t>
  </si>
  <si>
    <t>Clo1313_0793:1,Clo1313_0794:1,Clo1313_0795:1</t>
  </si>
  <si>
    <t>Clo1313_0821:1,Clo1313_0822:1</t>
  </si>
  <si>
    <t>Clo1313_1267:1,Clo1313_1268:1</t>
  </si>
  <si>
    <t>Clo1313_2559:1,Clo1313_2560:1</t>
  </si>
  <si>
    <t>Clo1313_2474:1,Clo1313_2475:1,Clo1313_2476:1</t>
  </si>
  <si>
    <t>Clo1313_0487:1,Clo1313_0488:1</t>
  </si>
  <si>
    <t>Clo1313_0476:1,Clo1313_2475:1,Clo1313_2476:1</t>
  </si>
  <si>
    <t>Clo1313_2426:1,Clo1313_2427:1,Clo1313_2428:1</t>
  </si>
  <si>
    <t>Clo1313_1182:1,Clo1313_1183:1,Clo1313_1181:1</t>
  </si>
  <si>
    <t>Clo1313_2305:1,Clo1313_2304:1,Clo1313_2306:1</t>
  </si>
  <si>
    <t>Clo1313_0717:2,Clo1313_0718:2</t>
  </si>
  <si>
    <t>Clo1313_0421:4,Clo1313_0422:4</t>
  </si>
  <si>
    <t>Clo1313_0427:1,Clo1313_0429:1</t>
  </si>
  <si>
    <t>Clo1313_1791:1,Clo1313_1792:1,Clo1313_1793:1</t>
  </si>
  <si>
    <t>Clo1313_0570:1,Clo1313_0571:1,Clo1313_0572:1,Clo1313_0573:1,Clo1313_0574:1,Clo1313_0575:1</t>
  </si>
  <si>
    <t>Clo1313_0099:1,Clo1313_0100:1</t>
  </si>
  <si>
    <t>Clo1313_0100:1,Clo1313_0305:1</t>
  </si>
  <si>
    <t>Clo1313_1502:2,Clo1313_1503:2</t>
  </si>
  <si>
    <t>Clo1313_2883:1,Clo1313_2884:1</t>
  </si>
  <si>
    <t>Clo1313_2321:1,Clo1313_2322:1,Clo1313_2323:1</t>
  </si>
  <si>
    <t>Clo1313_1526:1,Clo1313_1712:1,Clo1313_1524:1</t>
  </si>
  <si>
    <t>Clo1313_1526:1,Clo1313_1712:1,Clo1313_1525:1</t>
  </si>
  <si>
    <t>Clo1313_1526:1,Clo1313_1712:1,Clo1313_1713:1</t>
  </si>
  <si>
    <t>Clo1313_1523:1,Clo1313_1712:1,Clo1313_1524:1</t>
  </si>
  <si>
    <t>Clo1313_1523:1,Clo1313_1712:1,Clo1313_1525:1</t>
  </si>
  <si>
    <t>Clo1313_1523:1,Clo1313_1712:1,Clo1313_1713:1</t>
  </si>
  <si>
    <t>Clo1313_1196:1,Clo1313_1195:1,Clo1313_1167:1</t>
  </si>
  <si>
    <t>Clo1313_1196:1,Clo1313_1195:1,Clo1313_2628:1</t>
  </si>
  <si>
    <t>Clo1313_2783:1,Clo1313_2784:1,Clo1313_2785:1,Clo1313_2786:1</t>
  </si>
  <si>
    <t>Clo1313_1780:1,Clo1313_1781:1</t>
  </si>
  <si>
    <t>Clo1313_2345:1,Clo1313_2346:1,Clo1313_2347:1</t>
  </si>
  <si>
    <t>Clo1313_0382:1,Clo1313_0383:1,Clo1313_0384:1,Clo1313_0385:1</t>
  </si>
  <si>
    <t>Clo1313_1353:1,Clo1313_1354:1,Clo1313_1355:1,Clo1313_1356:1</t>
  </si>
  <si>
    <t>Clo1313_2017:2,Clo1313_2018:2</t>
  </si>
  <si>
    <t>Clo1313_1472:1,Clo1313_1473:1,Clo1313_1474:1,Clo1313_1475:1</t>
  </si>
  <si>
    <t>Clo1313_1472:1,Clo1313_1473:1,Clo1313_1473:1</t>
  </si>
  <si>
    <t>Clo1313_1269:2,Clo1313_1270:2</t>
  </si>
  <si>
    <t>Clo1313_0077:1,Clo1313_0078:1,Clo1313_0079:1</t>
  </si>
  <si>
    <t>Clo1313_1828:1,Clo1313_1829:1,Clo1313_1830:1</t>
  </si>
  <si>
    <t>Clo1313_0061:1,Clo1313_0062:1,Clo1313_0063:1,Clo1313_0064:1,Clo1313_0065:1,Clo1313_0066:1</t>
  </si>
  <si>
    <t>Clo1313_0114:1,Clo1313_0115:1,Clo1313_0116:1,Clo1313_0117:1</t>
  </si>
  <si>
    <t>Clo1313_2336:1,Clo1313_2337:1,Clo1313_2338:1</t>
  </si>
  <si>
    <t>Clo1313_1631:4,Clo1313_1630:1</t>
  </si>
  <si>
    <t>Clo1313_1631:4,Clo1313_1632:1</t>
  </si>
  <si>
    <t>Clo1313_0074:2,Clo1313_0075:2</t>
  </si>
  <si>
    <t>Clo1313_0295:2,Clo1313_0296:2</t>
  </si>
  <si>
    <t>Clo1313_0836:2,Clo1313_0837:2</t>
  </si>
  <si>
    <t>Clo1313_1046:2,Clo1313_0837:2</t>
  </si>
  <si>
    <t>Clo1313_0531:1,Clo1313_0794:1,Clo1313_0795:1</t>
  </si>
  <si>
    <t>Clo1313_2490:3,Clo1313_2491:3,Clo1313_2492:3</t>
  </si>
  <si>
    <t>Clo1313_2493:1,Clo1313_2494:1,Clo1313_2495:1,Clo1313_2496:1,Clo1313_2497:1</t>
  </si>
  <si>
    <t>Clo1313_2934:2,Clo1313_2935:1,Clo1313_2936:1,Clo1313_2937:2,Clo1313_2938:12,Clo1313_2939:1,Clo1313_2940:3,Clo1313_2941:3,Clo1313_2942:2</t>
  </si>
  <si>
    <t>Clo1313_1688:1,Clo1313_1689:1,Clo1313_1690:1</t>
  </si>
  <si>
    <t>hemZ_0912</t>
  </si>
  <si>
    <t>RXN-CPPPGO2_FWD-hemZ_0912</t>
  </si>
  <si>
    <t>hemZ_0735</t>
  </si>
  <si>
    <t>RXN-CPPPGO2_FWD-hemZ_0735</t>
  </si>
  <si>
    <t>Clo1313_0708:2</t>
  </si>
  <si>
    <t>leuA_0708</t>
  </si>
  <si>
    <t>RXN-CS_FWD-leuA_0708</t>
  </si>
  <si>
    <t>leuA_0102</t>
  </si>
  <si>
    <t>RXN-IPPS_FWD-leuA_0102</t>
  </si>
  <si>
    <t>leuA_0857</t>
  </si>
  <si>
    <t>RXN-IPPS_FWD-leuA_0857</t>
  </si>
  <si>
    <t>moaA_0626</t>
  </si>
  <si>
    <t>moaA_2334</t>
  </si>
  <si>
    <t>RXN-CPPPGO2_FWD-moaA_2334</t>
  </si>
  <si>
    <t>RXN-CPPPGO2_FWD-moaA_0626</t>
  </si>
  <si>
    <t>rsbU_2825</t>
  </si>
  <si>
    <t>RXN-PSP_REV-rsbU_2825</t>
  </si>
  <si>
    <t>RXN-PSP_FWD-rsbU_2825</t>
  </si>
  <si>
    <t>rsbU_2148</t>
  </si>
  <si>
    <t>RXN-PSP_FWD-rsbU_2148</t>
  </si>
  <si>
    <t>RXN-PSP_REV-rsbU_2148</t>
  </si>
  <si>
    <t>RXN-UPPRT_FWD-pyrR_2</t>
  </si>
  <si>
    <t>RXN-UPPRT_FWD-pyrR_6</t>
  </si>
  <si>
    <t>RXN-EXCH_h_e_REV-SPONT</t>
  </si>
  <si>
    <t>RXN-EXCH_nh4_e_REV-SPONT</t>
  </si>
  <si>
    <t>RXN-EXCH_h2o_e_REV-SPONT</t>
  </si>
  <si>
    <t>RXN-EXCH_ca2_e_REV-SPONT</t>
  </si>
  <si>
    <t>RXN-EXCH_mg2_e_REV-SPONT</t>
  </si>
  <si>
    <t>RXN-EXCH_k_e_REV-SPONT</t>
  </si>
  <si>
    <t>RXN-EXCH_so4_e_REV-SPONT</t>
  </si>
  <si>
    <t>RXN-EXCH_pi_e_REV-SPONT</t>
  </si>
  <si>
    <t>RXN-EXCH_fe3_e_REV-SPONT</t>
  </si>
  <si>
    <t>RXN-EXCH_na1_e_REV-SPONT</t>
  </si>
  <si>
    <t>RXN-ATPM_FWD-SPONT</t>
  </si>
  <si>
    <t>RXN-MG2t_FWD-mgtE</t>
  </si>
  <si>
    <t>MG2t</t>
  </si>
  <si>
    <t>RXN-MG2t_FWD-yfjQ</t>
  </si>
  <si>
    <t>RXN-I4FE4ST_FWD-UNKNOWN</t>
  </si>
  <si>
    <t>I4FE4ST</t>
  </si>
  <si>
    <t>I4FE4SR</t>
  </si>
  <si>
    <t>RXN-I4FE4SR_FWD-UNKNOWN</t>
  </si>
  <si>
    <t>I2FE2SS2</t>
  </si>
  <si>
    <t>RXN-I2FE2SS2_FWD-UNKNOWN</t>
  </si>
  <si>
    <t>I2FE2SS</t>
  </si>
  <si>
    <t>RXN-I2FE2ST_FWD-UNKNOWN</t>
  </si>
  <si>
    <t>RXN-I2FE2SS_FWD-UNKNOWN</t>
  </si>
  <si>
    <t>I2FE2ST</t>
  </si>
  <si>
    <t>RXN-ICYSDS_FWD-UNKNOWN</t>
  </si>
  <si>
    <t>ICYSDS</t>
  </si>
  <si>
    <t>Clo1313_1571</t>
  </si>
  <si>
    <t>Clo1313_1630</t>
  </si>
  <si>
    <t>hydG</t>
  </si>
  <si>
    <t>Clo1313_1571:1</t>
  </si>
  <si>
    <t>RXN-R10246_FWD-hydG</t>
  </si>
  <si>
    <t>Clo1313_1630:1</t>
  </si>
  <si>
    <t>RXN-R10246_FWD-thiH</t>
  </si>
  <si>
    <t>thiH</t>
  </si>
  <si>
    <t>R10246</t>
  </si>
  <si>
    <t>R10712</t>
  </si>
  <si>
    <t>Clo1313_1628</t>
  </si>
  <si>
    <t>thiE</t>
  </si>
  <si>
    <t>RXN-R10712_FWD-thiE</t>
  </si>
  <si>
    <t>Clo1313_1628:1</t>
  </si>
  <si>
    <t>R09977</t>
  </si>
  <si>
    <t>RXN-R09977_FWD-UNKNOWN</t>
  </si>
  <si>
    <t>R10247</t>
  </si>
  <si>
    <t>thiG</t>
  </si>
  <si>
    <t>RXN-R10247_FWD-thiG</t>
  </si>
  <si>
    <t>R07461</t>
  </si>
  <si>
    <t>Clo1313_1151</t>
  </si>
  <si>
    <t>thiI</t>
  </si>
  <si>
    <t>RXN-R07461_FWD-thiI</t>
  </si>
  <si>
    <t>Clo1313_1151:1</t>
  </si>
  <si>
    <t>R07459</t>
  </si>
  <si>
    <t>RXN-R07459_FWD-thiF</t>
  </si>
  <si>
    <t>R07460</t>
  </si>
  <si>
    <t>homodimer (assumed)</t>
  </si>
  <si>
    <t>RXN-R07460_FWD-nifS_1150</t>
  </si>
  <si>
    <t>nifS_1150</t>
  </si>
  <si>
    <t>nifS_1503</t>
  </si>
  <si>
    <t>RXN-R07460_FWD-nifS_1503</t>
  </si>
  <si>
    <t>PMPK</t>
  </si>
  <si>
    <t>RXN-PMPK_FWD-UNKNOWN</t>
  </si>
  <si>
    <t>MtnB</t>
  </si>
  <si>
    <t>MntA</t>
  </si>
  <si>
    <t>MtnP</t>
  </si>
  <si>
    <t>RXN-MtnB_FWD-MntA</t>
  </si>
  <si>
    <t>homohexamer, dimer of trimers</t>
  </si>
  <si>
    <t>RXN-MtnP_FWD-ylmD</t>
  </si>
  <si>
    <t>FADRx2</t>
  </si>
  <si>
    <t>RXN-FADRx2_FWD-UNKNOWN</t>
  </si>
  <si>
    <t>FADRx</t>
  </si>
  <si>
    <t>RXN-FADRx_FWD-UNKNOWN</t>
  </si>
  <si>
    <t>CAT</t>
  </si>
  <si>
    <t>RXN-CAT_FWD-UNKNOWN</t>
  </si>
  <si>
    <t>RXN-Zn2CoZn_FWD-SPONT</t>
  </si>
  <si>
    <t>Zn2CoZn</t>
  </si>
  <si>
    <t>K2nh4K</t>
  </si>
  <si>
    <t>Co2CoZn</t>
  </si>
  <si>
    <t>RXN-Co2CoZn_FWD-SPONT</t>
  </si>
  <si>
    <t>RXN-K2nh4K_FWD-SPONT</t>
  </si>
  <si>
    <t>nh42nh4K</t>
  </si>
  <si>
    <t>RXN-nh42nh4K_FWD-SPONT</t>
  </si>
  <si>
    <t>Zn2CaZn</t>
  </si>
  <si>
    <t>Ca2CaZn</t>
  </si>
  <si>
    <t>RXN-Zn2CaZn_FWD-SPONT</t>
  </si>
  <si>
    <t>RXN-Ca2CaZn_FWD-SPONT</t>
  </si>
  <si>
    <t>K2MgK</t>
  </si>
  <si>
    <t>RXN-K2MgK_FWD-SPONT</t>
  </si>
  <si>
    <t>Mn2MgMn</t>
  </si>
  <si>
    <t>RXN-Mn2MgMn_FWD-SPONT</t>
  </si>
  <si>
    <t>RXN-Mg2MgK_FWD-SPONT</t>
  </si>
  <si>
    <t>Mg2MgK</t>
  </si>
  <si>
    <t>Mg2MgMn</t>
  </si>
  <si>
    <t>RXN-Mg2MgMn_FWD-SPONT</t>
  </si>
  <si>
    <t>K2metal</t>
  </si>
  <si>
    <t>RXN-K2metal_FWD-SPONT</t>
  </si>
  <si>
    <t>Mg2metal</t>
  </si>
  <si>
    <t>RXN-Mg2metal_FWD-SPONT</t>
  </si>
  <si>
    <t>Mn2metal</t>
  </si>
  <si>
    <t>RXN-Mn2metal_FWD-SPONT</t>
  </si>
  <si>
    <t>Zn2metal</t>
  </si>
  <si>
    <t>RXN-Zn2metal_FWD-SPONT</t>
  </si>
  <si>
    <t>Ca2metal</t>
  </si>
  <si>
    <t>RXN-Ca2metal_FWD-SPONT</t>
  </si>
  <si>
    <t>Mg2divalent</t>
  </si>
  <si>
    <t>RXN-Mg2divalent_FWD-SPONT</t>
  </si>
  <si>
    <t>Mn2divalent</t>
  </si>
  <si>
    <t>RXN-Mn2divalent_FWD-SPONT</t>
  </si>
  <si>
    <t>Zn2divalent</t>
  </si>
  <si>
    <t>RXN-Zn2divalent_FWD-SPONT</t>
  </si>
  <si>
    <t>Ca2divalent</t>
  </si>
  <si>
    <t>RXN-Ca2divalent_FWD-SPONT</t>
  </si>
  <si>
    <t>RXN-EXCH_4crsol_e_FWD-SPONT</t>
  </si>
  <si>
    <t>EXCH_4crsol_e</t>
  </si>
  <si>
    <t>RXN-4crsolt_REV-SPONT</t>
  </si>
  <si>
    <t>RXN-4crsolt_FWD-SPONT</t>
  </si>
  <si>
    <t>4crsolt</t>
  </si>
  <si>
    <t>NAt3</t>
  </si>
  <si>
    <t>RXN-EXCH_ni2_e_FWD-SPONT</t>
  </si>
  <si>
    <t>RXN-EXCH_ni2_e_REV-SPONT</t>
  </si>
  <si>
    <t>EXCH_ni2_e</t>
  </si>
  <si>
    <t>Ni2t</t>
  </si>
  <si>
    <t>RXN-Ni2t_REV-SPONT</t>
  </si>
  <si>
    <t>RXN-Ni2t_FWD-SPONT</t>
  </si>
  <si>
    <t>RXN-o2t_FWD-SPONT</t>
  </si>
  <si>
    <t>RXN-o2t_REV-SPONT</t>
  </si>
  <si>
    <t>o2t</t>
  </si>
  <si>
    <t>RXN-EXCH_o2_e_FWD-SPONT</t>
  </si>
  <si>
    <t>RXN-EXCH_o2_e_REV-SPONT</t>
  </si>
  <si>
    <t>EXCH_o2_e</t>
  </si>
  <si>
    <t>RXN-K3tr_FWD-trkA</t>
  </si>
  <si>
    <t>RXN-NAt3_FWD-trkA</t>
  </si>
  <si>
    <t>RXN-NAt3_REV-trkA</t>
  </si>
  <si>
    <t>Clo1313_0124</t>
  </si>
  <si>
    <t>RXN-SULR_ferr_FWD-nasD</t>
  </si>
  <si>
    <t>SULR_ferr</t>
  </si>
  <si>
    <t>AOXPBDC</t>
  </si>
  <si>
    <t>RXN-AOXPBDC_FWD-SPONT</t>
  </si>
  <si>
    <t>PDX5POi</t>
  </si>
  <si>
    <t>Clo1313_0224</t>
  </si>
  <si>
    <t>PNPOx</t>
  </si>
  <si>
    <t>Clo1313_0124:1</t>
  </si>
  <si>
    <t>Clo1313_0224:1</t>
  </si>
  <si>
    <t>RXN-MtnA_FWD-mtnA</t>
  </si>
  <si>
    <t>MtnA</t>
  </si>
  <si>
    <t>RXN-COt_REV-SPONT</t>
  </si>
  <si>
    <t>RXN-COt_FWD-SPONT</t>
  </si>
  <si>
    <t>COt</t>
  </si>
  <si>
    <t>RXN-PDX5POi_FWD-PNPOx</t>
  </si>
  <si>
    <t>PDX5PS2</t>
  </si>
  <si>
    <t>RXN-PDX5PS2_FWD-UNKNOWN</t>
  </si>
  <si>
    <t>RXN-EXCH_akg_e_REV-SPONT</t>
  </si>
  <si>
    <t>RXN-AKGt_FWD-SPONT</t>
  </si>
  <si>
    <t>RXN-AKGt_REV-SPONT</t>
  </si>
  <si>
    <t>RXN-SUCCt_FWD-SPONT</t>
  </si>
  <si>
    <t>RXN-SUCCt_REV-SPONT</t>
  </si>
  <si>
    <t>vATPS</t>
  </si>
  <si>
    <t>RXN-PPAna_FWD-hppA</t>
  </si>
  <si>
    <t>Clo1313_0189:1,Clo1313_0190:10,Clo1313_0191:2,Clo1313_0192:1,Clo1313_0193:3,Clo1313_0194:1,Clo1313_0195:3,Clo1313_0196:1</t>
  </si>
  <si>
    <t>HndABCD</t>
  </si>
  <si>
    <t>fbaA_0238</t>
  </si>
  <si>
    <t>fbaA_1875</t>
  </si>
  <si>
    <t>RXN-FBA_REV-fbaA_1875</t>
  </si>
  <si>
    <t>RXN-FBA_FWD-fbaA_1875</t>
  </si>
  <si>
    <t>RXN-FBA_FWD-fbaA_0238</t>
  </si>
  <si>
    <t>RXN-FBA_REV-fbaA_0238</t>
  </si>
  <si>
    <t>RXN-GLUN_FWD-hisHF</t>
  </si>
  <si>
    <t>RXN-AHCi_FWD-SAHH</t>
  </si>
  <si>
    <t>RXN-AMUAAH_FWD-SLH</t>
  </si>
  <si>
    <t>RXN-MDH_REV-maeB</t>
  </si>
  <si>
    <t>RXN-FRDx_REV-UNKNOWN</t>
  </si>
  <si>
    <t>RXN-BIF_REV-HndACD</t>
  </si>
  <si>
    <t>RXN-BIF_REV-HndABCD</t>
  </si>
  <si>
    <t>RXN-RNF_FWD-rnfABCDEG</t>
  </si>
  <si>
    <t>RXN-RNF_REV-rnfABCDEG</t>
  </si>
  <si>
    <t>RXN-GLUN_REV-ADU74738</t>
  </si>
  <si>
    <t>RXN-GLUN_REV-carAB_1267</t>
  </si>
  <si>
    <t>RXN-GLUN_REV-carAB_2559</t>
  </si>
  <si>
    <t>RXN-GLUN_REV-gltB</t>
  </si>
  <si>
    <t>RXN-GLUN_REV-guaA</t>
  </si>
  <si>
    <t>RXN-GLUN_REV-hisHF</t>
  </si>
  <si>
    <t>RXN-GLUN_REV-murTgatD</t>
  </si>
  <si>
    <t>RXN-GLUN_REV-pyrG</t>
  </si>
  <si>
    <t>RXN-CS_REV-leuA_0708</t>
  </si>
  <si>
    <t>RXN-CS_REV-citA</t>
  </si>
  <si>
    <t>Clo1313_1502 and Clo1313_1503</t>
  </si>
  <si>
    <t>RXN-ADCS_FWD-UNKNOWN</t>
  </si>
  <si>
    <t>ADCS</t>
  </si>
  <si>
    <t>RXN-ADCS_REV-UNKNOWN</t>
  </si>
  <si>
    <t>RXN-MTHFC_REV-folD</t>
  </si>
  <si>
    <t>RXN-HDCDH_REV-capD_0239</t>
  </si>
  <si>
    <t>RXN-HDCDH_REV-capD_2905</t>
  </si>
  <si>
    <t>RXN-HDCDH_REV-flaA</t>
  </si>
  <si>
    <t>RXN-HDCDH_REV-hgdB</t>
  </si>
  <si>
    <t>RXN-ASNabc_REV-artPhisMglnQ</t>
  </si>
  <si>
    <t>RXN-ASNabc_REV-tycBC</t>
  </si>
  <si>
    <t>RXN-GLUabc_REV-artPhisMglnQ</t>
  </si>
  <si>
    <t>RXN-GLNabc_REV-artPhisMglnQ</t>
  </si>
  <si>
    <t>RXN-H2td_REV-SPONT</t>
  </si>
  <si>
    <t>RXN-BTDt_M_REV-SPONT</t>
  </si>
  <si>
    <t>RXN-BTDt_RR_REV-SPONT</t>
  </si>
  <si>
    <t>RXN-PYRGt_REV-SPONT</t>
  </si>
  <si>
    <t>RXN-IBUTOHt_REV-SPONT</t>
  </si>
  <si>
    <t>RXN-XYLTt_REV-SPONT</t>
  </si>
  <si>
    <t>RXN-ETOHt_REV-SPONT</t>
  </si>
  <si>
    <t>RXN-CITt2_REV-arsBnhaD</t>
  </si>
  <si>
    <t>RXN-RIBabc_REV-rbsABC_0</t>
  </si>
  <si>
    <t>RXN-RIBabc_REV-rbsABC_1</t>
  </si>
  <si>
    <t>RXN-HISabc_REV-artPhisMglnQ</t>
  </si>
  <si>
    <t>RXN-ADEabc_REV-nupOPQ</t>
  </si>
  <si>
    <t>RXN-CYTDabc_REV-nupOPQ</t>
  </si>
  <si>
    <t>RXN-URIabc_REV-nupOPQ</t>
  </si>
  <si>
    <t>RXN-GSNabc_REV-nupOPQ</t>
  </si>
  <si>
    <t>RXN-TYHMDabc_REV-nupOPQ</t>
  </si>
  <si>
    <t>RXN-THMecf_REV-ecfABT</t>
  </si>
  <si>
    <t>RXN-NACecf_REV-ecfABT</t>
  </si>
  <si>
    <t>RXN-PNTOecf_REV-ecfABT</t>
  </si>
  <si>
    <t>RXN-RIBFLVecf_REV-ecfABT</t>
  </si>
  <si>
    <t>RXN-CAt7r_REV-ECM27</t>
  </si>
  <si>
    <t>RXN-K3tr_REV-trkA</t>
  </si>
  <si>
    <t>Clo1313_1881 and Clo1313_1882 and Clo1313_1883 and Clo1313_1885</t>
  </si>
  <si>
    <t>Clo1313_1881:1,Clo1313_1882:1,Clo1313_1883:1,Clo1313_1885:1</t>
  </si>
  <si>
    <t>Clo1313_1354:1,Clo1313_1355:1,Clo1313_1356:1,Clo1313_1353:1</t>
  </si>
  <si>
    <t>pupG_1056</t>
  </si>
  <si>
    <t>RXN-PUNP1_REV-pupG_1056</t>
  </si>
  <si>
    <t>RXN-PUNP1_FWD-pupG_1056</t>
  </si>
  <si>
    <t>RXN-PUNP3_FWD-pupG_1056</t>
  </si>
  <si>
    <t>RXN-PUNP3_REV-pupG_1056</t>
  </si>
  <si>
    <t>RXN-PUNP4_FWD-pupG_1056</t>
  </si>
  <si>
    <t>RXN-PUNP4_REV-pupG_1056</t>
  </si>
  <si>
    <t>pupG_1606</t>
  </si>
  <si>
    <t>RXN-MTAP_REV-pupG_1606</t>
  </si>
  <si>
    <t>RXN-MTAP_FWD-pupG_1606</t>
  </si>
  <si>
    <t>RXN-MtnP_FWD-pupG_1606</t>
  </si>
  <si>
    <t>RXN-NP1_FWD-pupG_1056</t>
  </si>
  <si>
    <t>RXN-NP1_REV-pupG_1056</t>
  </si>
  <si>
    <t>RXN-PNP_FWD-pupG_1056</t>
  </si>
  <si>
    <t>RXN-PNP_REV-pupG_1056</t>
  </si>
  <si>
    <t>RXN-PUNP2_FWD-pupG_1056</t>
  </si>
  <si>
    <t>RXN-PUNP2_REV-pupG_1056</t>
  </si>
  <si>
    <t>RXN-PUNP2_FWD-ylmD</t>
  </si>
  <si>
    <t>RXN-PUNP2_REV-ylmD</t>
  </si>
  <si>
    <t>RXN-PUNP2_REV-deoD</t>
  </si>
  <si>
    <t>RXN-PUNP2_FWD-deoD</t>
  </si>
  <si>
    <t>RXN-PUNP5_FWD-pupG_1056</t>
  </si>
  <si>
    <t>RXN-PUNP5_REV-pupG_1056</t>
  </si>
  <si>
    <t>RXN-PUNP6_REV-pupG_1056</t>
  </si>
  <si>
    <t>RXN-PUNP6_FWD-pupG_1056</t>
  </si>
  <si>
    <t>RXN-PUNP7_FWD-pupG_1056</t>
  </si>
  <si>
    <t>RXN-PUNP7_REV-pupG_1056</t>
  </si>
  <si>
    <t>RXN-DURIPP_FWD-pupG_1056</t>
  </si>
  <si>
    <t>RXN-DURIPP_REV-pupG_1056</t>
  </si>
  <si>
    <t>RXN-DURIPP_FWD-ylmD</t>
  </si>
  <si>
    <t>RXN-DURIPP_REV-ylmD</t>
  </si>
  <si>
    <t>RXN-DUTCP_FWD-thrS</t>
  </si>
  <si>
    <t>RXN-PSP_REV-phoE_1517</t>
  </si>
  <si>
    <t>RXN-PSP_FWD-phoE_1517</t>
  </si>
  <si>
    <t>mazG_0245</t>
  </si>
  <si>
    <t>RXN-R03004_FWD-mazG_0245</t>
  </si>
  <si>
    <t>RXN-R03036_FWD-mazG_0245</t>
  </si>
  <si>
    <t>Clo1313_0083</t>
  </si>
  <si>
    <t>Clo1313_0083:1</t>
  </si>
  <si>
    <t>mazG_0083</t>
  </si>
  <si>
    <t>RXN-R03004_FWD-mazG_0083</t>
  </si>
  <si>
    <t>RXN-R03036_FWD-mazG_0083</t>
  </si>
  <si>
    <t>RXN-UDPGP_FWD-mazG_0245</t>
  </si>
  <si>
    <t>RXN-UDPGP_FWD-mazG_0083</t>
  </si>
  <si>
    <t>RXN-FADDP_FWD-mazG_0245</t>
  </si>
  <si>
    <t>RXN-FADDP_FWD-mazG_0083</t>
  </si>
  <si>
    <t>RXN-NPH_FWD-mazG_0245</t>
  </si>
  <si>
    <t>RXN-NPH_FWD-mazG_0083</t>
  </si>
  <si>
    <t>RXN-NTPP1_FWD-mazG_0245</t>
  </si>
  <si>
    <t>RXN-NTPP1_FWD-mazG_0083</t>
  </si>
  <si>
    <t>RXN-NTPP4_FWD-mazG_0245</t>
  </si>
  <si>
    <t>RXN-NTPP3_FWD-mazG_0245</t>
  </si>
  <si>
    <t>RXN-NTPP2_FWD-mazG_0245</t>
  </si>
  <si>
    <t>RXN-NTPP5_FWD-mazG_0245</t>
  </si>
  <si>
    <t>RXN-NTPP6_FWD-mazG_0245</t>
  </si>
  <si>
    <t>RXN-NTPP7_FWD-mazG_0245</t>
  </si>
  <si>
    <t>RXN-NTPP8_FWD-mazG_0245</t>
  </si>
  <si>
    <t>RXN-NTPP2_FWD-mazG_0083</t>
  </si>
  <si>
    <t>RXN-NTPP3_FWD-mazG_0083</t>
  </si>
  <si>
    <t>RXN-NTPP4_FWD-mazG_0083</t>
  </si>
  <si>
    <t>RXN-NTPP5_FWD-mazG_0083</t>
  </si>
  <si>
    <t>RXN-NTPP6_FWD-mazG_0083</t>
  </si>
  <si>
    <t>RXN-NTPP7_FWD-mazG_0083</t>
  </si>
  <si>
    <t>RXN-NTPP8_FWD-mazG_0083</t>
  </si>
  <si>
    <t>Clo1313_0020:1,Clo1313_0021:1,Clo1313_0022:1,Clo1313_0023:1</t>
  </si>
  <si>
    <t>Clo1313_0020 and Clo1313_0021 and Clo1313_0022 and Clo1313_0023</t>
  </si>
  <si>
    <t>Clo1313_1631 and Clo1313_1630</t>
  </si>
  <si>
    <t>RXN-DURIPP_FWD-deoD</t>
  </si>
  <si>
    <t>RXN-DURIPP_REV-deoD</t>
  </si>
  <si>
    <t>RXN-FBA3_FWD-fbaA_1875</t>
  </si>
  <si>
    <t>RXN-FBA3_REV-fbaA_1875</t>
  </si>
  <si>
    <t>RXN-OBFOR_FWD-PFOR_0</t>
  </si>
  <si>
    <t>RXN-OBFOR_FWD-PFOR_1</t>
  </si>
  <si>
    <t>RXN-OBFOR_FWD-ADU73753</t>
  </si>
  <si>
    <t>RXN-PFK3_ppi_FWD-pfkA_1876</t>
  </si>
  <si>
    <t>RXN-PFK3_ppi_FWD-pfkA_0997</t>
  </si>
  <si>
    <t>SBP_cellx</t>
  </si>
  <si>
    <t>Clo1313_1194</t>
  </si>
  <si>
    <t>Clo1313_1194:1</t>
  </si>
  <si>
    <t>Clo1313_1196 and Clo1313_1195</t>
  </si>
  <si>
    <t>Clo1313_1196:1,Clo1313_1195:1</t>
  </si>
  <si>
    <t>RXN-EXCH_cell3_e_REV-SBP_cellx</t>
  </si>
  <si>
    <t>RXN-EXCH_cell4_e_REV-SBP_cellx</t>
  </si>
  <si>
    <t>RXN-EXCH_cell5_e_REV-SBP_cellx</t>
  </si>
  <si>
    <t>RXN-EXCH_cell6_e_REV-SBP_cellx</t>
  </si>
  <si>
    <t>RXN-EXCH_cellb_e_REV-SBP_cellx</t>
  </si>
  <si>
    <t>RXN-EXCH_akg_e_FWD-SPONT</t>
  </si>
  <si>
    <t>EXCH_akg_e</t>
  </si>
  <si>
    <t>RXN-EXCH_zn2_e_FWD-SPONT</t>
  </si>
  <si>
    <t>RXN-EXCH_zn2_e_REV-SPONT</t>
  </si>
  <si>
    <t>EXCH_zn2_e</t>
  </si>
  <si>
    <t>RXN-EXCH_mn2_e_FWD-SPONT</t>
  </si>
  <si>
    <t>RXN-EXCH_mn2_e_REV-SPONT</t>
  </si>
  <si>
    <t>EXCH_mn2_e</t>
  </si>
  <si>
    <t>RXN-EXCH_cobalt2_e_FWD-SPONT</t>
  </si>
  <si>
    <t>RXN-EXCH_cobalt2_e_REV-SPONT</t>
  </si>
  <si>
    <t>EXCH_cobalt2_e</t>
  </si>
  <si>
    <t>RXN-EXCH_co_e_FWD-SPONT</t>
  </si>
  <si>
    <t>EXCH_co_e</t>
  </si>
  <si>
    <t>homodimer, source: https://www.ncbi.nlm.nih.gov/pmc/articles/PMC135369/</t>
  </si>
  <si>
    <t>RXN-EXCH_glc__D_e_FWD-SPONT</t>
  </si>
  <si>
    <t>RXN-EXCH_glc__D_e_REV-SBP_cellx</t>
  </si>
  <si>
    <t>Clo1313_1947:4</t>
  </si>
  <si>
    <t>Clo1313_0974:4</t>
  </si>
  <si>
    <t xml:space="preserve">homotetramer, see https://onlinelibrary.wiley.com/doi/10.1111/mmi.12413 </t>
  </si>
  <si>
    <t>Clo1313_0148:2</t>
  </si>
  <si>
    <t>Clo1313_0217:2</t>
  </si>
  <si>
    <t>GAPN</t>
  </si>
  <si>
    <t>CHLRE_01g010900v5</t>
  </si>
  <si>
    <t>CHLRE_01g010900v5:1</t>
  </si>
  <si>
    <t>GAPNchlre</t>
  </si>
  <si>
    <t>RXN-GAPN_FWD-GAPNchlre</t>
  </si>
  <si>
    <t>Clo1313_0245:2</t>
  </si>
  <si>
    <t>Clo1313_0083:2</t>
  </si>
  <si>
    <t>Clo1313_1631:4</t>
  </si>
  <si>
    <t>Clo1313_1150:2</t>
  </si>
  <si>
    <t>Clo1313_1503:2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</si>
</sst>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9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43"/>
  <sheetViews>
    <sheetView tabSelected="1" zoomScaleNormal="100" workbookViewId="0">
      <pane xSplit="1" ySplit="1" topLeftCell="B424" activePane="bottomRight" state="frozen"/>
      <selection pane="topRight" activeCell="B1" sqref="B1"/>
      <selection pane="bottomLeft" activeCell="A2" sqref="A2"/>
      <selection pane="bottomRight" activeCell="G436" sqref="G436"/>
    </sheetView>
  </sheetViews>
  <sheetFormatPr defaultRowHeight="14.4"/>
  <cols>
    <col min="1" max="1" width="37.88671875" bestFit="1" customWidth="1"/>
    <col min="2" max="2" width="18.5546875" bestFit="1" customWidth="1"/>
    <col min="3" max="3" width="28.88671875" bestFit="1" customWidth="1"/>
    <col min="4" max="4" width="15" customWidth="1"/>
    <col min="5" max="5" width="15.33203125" bestFit="1" customWidth="1"/>
    <col min="6" max="6" width="22.88671875" customWidth="1"/>
    <col min="7" max="7" width="20.33203125" bestFit="1" customWidth="1"/>
    <col min="8" max="8" width="13.332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3790</v>
      </c>
      <c r="B2" t="s">
        <v>851</v>
      </c>
      <c r="C2" t="s">
        <v>3788</v>
      </c>
      <c r="D2" t="s">
        <v>809</v>
      </c>
      <c r="E2" t="s">
        <v>810</v>
      </c>
      <c r="F2" t="s">
        <v>8</v>
      </c>
      <c r="G2" t="s">
        <v>9</v>
      </c>
      <c r="H2">
        <v>43.338000000000001</v>
      </c>
    </row>
    <row r="3" spans="1:8">
      <c r="A3" t="s">
        <v>2390</v>
      </c>
      <c r="B3" t="s">
        <v>851</v>
      </c>
      <c r="C3" t="s">
        <v>3924</v>
      </c>
      <c r="D3" t="s">
        <v>88</v>
      </c>
      <c r="E3" t="s">
        <v>89</v>
      </c>
      <c r="F3" t="s">
        <v>8</v>
      </c>
      <c r="G3" t="s">
        <v>9</v>
      </c>
      <c r="H3">
        <v>96.852000000000004</v>
      </c>
    </row>
    <row r="4" spans="1:8">
      <c r="A4" t="s">
        <v>2389</v>
      </c>
      <c r="B4" t="s">
        <v>851</v>
      </c>
      <c r="C4" t="s">
        <v>3926</v>
      </c>
      <c r="D4" t="s">
        <v>852</v>
      </c>
      <c r="E4" t="s">
        <v>853</v>
      </c>
      <c r="F4" t="s">
        <v>8</v>
      </c>
      <c r="G4" t="s">
        <v>9</v>
      </c>
      <c r="H4">
        <v>42.489780000000003</v>
      </c>
    </row>
    <row r="5" spans="1:8">
      <c r="A5" t="s">
        <v>2192</v>
      </c>
      <c r="B5" t="s">
        <v>546</v>
      </c>
      <c r="C5" t="s">
        <v>3509</v>
      </c>
      <c r="D5" t="s">
        <v>547</v>
      </c>
      <c r="E5" t="s">
        <v>548</v>
      </c>
      <c r="F5" t="s">
        <v>8</v>
      </c>
      <c r="G5" t="s">
        <v>9</v>
      </c>
      <c r="H5">
        <v>27.913630000000001</v>
      </c>
    </row>
    <row r="6" spans="1:8">
      <c r="A6" t="s">
        <v>2973</v>
      </c>
      <c r="B6" t="s">
        <v>546</v>
      </c>
      <c r="C6" t="s">
        <v>3509</v>
      </c>
      <c r="D6" t="s">
        <v>547</v>
      </c>
      <c r="E6" t="s">
        <v>548</v>
      </c>
      <c r="F6" t="s">
        <v>8</v>
      </c>
      <c r="G6" t="s">
        <v>9</v>
      </c>
      <c r="H6">
        <v>27.913630000000001</v>
      </c>
    </row>
    <row r="7" spans="1:8">
      <c r="A7" t="s">
        <v>2847</v>
      </c>
      <c r="B7" t="s">
        <v>1623</v>
      </c>
      <c r="C7" t="s">
        <v>3495</v>
      </c>
      <c r="D7" t="s">
        <v>480</v>
      </c>
      <c r="E7" t="s">
        <v>481</v>
      </c>
      <c r="F7" t="s">
        <v>1974</v>
      </c>
      <c r="G7" t="s">
        <v>9</v>
      </c>
      <c r="H7">
        <v>311.3931</v>
      </c>
    </row>
    <row r="8" spans="1:8">
      <c r="A8" t="s">
        <v>3381</v>
      </c>
      <c r="B8" t="s">
        <v>378</v>
      </c>
      <c r="C8" t="s">
        <v>3378</v>
      </c>
      <c r="D8" t="s">
        <v>268</v>
      </c>
      <c r="E8" t="s">
        <v>1983</v>
      </c>
      <c r="F8" t="s">
        <v>1967</v>
      </c>
      <c r="G8" t="s">
        <v>1959</v>
      </c>
      <c r="H8">
        <f>4*35.12887</f>
        <v>140.51548</v>
      </c>
    </row>
    <row r="9" spans="1:8">
      <c r="A9" t="s">
        <v>2041</v>
      </c>
      <c r="B9" t="s">
        <v>378</v>
      </c>
      <c r="C9" t="s">
        <v>3375</v>
      </c>
      <c r="D9" t="s">
        <v>269</v>
      </c>
      <c r="E9" t="s">
        <v>1984</v>
      </c>
      <c r="F9" t="s">
        <v>1967</v>
      </c>
      <c r="G9" t="s">
        <v>1959</v>
      </c>
      <c r="H9">
        <f>4*35.36791</f>
        <v>141.47164000000001</v>
      </c>
    </row>
    <row r="10" spans="1:8">
      <c r="A10" t="s">
        <v>3940</v>
      </c>
      <c r="B10" t="s">
        <v>1142</v>
      </c>
      <c r="C10" t="s">
        <v>3924</v>
      </c>
      <c r="D10" t="s">
        <v>88</v>
      </c>
      <c r="E10" t="s">
        <v>89</v>
      </c>
      <c r="F10" t="s">
        <v>8</v>
      </c>
      <c r="G10" t="s">
        <v>9</v>
      </c>
      <c r="H10">
        <v>96.852000000000004</v>
      </c>
    </row>
    <row r="11" spans="1:8">
      <c r="A11" t="s">
        <v>3939</v>
      </c>
      <c r="B11" t="s">
        <v>1142</v>
      </c>
      <c r="C11" t="s">
        <v>3924</v>
      </c>
      <c r="D11" t="s">
        <v>88</v>
      </c>
      <c r="E11" t="s">
        <v>89</v>
      </c>
      <c r="F11" t="s">
        <v>8</v>
      </c>
      <c r="G11" t="s">
        <v>9</v>
      </c>
      <c r="H11">
        <v>96.852000000000004</v>
      </c>
    </row>
    <row r="12" spans="1:8">
      <c r="A12" t="s">
        <v>2519</v>
      </c>
      <c r="B12" t="s">
        <v>1100</v>
      </c>
      <c r="C12" t="s">
        <v>3605</v>
      </c>
      <c r="D12" t="s">
        <v>1075</v>
      </c>
      <c r="E12" t="s">
        <v>1076</v>
      </c>
      <c r="F12" t="s">
        <v>8</v>
      </c>
      <c r="G12" t="s">
        <v>9</v>
      </c>
      <c r="H12">
        <v>16.050709999999999</v>
      </c>
    </row>
    <row r="13" spans="1:8">
      <c r="A13" t="s">
        <v>3048</v>
      </c>
      <c r="B13" t="s">
        <v>1100</v>
      </c>
      <c r="C13" t="s">
        <v>3605</v>
      </c>
      <c r="D13" t="s">
        <v>1075</v>
      </c>
      <c r="E13" t="s">
        <v>1076</v>
      </c>
      <c r="F13" t="s">
        <v>8</v>
      </c>
      <c r="G13" t="s">
        <v>9</v>
      </c>
      <c r="H13">
        <v>16.050709999999999</v>
      </c>
    </row>
    <row r="14" spans="1:8">
      <c r="A14" t="s">
        <v>2591</v>
      </c>
      <c r="B14" t="s">
        <v>1155</v>
      </c>
      <c r="C14" t="s">
        <v>3605</v>
      </c>
      <c r="D14" t="s">
        <v>1075</v>
      </c>
      <c r="E14" t="s">
        <v>1076</v>
      </c>
      <c r="F14" t="s">
        <v>8</v>
      </c>
      <c r="G14" t="s">
        <v>9</v>
      </c>
      <c r="H14">
        <v>16.050709999999999</v>
      </c>
    </row>
    <row r="15" spans="1:8">
      <c r="A15" t="s">
        <v>3076</v>
      </c>
      <c r="B15" t="s">
        <v>1155</v>
      </c>
      <c r="C15" t="s">
        <v>3605</v>
      </c>
      <c r="D15" t="s">
        <v>1075</v>
      </c>
      <c r="E15" t="s">
        <v>1076</v>
      </c>
      <c r="F15" t="s">
        <v>8</v>
      </c>
      <c r="G15" t="s">
        <v>9</v>
      </c>
      <c r="H15">
        <v>16.050709999999999</v>
      </c>
    </row>
    <row r="16" spans="1:8">
      <c r="A16" t="s">
        <v>2529</v>
      </c>
      <c r="B16" t="s">
        <v>1111</v>
      </c>
      <c r="C16" t="s">
        <v>3605</v>
      </c>
      <c r="D16" t="s">
        <v>1075</v>
      </c>
      <c r="E16" t="s">
        <v>1076</v>
      </c>
      <c r="F16" t="s">
        <v>8</v>
      </c>
      <c r="G16" t="s">
        <v>9</v>
      </c>
      <c r="H16">
        <v>16.050709999999999</v>
      </c>
    </row>
    <row r="17" spans="1:8">
      <c r="A17" t="s">
        <v>3059</v>
      </c>
      <c r="B17" t="s">
        <v>1111</v>
      </c>
      <c r="C17" t="s">
        <v>3605</v>
      </c>
      <c r="D17" t="s">
        <v>1075</v>
      </c>
      <c r="E17" t="s">
        <v>1076</v>
      </c>
      <c r="F17" t="s">
        <v>8</v>
      </c>
      <c r="G17" t="s">
        <v>9</v>
      </c>
      <c r="H17">
        <v>16.050709999999999</v>
      </c>
    </row>
    <row r="18" spans="1:8">
      <c r="A18" t="s">
        <v>2523</v>
      </c>
      <c r="B18" t="s">
        <v>1106</v>
      </c>
      <c r="C18" t="s">
        <v>3605</v>
      </c>
      <c r="D18" t="s">
        <v>1075</v>
      </c>
      <c r="E18" t="s">
        <v>1076</v>
      </c>
      <c r="F18" t="s">
        <v>8</v>
      </c>
      <c r="G18" t="s">
        <v>9</v>
      </c>
      <c r="H18">
        <v>16.050709999999999</v>
      </c>
    </row>
    <row r="19" spans="1:8">
      <c r="A19" t="s">
        <v>3054</v>
      </c>
      <c r="B19" t="s">
        <v>1106</v>
      </c>
      <c r="C19" t="s">
        <v>3605</v>
      </c>
      <c r="D19" t="s">
        <v>1075</v>
      </c>
      <c r="E19" t="s">
        <v>1076</v>
      </c>
      <c r="F19" t="s">
        <v>8</v>
      </c>
      <c r="G19" t="s">
        <v>9</v>
      </c>
      <c r="H19">
        <v>16.050709999999999</v>
      </c>
    </row>
    <row r="20" spans="1:8">
      <c r="A20" t="s">
        <v>2745</v>
      </c>
      <c r="B20" t="s">
        <v>1349</v>
      </c>
      <c r="C20" t="s">
        <v>3605</v>
      </c>
      <c r="D20" t="s">
        <v>1075</v>
      </c>
      <c r="E20" t="s">
        <v>1076</v>
      </c>
      <c r="F20" t="s">
        <v>8</v>
      </c>
      <c r="G20" t="s">
        <v>9</v>
      </c>
      <c r="H20">
        <v>16.050709999999999</v>
      </c>
    </row>
    <row r="21" spans="1:8">
      <c r="A21" t="s">
        <v>3099</v>
      </c>
      <c r="B21" t="s">
        <v>1349</v>
      </c>
      <c r="C21" t="s">
        <v>3605</v>
      </c>
      <c r="D21" t="s">
        <v>1075</v>
      </c>
      <c r="E21" t="s">
        <v>1076</v>
      </c>
      <c r="F21" t="s">
        <v>8</v>
      </c>
      <c r="G21" t="s">
        <v>9</v>
      </c>
      <c r="H21">
        <v>16.050709999999999</v>
      </c>
    </row>
    <row r="22" spans="1:8">
      <c r="A22" t="s">
        <v>2501</v>
      </c>
      <c r="B22" t="s">
        <v>1074</v>
      </c>
      <c r="C22" t="s">
        <v>3605</v>
      </c>
      <c r="D22" t="s">
        <v>1075</v>
      </c>
      <c r="E22" t="s">
        <v>1076</v>
      </c>
      <c r="F22" t="s">
        <v>8</v>
      </c>
      <c r="G22" t="s">
        <v>9</v>
      </c>
      <c r="H22">
        <v>16.050709999999999</v>
      </c>
    </row>
    <row r="23" spans="1:8">
      <c r="A23" t="s">
        <v>3041</v>
      </c>
      <c r="B23" t="s">
        <v>1074</v>
      </c>
      <c r="C23" t="s">
        <v>3605</v>
      </c>
      <c r="D23" t="s">
        <v>1075</v>
      </c>
      <c r="E23" t="s">
        <v>1076</v>
      </c>
      <c r="F23" t="s">
        <v>8</v>
      </c>
      <c r="G23" t="s">
        <v>9</v>
      </c>
      <c r="H23">
        <v>16.050709999999999</v>
      </c>
    </row>
    <row r="24" spans="1:8">
      <c r="A24" t="s">
        <v>2570</v>
      </c>
      <c r="B24" t="s">
        <v>1147</v>
      </c>
      <c r="C24" t="s">
        <v>3605</v>
      </c>
      <c r="D24" t="s">
        <v>1075</v>
      </c>
      <c r="E24" t="s">
        <v>1076</v>
      </c>
      <c r="F24" t="s">
        <v>8</v>
      </c>
      <c r="G24" t="s">
        <v>9</v>
      </c>
      <c r="H24">
        <v>16.050709999999999</v>
      </c>
    </row>
    <row r="25" spans="1:8">
      <c r="A25" t="s">
        <v>3070</v>
      </c>
      <c r="B25" t="s">
        <v>1147</v>
      </c>
      <c r="C25" t="s">
        <v>3605</v>
      </c>
      <c r="D25" t="s">
        <v>1075</v>
      </c>
      <c r="E25" t="s">
        <v>1076</v>
      </c>
      <c r="F25" t="s">
        <v>8</v>
      </c>
      <c r="G25" t="s">
        <v>9</v>
      </c>
      <c r="H25">
        <v>16.050709999999999</v>
      </c>
    </row>
    <row r="26" spans="1:8">
      <c r="A26" t="s">
        <v>2522</v>
      </c>
      <c r="B26" t="s">
        <v>1102</v>
      </c>
      <c r="C26" t="s">
        <v>3605</v>
      </c>
      <c r="D26" t="s">
        <v>1075</v>
      </c>
      <c r="E26" t="s">
        <v>1076</v>
      </c>
      <c r="F26" t="s">
        <v>8</v>
      </c>
      <c r="G26" t="s">
        <v>9</v>
      </c>
      <c r="H26">
        <v>16.050709999999999</v>
      </c>
    </row>
    <row r="27" spans="1:8">
      <c r="A27" t="s">
        <v>3051</v>
      </c>
      <c r="B27" t="s">
        <v>1102</v>
      </c>
      <c r="C27" t="s">
        <v>3605</v>
      </c>
      <c r="D27" t="s">
        <v>1075</v>
      </c>
      <c r="E27" t="s">
        <v>1076</v>
      </c>
      <c r="F27" t="s">
        <v>8</v>
      </c>
      <c r="G27" t="s">
        <v>9</v>
      </c>
      <c r="H27">
        <v>16.050709999999999</v>
      </c>
    </row>
    <row r="28" spans="1:8">
      <c r="A28" t="s">
        <v>1590</v>
      </c>
      <c r="B28" t="s">
        <v>1591</v>
      </c>
      <c r="C28" t="s">
        <v>296</v>
      </c>
      <c r="D28" t="s">
        <v>296</v>
      </c>
      <c r="E28" t="s">
        <v>297</v>
      </c>
      <c r="F28" t="s">
        <v>8</v>
      </c>
      <c r="G28" t="s">
        <v>9</v>
      </c>
      <c r="H28">
        <v>0</v>
      </c>
    </row>
    <row r="29" spans="1:8">
      <c r="A29" t="s">
        <v>1490</v>
      </c>
      <c r="B29" t="s">
        <v>1491</v>
      </c>
      <c r="C29" t="s">
        <v>296</v>
      </c>
      <c r="D29" t="s">
        <v>296</v>
      </c>
      <c r="E29" t="s">
        <v>297</v>
      </c>
      <c r="F29" t="s">
        <v>8</v>
      </c>
      <c r="G29" t="s">
        <v>9</v>
      </c>
      <c r="H29">
        <v>0</v>
      </c>
    </row>
    <row r="30" spans="1:8">
      <c r="A30" t="s">
        <v>2517</v>
      </c>
      <c r="B30" t="s">
        <v>1099</v>
      </c>
      <c r="C30" t="s">
        <v>2515</v>
      </c>
      <c r="D30" t="s">
        <v>656</v>
      </c>
      <c r="E30" t="s">
        <v>2246</v>
      </c>
      <c r="F30" t="s">
        <v>1967</v>
      </c>
      <c r="G30" t="s">
        <v>9</v>
      </c>
      <c r="H30">
        <v>105.24428</v>
      </c>
    </row>
    <row r="31" spans="1:8">
      <c r="A31" t="s">
        <v>3046</v>
      </c>
      <c r="B31" t="s">
        <v>1099</v>
      </c>
      <c r="C31" t="s">
        <v>2515</v>
      </c>
      <c r="D31" t="s">
        <v>656</v>
      </c>
      <c r="E31" t="s">
        <v>2246</v>
      </c>
      <c r="F31" t="s">
        <v>1967</v>
      </c>
      <c r="G31" t="s">
        <v>9</v>
      </c>
      <c r="H31">
        <v>105.24428</v>
      </c>
    </row>
    <row r="32" spans="1:8">
      <c r="A32" t="s">
        <v>2518</v>
      </c>
      <c r="B32" t="s">
        <v>1099</v>
      </c>
      <c r="C32" t="s">
        <v>2516</v>
      </c>
      <c r="D32" t="s">
        <v>1097</v>
      </c>
      <c r="E32" t="s">
        <v>1098</v>
      </c>
      <c r="F32" t="s">
        <v>8</v>
      </c>
      <c r="G32" t="s">
        <v>9</v>
      </c>
      <c r="H32">
        <v>27.614180000000001</v>
      </c>
    </row>
    <row r="33" spans="1:8">
      <c r="A33" t="s">
        <v>3047</v>
      </c>
      <c r="B33" t="s">
        <v>1099</v>
      </c>
      <c r="C33" t="s">
        <v>2516</v>
      </c>
      <c r="D33" t="s">
        <v>1097</v>
      </c>
      <c r="E33" t="s">
        <v>1098</v>
      </c>
      <c r="F33" t="s">
        <v>8</v>
      </c>
      <c r="G33" t="s">
        <v>9</v>
      </c>
      <c r="H33">
        <v>27.614180000000001</v>
      </c>
    </row>
    <row r="34" spans="1:8">
      <c r="A34" t="s">
        <v>2589</v>
      </c>
      <c r="B34" t="s">
        <v>1154</v>
      </c>
      <c r="C34" t="s">
        <v>2515</v>
      </c>
      <c r="D34" t="s">
        <v>656</v>
      </c>
      <c r="E34" t="s">
        <v>2246</v>
      </c>
      <c r="F34" t="s">
        <v>1967</v>
      </c>
      <c r="G34" t="s">
        <v>9</v>
      </c>
      <c r="H34">
        <v>105.24428</v>
      </c>
    </row>
    <row r="35" spans="1:8">
      <c r="A35" t="s">
        <v>3074</v>
      </c>
      <c r="B35" t="s">
        <v>1154</v>
      </c>
      <c r="C35" t="s">
        <v>2515</v>
      </c>
      <c r="D35" t="s">
        <v>656</v>
      </c>
      <c r="E35" t="s">
        <v>2246</v>
      </c>
      <c r="F35" t="s">
        <v>1967</v>
      </c>
      <c r="G35" t="s">
        <v>9</v>
      </c>
      <c r="H35">
        <v>105.24428</v>
      </c>
    </row>
    <row r="36" spans="1:8">
      <c r="A36" t="s">
        <v>2590</v>
      </c>
      <c r="B36" t="s">
        <v>1154</v>
      </c>
      <c r="C36" t="s">
        <v>2516</v>
      </c>
      <c r="D36" t="s">
        <v>1097</v>
      </c>
      <c r="E36" t="s">
        <v>1098</v>
      </c>
      <c r="F36" t="s">
        <v>8</v>
      </c>
      <c r="G36" t="s">
        <v>9</v>
      </c>
      <c r="H36">
        <v>27.614180000000001</v>
      </c>
    </row>
    <row r="37" spans="1:8">
      <c r="A37" t="s">
        <v>3075</v>
      </c>
      <c r="B37" t="s">
        <v>1154</v>
      </c>
      <c r="C37" t="s">
        <v>2516</v>
      </c>
      <c r="D37" t="s">
        <v>1097</v>
      </c>
      <c r="E37" t="s">
        <v>1098</v>
      </c>
      <c r="F37" t="s">
        <v>8</v>
      </c>
      <c r="G37" t="s">
        <v>9</v>
      </c>
      <c r="H37">
        <v>27.614180000000001</v>
      </c>
    </row>
    <row r="38" spans="1:8">
      <c r="A38" t="s">
        <v>2527</v>
      </c>
      <c r="B38" t="s">
        <v>1110</v>
      </c>
      <c r="C38" t="s">
        <v>2515</v>
      </c>
      <c r="D38" t="s">
        <v>656</v>
      </c>
      <c r="E38" t="s">
        <v>2246</v>
      </c>
      <c r="F38" t="s">
        <v>1967</v>
      </c>
      <c r="G38" t="s">
        <v>9</v>
      </c>
      <c r="H38">
        <v>105.24428</v>
      </c>
    </row>
    <row r="39" spans="1:8">
      <c r="A39" t="s">
        <v>3057</v>
      </c>
      <c r="B39" t="s">
        <v>1110</v>
      </c>
      <c r="C39" t="s">
        <v>2515</v>
      </c>
      <c r="D39" t="s">
        <v>656</v>
      </c>
      <c r="E39" t="s">
        <v>2246</v>
      </c>
      <c r="F39" t="s">
        <v>1967</v>
      </c>
      <c r="G39" t="s">
        <v>9</v>
      </c>
      <c r="H39">
        <v>105.24428</v>
      </c>
    </row>
    <row r="40" spans="1:8">
      <c r="A40" t="s">
        <v>2528</v>
      </c>
      <c r="B40" t="s">
        <v>1110</v>
      </c>
      <c r="C40" t="s">
        <v>2516</v>
      </c>
      <c r="D40" t="s">
        <v>1097</v>
      </c>
      <c r="E40" t="s">
        <v>1098</v>
      </c>
      <c r="F40" t="s">
        <v>8</v>
      </c>
      <c r="G40" t="s">
        <v>9</v>
      </c>
      <c r="H40">
        <v>27.614180000000001</v>
      </c>
    </row>
    <row r="41" spans="1:8">
      <c r="A41" t="s">
        <v>3058</v>
      </c>
      <c r="B41" t="s">
        <v>1110</v>
      </c>
      <c r="C41" t="s">
        <v>2516</v>
      </c>
      <c r="D41" t="s">
        <v>1097</v>
      </c>
      <c r="E41" t="s">
        <v>1098</v>
      </c>
      <c r="F41" t="s">
        <v>8</v>
      </c>
      <c r="G41" t="s">
        <v>9</v>
      </c>
      <c r="H41">
        <v>27.614180000000001</v>
      </c>
    </row>
    <row r="42" spans="1:8">
      <c r="A42" t="s">
        <v>1103</v>
      </c>
      <c r="B42" t="s">
        <v>1104</v>
      </c>
      <c r="C42" t="s">
        <v>2515</v>
      </c>
      <c r="D42" t="s">
        <v>656</v>
      </c>
      <c r="E42" t="s">
        <v>2246</v>
      </c>
      <c r="F42" t="s">
        <v>1967</v>
      </c>
      <c r="G42" t="s">
        <v>9</v>
      </c>
      <c r="H42">
        <v>105.24428</v>
      </c>
    </row>
    <row r="43" spans="1:8">
      <c r="A43" t="s">
        <v>3052</v>
      </c>
      <c r="B43" t="s">
        <v>1104</v>
      </c>
      <c r="C43" t="s">
        <v>2515</v>
      </c>
      <c r="D43" t="s">
        <v>656</v>
      </c>
      <c r="E43" t="s">
        <v>2246</v>
      </c>
      <c r="F43" t="s">
        <v>1967</v>
      </c>
      <c r="G43" t="s">
        <v>9</v>
      </c>
      <c r="H43">
        <v>105.24428</v>
      </c>
    </row>
    <row r="44" spans="1:8">
      <c r="A44" t="s">
        <v>1105</v>
      </c>
      <c r="B44" t="s">
        <v>1104</v>
      </c>
      <c r="C44" t="s">
        <v>2516</v>
      </c>
      <c r="D44" t="s">
        <v>1097</v>
      </c>
      <c r="E44" t="s">
        <v>1098</v>
      </c>
      <c r="F44" t="s">
        <v>8</v>
      </c>
      <c r="G44" t="s">
        <v>9</v>
      </c>
      <c r="H44">
        <v>27.614180000000001</v>
      </c>
    </row>
    <row r="45" spans="1:8">
      <c r="A45" t="s">
        <v>3053</v>
      </c>
      <c r="B45" t="s">
        <v>1104</v>
      </c>
      <c r="C45" t="s">
        <v>2516</v>
      </c>
      <c r="D45" t="s">
        <v>1097</v>
      </c>
      <c r="E45" t="s">
        <v>1098</v>
      </c>
      <c r="F45" t="s">
        <v>8</v>
      </c>
      <c r="G45" t="s">
        <v>9</v>
      </c>
      <c r="H45">
        <v>27.614180000000001</v>
      </c>
    </row>
    <row r="46" spans="1:8">
      <c r="A46" t="s">
        <v>2743</v>
      </c>
      <c r="B46" t="s">
        <v>1348</v>
      </c>
      <c r="C46" t="s">
        <v>2515</v>
      </c>
      <c r="D46" t="s">
        <v>656</v>
      </c>
      <c r="E46" t="s">
        <v>2246</v>
      </c>
      <c r="F46" t="s">
        <v>2279</v>
      </c>
      <c r="G46" t="s">
        <v>9</v>
      </c>
      <c r="H46">
        <v>105.24428</v>
      </c>
    </row>
    <row r="47" spans="1:8">
      <c r="A47" t="s">
        <v>3097</v>
      </c>
      <c r="B47" t="s">
        <v>1348</v>
      </c>
      <c r="C47" t="s">
        <v>2515</v>
      </c>
      <c r="D47" t="s">
        <v>656</v>
      </c>
      <c r="E47" t="s">
        <v>2246</v>
      </c>
      <c r="F47" t="s">
        <v>2279</v>
      </c>
      <c r="G47" t="s">
        <v>9</v>
      </c>
      <c r="H47">
        <v>105.24428</v>
      </c>
    </row>
    <row r="48" spans="1:8">
      <c r="A48" t="s">
        <v>2744</v>
      </c>
      <c r="B48" t="s">
        <v>1348</v>
      </c>
      <c r="C48" t="s">
        <v>2516</v>
      </c>
      <c r="D48" t="s">
        <v>1097</v>
      </c>
      <c r="E48" t="s">
        <v>1098</v>
      </c>
      <c r="F48" t="s">
        <v>8</v>
      </c>
      <c r="G48" t="s">
        <v>9</v>
      </c>
      <c r="H48">
        <v>27.614180000000001</v>
      </c>
    </row>
    <row r="49" spans="1:8">
      <c r="A49" t="s">
        <v>3098</v>
      </c>
      <c r="B49" t="s">
        <v>1348</v>
      </c>
      <c r="C49" t="s">
        <v>2516</v>
      </c>
      <c r="D49" t="s">
        <v>1097</v>
      </c>
      <c r="E49" t="s">
        <v>1098</v>
      </c>
      <c r="F49" t="s">
        <v>8</v>
      </c>
      <c r="G49" t="s">
        <v>9</v>
      </c>
      <c r="H49">
        <v>27.614180000000001</v>
      </c>
    </row>
    <row r="50" spans="1:8">
      <c r="A50" t="s">
        <v>2513</v>
      </c>
      <c r="B50" t="s">
        <v>1096</v>
      </c>
      <c r="C50" t="s">
        <v>2515</v>
      </c>
      <c r="D50" t="s">
        <v>656</v>
      </c>
      <c r="E50" t="s">
        <v>2246</v>
      </c>
      <c r="F50" t="s">
        <v>1967</v>
      </c>
      <c r="G50" t="s">
        <v>1959</v>
      </c>
      <c r="H50">
        <v>105.24428</v>
      </c>
    </row>
    <row r="51" spans="1:8">
      <c r="A51" t="s">
        <v>3044</v>
      </c>
      <c r="B51" t="s">
        <v>1096</v>
      </c>
      <c r="C51" t="s">
        <v>2515</v>
      </c>
      <c r="D51" t="s">
        <v>656</v>
      </c>
      <c r="E51" t="s">
        <v>2246</v>
      </c>
      <c r="F51" t="s">
        <v>1967</v>
      </c>
      <c r="G51" t="s">
        <v>1959</v>
      </c>
      <c r="H51">
        <v>105.24428</v>
      </c>
    </row>
    <row r="52" spans="1:8">
      <c r="A52" t="s">
        <v>2514</v>
      </c>
      <c r="B52" t="s">
        <v>1096</v>
      </c>
      <c r="C52" t="s">
        <v>2516</v>
      </c>
      <c r="D52" t="s">
        <v>1097</v>
      </c>
      <c r="E52" t="s">
        <v>1098</v>
      </c>
      <c r="F52" t="s">
        <v>8</v>
      </c>
      <c r="G52" t="s">
        <v>9</v>
      </c>
      <c r="H52">
        <v>27.614180000000001</v>
      </c>
    </row>
    <row r="53" spans="1:8">
      <c r="A53" t="s">
        <v>3045</v>
      </c>
      <c r="B53" t="s">
        <v>1096</v>
      </c>
      <c r="C53" t="s">
        <v>2516</v>
      </c>
      <c r="D53" t="s">
        <v>1097</v>
      </c>
      <c r="E53" t="s">
        <v>1098</v>
      </c>
      <c r="F53" t="s">
        <v>8</v>
      </c>
      <c r="G53" t="s">
        <v>9</v>
      </c>
      <c r="H53">
        <v>27.614180000000001</v>
      </c>
    </row>
    <row r="54" spans="1:8">
      <c r="A54" t="s">
        <v>2568</v>
      </c>
      <c r="B54" t="s">
        <v>1146</v>
      </c>
      <c r="C54" t="s">
        <v>2515</v>
      </c>
      <c r="D54" t="s">
        <v>656</v>
      </c>
      <c r="E54" t="s">
        <v>2246</v>
      </c>
      <c r="F54" t="s">
        <v>1967</v>
      </c>
      <c r="G54" t="s">
        <v>9</v>
      </c>
      <c r="H54">
        <v>105.24428</v>
      </c>
    </row>
    <row r="55" spans="1:8">
      <c r="A55" t="s">
        <v>3069</v>
      </c>
      <c r="B55" t="s">
        <v>1146</v>
      </c>
      <c r="C55" t="s">
        <v>2515</v>
      </c>
      <c r="D55" t="s">
        <v>656</v>
      </c>
      <c r="E55" t="s">
        <v>2246</v>
      </c>
      <c r="F55" t="s">
        <v>1967</v>
      </c>
      <c r="G55" t="s">
        <v>9</v>
      </c>
      <c r="H55">
        <v>105.24428</v>
      </c>
    </row>
    <row r="56" spans="1:8">
      <c r="A56" t="s">
        <v>2569</v>
      </c>
      <c r="B56" t="s">
        <v>1146</v>
      </c>
      <c r="C56" t="s">
        <v>2516</v>
      </c>
      <c r="D56" t="s">
        <v>1097</v>
      </c>
      <c r="E56" t="s">
        <v>1098</v>
      </c>
      <c r="F56" t="s">
        <v>8</v>
      </c>
      <c r="G56" t="s">
        <v>9</v>
      </c>
      <c r="H56">
        <v>27.614180000000001</v>
      </c>
    </row>
    <row r="57" spans="1:8">
      <c r="A57" t="s">
        <v>3068</v>
      </c>
      <c r="B57" t="s">
        <v>1146</v>
      </c>
      <c r="C57" t="s">
        <v>2516</v>
      </c>
      <c r="D57" t="s">
        <v>1097</v>
      </c>
      <c r="E57" t="s">
        <v>1098</v>
      </c>
      <c r="F57" t="s">
        <v>8</v>
      </c>
      <c r="G57" t="s">
        <v>9</v>
      </c>
      <c r="H57">
        <v>27.614180000000001</v>
      </c>
    </row>
    <row r="58" spans="1:8">
      <c r="A58" t="s">
        <v>2520</v>
      </c>
      <c r="B58" t="s">
        <v>1101</v>
      </c>
      <c r="C58" t="s">
        <v>2515</v>
      </c>
      <c r="D58" t="s">
        <v>656</v>
      </c>
      <c r="E58" t="s">
        <v>2246</v>
      </c>
      <c r="F58" t="s">
        <v>1967</v>
      </c>
      <c r="G58" t="s">
        <v>9</v>
      </c>
      <c r="H58">
        <v>105.24428</v>
      </c>
    </row>
    <row r="59" spans="1:8">
      <c r="A59" t="s">
        <v>3049</v>
      </c>
      <c r="B59" t="s">
        <v>1101</v>
      </c>
      <c r="C59" t="s">
        <v>2515</v>
      </c>
      <c r="D59" t="s">
        <v>656</v>
      </c>
      <c r="E59" t="s">
        <v>2246</v>
      </c>
      <c r="F59" t="s">
        <v>1967</v>
      </c>
      <c r="G59" t="s">
        <v>9</v>
      </c>
      <c r="H59">
        <v>105.24428</v>
      </c>
    </row>
    <row r="60" spans="1:8">
      <c r="A60" t="s">
        <v>2521</v>
      </c>
      <c r="B60" t="s">
        <v>1101</v>
      </c>
      <c r="C60" t="s">
        <v>2516</v>
      </c>
      <c r="D60" t="s">
        <v>1097</v>
      </c>
      <c r="E60" t="s">
        <v>1098</v>
      </c>
      <c r="F60" t="s">
        <v>8</v>
      </c>
      <c r="G60" t="s">
        <v>9</v>
      </c>
      <c r="H60">
        <v>27.614180000000001</v>
      </c>
    </row>
    <row r="61" spans="1:8">
      <c r="A61" t="s">
        <v>3050</v>
      </c>
      <c r="B61" t="s">
        <v>1101</v>
      </c>
      <c r="C61" t="s">
        <v>2516</v>
      </c>
      <c r="D61" t="s">
        <v>1097</v>
      </c>
      <c r="E61" t="s">
        <v>1098</v>
      </c>
      <c r="F61" t="s">
        <v>8</v>
      </c>
      <c r="G61" t="s">
        <v>9</v>
      </c>
      <c r="H61">
        <v>27.614180000000001</v>
      </c>
    </row>
    <row r="62" spans="1:8">
      <c r="A62" t="s">
        <v>2578</v>
      </c>
      <c r="B62" t="s">
        <v>1151</v>
      </c>
      <c r="C62" t="s">
        <v>3602</v>
      </c>
      <c r="D62" t="s">
        <v>1063</v>
      </c>
      <c r="E62" t="s">
        <v>1064</v>
      </c>
      <c r="F62" t="s">
        <v>8</v>
      </c>
      <c r="G62" t="s">
        <v>9</v>
      </c>
      <c r="H62">
        <v>44.348080000000003</v>
      </c>
    </row>
    <row r="63" spans="1:8">
      <c r="A63" t="s">
        <v>2580</v>
      </c>
      <c r="B63" t="s">
        <v>1151</v>
      </c>
      <c r="C63" t="s">
        <v>2296</v>
      </c>
      <c r="D63" t="s">
        <v>563</v>
      </c>
      <c r="E63" t="s">
        <v>564</v>
      </c>
      <c r="F63" t="s">
        <v>1975</v>
      </c>
      <c r="G63" t="s">
        <v>9</v>
      </c>
      <c r="H63">
        <v>72.607879999999994</v>
      </c>
    </row>
    <row r="64" spans="1:8">
      <c r="A64" t="s">
        <v>2581</v>
      </c>
      <c r="B64" t="s">
        <v>1151</v>
      </c>
      <c r="C64" t="s">
        <v>2295</v>
      </c>
      <c r="D64" t="s">
        <v>565</v>
      </c>
      <c r="E64" t="s">
        <v>566</v>
      </c>
      <c r="F64" t="s">
        <v>8</v>
      </c>
      <c r="G64" t="s">
        <v>9</v>
      </c>
      <c r="H64">
        <v>38.85913</v>
      </c>
    </row>
    <row r="65" spans="1:8">
      <c r="A65" t="s">
        <v>2582</v>
      </c>
      <c r="B65" t="s">
        <v>1151</v>
      </c>
      <c r="C65" t="s">
        <v>2294</v>
      </c>
      <c r="D65" t="s">
        <v>567</v>
      </c>
      <c r="E65" t="s">
        <v>568</v>
      </c>
      <c r="F65" t="s">
        <v>8</v>
      </c>
      <c r="G65" t="s">
        <v>9</v>
      </c>
      <c r="H65">
        <v>39.213329999999999</v>
      </c>
    </row>
    <row r="66" spans="1:8">
      <c r="A66" t="s">
        <v>2579</v>
      </c>
      <c r="B66" t="s">
        <v>1151</v>
      </c>
      <c r="C66" t="s">
        <v>2550</v>
      </c>
      <c r="D66" t="s">
        <v>1133</v>
      </c>
      <c r="E66" t="s">
        <v>1134</v>
      </c>
      <c r="F66" t="s">
        <v>8</v>
      </c>
      <c r="G66" t="s">
        <v>9</v>
      </c>
      <c r="H66">
        <v>308.53775999999999</v>
      </c>
    </row>
    <row r="67" spans="1:8">
      <c r="A67" t="s">
        <v>2584</v>
      </c>
      <c r="B67" t="s">
        <v>1153</v>
      </c>
      <c r="C67" t="s">
        <v>3602</v>
      </c>
      <c r="D67" t="s">
        <v>1063</v>
      </c>
      <c r="E67" t="s">
        <v>1064</v>
      </c>
      <c r="F67" t="s">
        <v>8</v>
      </c>
      <c r="G67" t="s">
        <v>9</v>
      </c>
      <c r="H67">
        <v>44.348080000000003</v>
      </c>
    </row>
    <row r="68" spans="1:8">
      <c r="A68" t="s">
        <v>2586</v>
      </c>
      <c r="B68" t="s">
        <v>1153</v>
      </c>
      <c r="C68" t="s">
        <v>2296</v>
      </c>
      <c r="D68" t="s">
        <v>563</v>
      </c>
      <c r="E68" t="s">
        <v>564</v>
      </c>
      <c r="F68" t="s">
        <v>1975</v>
      </c>
      <c r="G68" t="s">
        <v>9</v>
      </c>
      <c r="H68">
        <v>72.607879999999994</v>
      </c>
    </row>
    <row r="69" spans="1:8">
      <c r="A69" t="s">
        <v>2587</v>
      </c>
      <c r="B69" t="s">
        <v>1153</v>
      </c>
      <c r="C69" t="s">
        <v>2295</v>
      </c>
      <c r="D69" t="s">
        <v>565</v>
      </c>
      <c r="E69" t="s">
        <v>566</v>
      </c>
      <c r="F69" t="s">
        <v>8</v>
      </c>
      <c r="G69" t="s">
        <v>9</v>
      </c>
      <c r="H69">
        <v>38.85913</v>
      </c>
    </row>
    <row r="70" spans="1:8">
      <c r="A70" t="s">
        <v>2588</v>
      </c>
      <c r="B70" t="s">
        <v>1153</v>
      </c>
      <c r="C70" t="s">
        <v>2294</v>
      </c>
      <c r="D70" t="s">
        <v>567</v>
      </c>
      <c r="E70" t="s">
        <v>568</v>
      </c>
      <c r="F70" t="s">
        <v>8</v>
      </c>
      <c r="G70" t="s">
        <v>9</v>
      </c>
      <c r="H70">
        <v>39.213329999999999</v>
      </c>
    </row>
    <row r="71" spans="1:8">
      <c r="A71" t="s">
        <v>2585</v>
      </c>
      <c r="B71" t="s">
        <v>1153</v>
      </c>
      <c r="C71" t="s">
        <v>2550</v>
      </c>
      <c r="D71" t="s">
        <v>1133</v>
      </c>
      <c r="E71" t="s">
        <v>1134</v>
      </c>
      <c r="F71" t="s">
        <v>8</v>
      </c>
      <c r="G71" t="s">
        <v>9</v>
      </c>
      <c r="H71">
        <v>308.53775999999999</v>
      </c>
    </row>
    <row r="72" spans="1:8">
      <c r="A72" t="s">
        <v>2549</v>
      </c>
      <c r="B72" t="s">
        <v>1132</v>
      </c>
      <c r="C72" t="s">
        <v>3602</v>
      </c>
      <c r="D72" t="s">
        <v>1063</v>
      </c>
      <c r="E72" t="s">
        <v>1064</v>
      </c>
      <c r="F72" t="s">
        <v>8</v>
      </c>
      <c r="G72" t="s">
        <v>9</v>
      </c>
      <c r="H72">
        <v>44.348080000000003</v>
      </c>
    </row>
    <row r="73" spans="1:8">
      <c r="A73" t="s">
        <v>2552</v>
      </c>
      <c r="B73" t="s">
        <v>1132</v>
      </c>
      <c r="C73" t="s">
        <v>2296</v>
      </c>
      <c r="D73" t="s">
        <v>563</v>
      </c>
      <c r="E73" t="s">
        <v>564</v>
      </c>
      <c r="F73" t="s">
        <v>1975</v>
      </c>
      <c r="G73" t="s">
        <v>9</v>
      </c>
      <c r="H73">
        <v>72.607879999999994</v>
      </c>
    </row>
    <row r="74" spans="1:8">
      <c r="A74" t="s">
        <v>2553</v>
      </c>
      <c r="B74" t="s">
        <v>1132</v>
      </c>
      <c r="C74" t="s">
        <v>2295</v>
      </c>
      <c r="D74" t="s">
        <v>565</v>
      </c>
      <c r="E74" t="s">
        <v>566</v>
      </c>
      <c r="F74" t="s">
        <v>8</v>
      </c>
      <c r="G74" t="s">
        <v>9</v>
      </c>
      <c r="H74">
        <v>38.85913</v>
      </c>
    </row>
    <row r="75" spans="1:8">
      <c r="A75" t="s">
        <v>2554</v>
      </c>
      <c r="B75" t="s">
        <v>1132</v>
      </c>
      <c r="C75" t="s">
        <v>2294</v>
      </c>
      <c r="D75" t="s">
        <v>567</v>
      </c>
      <c r="E75" t="s">
        <v>568</v>
      </c>
      <c r="F75" t="s">
        <v>8</v>
      </c>
      <c r="G75" t="s">
        <v>9</v>
      </c>
      <c r="H75">
        <v>39.213329999999999</v>
      </c>
    </row>
    <row r="76" spans="1:8">
      <c r="A76" t="s">
        <v>2551</v>
      </c>
      <c r="B76" t="s">
        <v>1132</v>
      </c>
      <c r="C76" t="s">
        <v>2550</v>
      </c>
      <c r="D76" t="s">
        <v>1133</v>
      </c>
      <c r="E76" t="s">
        <v>1134</v>
      </c>
      <c r="F76" t="s">
        <v>8</v>
      </c>
      <c r="G76" t="s">
        <v>9</v>
      </c>
      <c r="H76">
        <v>308.53775999999999</v>
      </c>
    </row>
    <row r="77" spans="1:8">
      <c r="A77" t="s">
        <v>2593</v>
      </c>
      <c r="B77" t="s">
        <v>1157</v>
      </c>
      <c r="C77" t="s">
        <v>3602</v>
      </c>
      <c r="D77" t="s">
        <v>1063</v>
      </c>
      <c r="E77" t="s">
        <v>1064</v>
      </c>
      <c r="F77" t="s">
        <v>8</v>
      </c>
      <c r="G77" t="s">
        <v>9</v>
      </c>
      <c r="H77">
        <v>44.348080000000003</v>
      </c>
    </row>
    <row r="78" spans="1:8">
      <c r="A78" t="s">
        <v>2595</v>
      </c>
      <c r="B78" t="s">
        <v>1157</v>
      </c>
      <c r="C78" t="s">
        <v>2296</v>
      </c>
      <c r="D78" t="s">
        <v>563</v>
      </c>
      <c r="E78" t="s">
        <v>564</v>
      </c>
      <c r="F78" t="s">
        <v>1975</v>
      </c>
      <c r="G78" t="s">
        <v>9</v>
      </c>
      <c r="H78">
        <v>72.607879999999994</v>
      </c>
    </row>
    <row r="79" spans="1:8">
      <c r="A79" t="s">
        <v>2596</v>
      </c>
      <c r="B79" t="s">
        <v>1157</v>
      </c>
      <c r="C79" t="s">
        <v>2295</v>
      </c>
      <c r="D79" t="s">
        <v>565</v>
      </c>
      <c r="E79" t="s">
        <v>566</v>
      </c>
      <c r="F79" t="s">
        <v>8</v>
      </c>
      <c r="G79" t="s">
        <v>9</v>
      </c>
      <c r="H79">
        <v>38.85913</v>
      </c>
    </row>
    <row r="80" spans="1:8">
      <c r="A80" t="s">
        <v>2597</v>
      </c>
      <c r="B80" t="s">
        <v>1157</v>
      </c>
      <c r="C80" t="s">
        <v>2294</v>
      </c>
      <c r="D80" t="s">
        <v>567</v>
      </c>
      <c r="E80" t="s">
        <v>568</v>
      </c>
      <c r="F80" t="s">
        <v>8</v>
      </c>
      <c r="G80" t="s">
        <v>9</v>
      </c>
      <c r="H80">
        <v>39.213329999999999</v>
      </c>
    </row>
    <row r="81" spans="1:8">
      <c r="A81" t="s">
        <v>2594</v>
      </c>
      <c r="B81" t="s">
        <v>1157</v>
      </c>
      <c r="C81" t="s">
        <v>2550</v>
      </c>
      <c r="D81" t="s">
        <v>1133</v>
      </c>
      <c r="E81" t="s">
        <v>1134</v>
      </c>
      <c r="F81" t="s">
        <v>8</v>
      </c>
      <c r="G81" t="s">
        <v>9</v>
      </c>
      <c r="H81">
        <v>308.53775999999999</v>
      </c>
    </row>
    <row r="82" spans="1:8">
      <c r="A82" t="s">
        <v>2567</v>
      </c>
      <c r="B82" t="s">
        <v>1145</v>
      </c>
      <c r="C82" t="s">
        <v>3602</v>
      </c>
      <c r="D82" t="s">
        <v>1063</v>
      </c>
      <c r="E82" t="s">
        <v>1064</v>
      </c>
      <c r="F82" t="s">
        <v>8</v>
      </c>
      <c r="G82" t="s">
        <v>9</v>
      </c>
      <c r="H82">
        <v>44.348080000000003</v>
      </c>
    </row>
    <row r="83" spans="1:8">
      <c r="A83" t="s">
        <v>2572</v>
      </c>
      <c r="B83" t="s">
        <v>1149</v>
      </c>
      <c r="C83" t="s">
        <v>3602</v>
      </c>
      <c r="D83" t="s">
        <v>1063</v>
      </c>
      <c r="E83" t="s">
        <v>1064</v>
      </c>
      <c r="F83" t="s">
        <v>8</v>
      </c>
      <c r="G83" t="s">
        <v>9</v>
      </c>
      <c r="H83">
        <v>44.348080000000003</v>
      </c>
    </row>
    <row r="84" spans="1:8">
      <c r="A84" t="s">
        <v>2574</v>
      </c>
      <c r="B84" t="s">
        <v>1149</v>
      </c>
      <c r="C84" t="s">
        <v>2296</v>
      </c>
      <c r="D84" t="s">
        <v>563</v>
      </c>
      <c r="E84" t="s">
        <v>564</v>
      </c>
      <c r="F84" t="s">
        <v>1975</v>
      </c>
      <c r="G84" t="s">
        <v>9</v>
      </c>
      <c r="H84">
        <v>72.607879999999994</v>
      </c>
    </row>
    <row r="85" spans="1:8">
      <c r="A85" t="s">
        <v>2575</v>
      </c>
      <c r="B85" t="s">
        <v>1149</v>
      </c>
      <c r="C85" t="s">
        <v>2295</v>
      </c>
      <c r="D85" t="s">
        <v>565</v>
      </c>
      <c r="E85" t="s">
        <v>566</v>
      </c>
      <c r="F85" t="s">
        <v>8</v>
      </c>
      <c r="G85" t="s">
        <v>9</v>
      </c>
      <c r="H85">
        <v>38.85913</v>
      </c>
    </row>
    <row r="86" spans="1:8">
      <c r="A86" t="s">
        <v>2576</v>
      </c>
      <c r="B86" t="s">
        <v>1149</v>
      </c>
      <c r="C86" t="s">
        <v>2294</v>
      </c>
      <c r="D86" t="s">
        <v>567</v>
      </c>
      <c r="E86" t="s">
        <v>568</v>
      </c>
      <c r="F86" t="s">
        <v>8</v>
      </c>
      <c r="G86" t="s">
        <v>9</v>
      </c>
      <c r="H86">
        <v>39.213329999999999</v>
      </c>
    </row>
    <row r="87" spans="1:8">
      <c r="A87" t="s">
        <v>2573</v>
      </c>
      <c r="B87" t="s">
        <v>1149</v>
      </c>
      <c r="C87" t="s">
        <v>2550</v>
      </c>
      <c r="D87" t="s">
        <v>1133</v>
      </c>
      <c r="E87" t="s">
        <v>1134</v>
      </c>
      <c r="G87" t="s">
        <v>9</v>
      </c>
      <c r="H87">
        <v>308.53775999999999</v>
      </c>
    </row>
    <row r="88" spans="1:8">
      <c r="A88" t="s">
        <v>772</v>
      </c>
      <c r="B88" t="s">
        <v>773</v>
      </c>
      <c r="C88" t="s">
        <v>3435</v>
      </c>
      <c r="D88" t="s">
        <v>136</v>
      </c>
      <c r="E88" t="s">
        <v>137</v>
      </c>
      <c r="F88" t="s">
        <v>8</v>
      </c>
      <c r="G88" t="s">
        <v>9</v>
      </c>
      <c r="H88">
        <v>43.296030000000002</v>
      </c>
    </row>
    <row r="89" spans="1:8">
      <c r="A89" t="s">
        <v>3008</v>
      </c>
      <c r="B89" t="s">
        <v>773</v>
      </c>
      <c r="C89" t="s">
        <v>3435</v>
      </c>
      <c r="D89" t="s">
        <v>136</v>
      </c>
      <c r="E89" t="s">
        <v>137</v>
      </c>
      <c r="F89" t="s">
        <v>8</v>
      </c>
      <c r="G89" t="s">
        <v>9</v>
      </c>
      <c r="H89">
        <v>43.296030000000002</v>
      </c>
    </row>
    <row r="90" spans="1:8">
      <c r="A90" t="s">
        <v>774</v>
      </c>
      <c r="B90" t="s">
        <v>773</v>
      </c>
      <c r="C90" t="s">
        <v>3436</v>
      </c>
      <c r="D90" t="s">
        <v>138</v>
      </c>
      <c r="E90" t="s">
        <v>139</v>
      </c>
      <c r="F90" t="s">
        <v>8</v>
      </c>
      <c r="G90" t="s">
        <v>9</v>
      </c>
      <c r="H90">
        <v>45.135170000000002</v>
      </c>
    </row>
    <row r="91" spans="1:8">
      <c r="A91" t="s">
        <v>3009</v>
      </c>
      <c r="B91" t="s">
        <v>773</v>
      </c>
      <c r="C91" t="s">
        <v>3436</v>
      </c>
      <c r="D91" t="s">
        <v>138</v>
      </c>
      <c r="E91" t="s">
        <v>139</v>
      </c>
      <c r="F91" t="s">
        <v>8</v>
      </c>
      <c r="G91" t="s">
        <v>9</v>
      </c>
      <c r="H91">
        <v>45.135170000000002</v>
      </c>
    </row>
    <row r="92" spans="1:8">
      <c r="A92" t="s">
        <v>4155</v>
      </c>
      <c r="B92" t="s">
        <v>4156</v>
      </c>
      <c r="C92" t="s">
        <v>1613</v>
      </c>
      <c r="D92" t="s">
        <v>1613</v>
      </c>
      <c r="E92" t="s">
        <v>297</v>
      </c>
      <c r="F92" t="s">
        <v>8</v>
      </c>
      <c r="G92" t="s">
        <v>9</v>
      </c>
      <c r="H92">
        <v>0</v>
      </c>
    </row>
    <row r="93" spans="1:8">
      <c r="A93" t="s">
        <v>4154</v>
      </c>
      <c r="B93" t="s">
        <v>4156</v>
      </c>
      <c r="C93" t="s">
        <v>1613</v>
      </c>
      <c r="D93" t="s">
        <v>1613</v>
      </c>
      <c r="E93" t="s">
        <v>297</v>
      </c>
      <c r="F93" t="s">
        <v>8</v>
      </c>
      <c r="G93" t="s">
        <v>9</v>
      </c>
      <c r="H93">
        <v>0</v>
      </c>
    </row>
    <row r="94" spans="1:8">
      <c r="A94" t="s">
        <v>2612</v>
      </c>
      <c r="B94" t="s">
        <v>1172</v>
      </c>
      <c r="C94" t="s">
        <v>2181</v>
      </c>
      <c r="D94" t="s">
        <v>525</v>
      </c>
      <c r="E94" t="s">
        <v>526</v>
      </c>
      <c r="F94" t="s">
        <v>8</v>
      </c>
      <c r="G94" t="s">
        <v>9</v>
      </c>
      <c r="H94">
        <v>56.170940000000002</v>
      </c>
    </row>
    <row r="95" spans="1:8">
      <c r="A95" t="s">
        <v>1594</v>
      </c>
      <c r="B95" t="s">
        <v>1595</v>
      </c>
      <c r="C95" t="s">
        <v>296</v>
      </c>
      <c r="D95" t="s">
        <v>296</v>
      </c>
      <c r="E95" t="s">
        <v>297</v>
      </c>
      <c r="F95" t="s">
        <v>8</v>
      </c>
      <c r="G95" t="s">
        <v>9</v>
      </c>
      <c r="H95">
        <v>0</v>
      </c>
    </row>
    <row r="96" spans="1:8">
      <c r="A96" t="s">
        <v>2756</v>
      </c>
      <c r="B96" t="s">
        <v>1371</v>
      </c>
      <c r="C96" t="s">
        <v>2448</v>
      </c>
      <c r="D96" t="s">
        <v>213</v>
      </c>
      <c r="E96" t="s">
        <v>214</v>
      </c>
      <c r="F96" t="s">
        <v>8</v>
      </c>
      <c r="G96" t="s">
        <v>9</v>
      </c>
      <c r="H96">
        <v>65.080830000000006</v>
      </c>
    </row>
    <row r="97" spans="1:8">
      <c r="A97" t="s">
        <v>2757</v>
      </c>
      <c r="B97" t="s">
        <v>1372</v>
      </c>
      <c r="C97" t="s">
        <v>3491</v>
      </c>
      <c r="D97" t="s">
        <v>446</v>
      </c>
      <c r="E97" t="s">
        <v>447</v>
      </c>
      <c r="F97" t="s">
        <v>8</v>
      </c>
      <c r="G97" t="s">
        <v>9</v>
      </c>
      <c r="H97">
        <v>55.592109999999998</v>
      </c>
    </row>
    <row r="98" spans="1:8">
      <c r="A98" t="s">
        <v>2758</v>
      </c>
      <c r="B98" t="s">
        <v>1373</v>
      </c>
      <c r="C98" t="s">
        <v>3497</v>
      </c>
      <c r="D98" t="s">
        <v>484</v>
      </c>
      <c r="E98" t="s">
        <v>485</v>
      </c>
      <c r="F98" t="s">
        <v>1975</v>
      </c>
      <c r="G98" t="s">
        <v>9</v>
      </c>
      <c r="H98">
        <v>116.10346</v>
      </c>
    </row>
    <row r="99" spans="1:8">
      <c r="A99" t="s">
        <v>3712</v>
      </c>
      <c r="B99" t="s">
        <v>657</v>
      </c>
      <c r="C99" s="2" t="s">
        <v>3397</v>
      </c>
      <c r="D99" t="s">
        <v>325</v>
      </c>
      <c r="E99" t="s">
        <v>326</v>
      </c>
      <c r="F99" t="s">
        <v>8</v>
      </c>
      <c r="G99" t="s">
        <v>9</v>
      </c>
      <c r="H99">
        <v>53.902859999999997</v>
      </c>
    </row>
    <row r="100" spans="1:8">
      <c r="A100" t="s">
        <v>1497</v>
      </c>
      <c r="B100" t="s">
        <v>1498</v>
      </c>
      <c r="C100" t="s">
        <v>296</v>
      </c>
      <c r="D100" t="s">
        <v>296</v>
      </c>
      <c r="E100" t="s">
        <v>297</v>
      </c>
      <c r="F100" t="s">
        <v>8</v>
      </c>
      <c r="G100" t="s">
        <v>9</v>
      </c>
      <c r="H100">
        <v>0</v>
      </c>
    </row>
    <row r="101" spans="1:8">
      <c r="A101" t="s">
        <v>3143</v>
      </c>
      <c r="B101" t="s">
        <v>1498</v>
      </c>
      <c r="C101" t="s">
        <v>296</v>
      </c>
      <c r="D101" t="s">
        <v>296</v>
      </c>
      <c r="E101" t="s">
        <v>297</v>
      </c>
      <c r="F101" t="s">
        <v>8</v>
      </c>
      <c r="G101" t="s">
        <v>9</v>
      </c>
      <c r="H101">
        <v>0</v>
      </c>
    </row>
    <row r="102" spans="1:8">
      <c r="A102" t="s">
        <v>1513</v>
      </c>
      <c r="B102" t="s">
        <v>1514</v>
      </c>
      <c r="C102" t="s">
        <v>296</v>
      </c>
      <c r="D102" t="s">
        <v>296</v>
      </c>
      <c r="E102" t="s">
        <v>297</v>
      </c>
      <c r="F102" t="s">
        <v>8</v>
      </c>
      <c r="G102" t="s">
        <v>9</v>
      </c>
      <c r="H102">
        <v>0</v>
      </c>
    </row>
    <row r="103" spans="1:8">
      <c r="A103" t="s">
        <v>3145</v>
      </c>
      <c r="B103" t="s">
        <v>1514</v>
      </c>
      <c r="C103" t="s">
        <v>296</v>
      </c>
      <c r="D103" t="s">
        <v>296</v>
      </c>
      <c r="E103" t="s">
        <v>297</v>
      </c>
      <c r="F103" t="s">
        <v>8</v>
      </c>
      <c r="G103" t="s">
        <v>9</v>
      </c>
      <c r="H103">
        <v>0</v>
      </c>
    </row>
    <row r="104" spans="1:8">
      <c r="A104" t="s">
        <v>755</v>
      </c>
      <c r="B104" t="s">
        <v>756</v>
      </c>
      <c r="C104" t="s">
        <v>3435</v>
      </c>
      <c r="D104" t="s">
        <v>136</v>
      </c>
      <c r="E104" t="s">
        <v>137</v>
      </c>
      <c r="F104" t="s">
        <v>8</v>
      </c>
      <c r="G104" t="s">
        <v>9</v>
      </c>
      <c r="H104">
        <v>43.296030000000002</v>
      </c>
    </row>
    <row r="105" spans="1:8">
      <c r="A105" t="s">
        <v>3007</v>
      </c>
      <c r="B105" t="s">
        <v>756</v>
      </c>
      <c r="C105" t="s">
        <v>3435</v>
      </c>
      <c r="D105" t="s">
        <v>136</v>
      </c>
      <c r="E105" t="s">
        <v>137</v>
      </c>
      <c r="F105" t="s">
        <v>8</v>
      </c>
      <c r="G105" t="s">
        <v>9</v>
      </c>
      <c r="H105">
        <v>43.296030000000002</v>
      </c>
    </row>
    <row r="106" spans="1:8">
      <c r="A106" t="s">
        <v>757</v>
      </c>
      <c r="B106" t="s">
        <v>756</v>
      </c>
      <c r="C106" t="s">
        <v>3436</v>
      </c>
      <c r="D106" t="s">
        <v>138</v>
      </c>
      <c r="E106" t="s">
        <v>139</v>
      </c>
      <c r="F106" t="s">
        <v>8</v>
      </c>
      <c r="G106" t="s">
        <v>9</v>
      </c>
      <c r="H106">
        <v>45.135170000000002</v>
      </c>
    </row>
    <row r="107" spans="1:8">
      <c r="A107" t="s">
        <v>3006</v>
      </c>
      <c r="B107" t="s">
        <v>756</v>
      </c>
      <c r="C107" t="s">
        <v>3436</v>
      </c>
      <c r="D107" t="s">
        <v>138</v>
      </c>
      <c r="E107" t="s">
        <v>139</v>
      </c>
      <c r="F107" t="s">
        <v>8</v>
      </c>
      <c r="G107" t="s">
        <v>9</v>
      </c>
      <c r="H107">
        <v>45.135170000000002</v>
      </c>
    </row>
    <row r="108" spans="1:8">
      <c r="A108" t="s">
        <v>2198</v>
      </c>
      <c r="B108" t="s">
        <v>557</v>
      </c>
      <c r="C108" t="s">
        <v>3511</v>
      </c>
      <c r="D108" t="s">
        <v>558</v>
      </c>
      <c r="E108" t="s">
        <v>559</v>
      </c>
      <c r="F108" t="s">
        <v>8</v>
      </c>
      <c r="G108" t="s">
        <v>9</v>
      </c>
      <c r="H108">
        <v>34.186779999999999</v>
      </c>
    </row>
    <row r="109" spans="1:8">
      <c r="A109" t="s">
        <v>2201</v>
      </c>
      <c r="B109" t="s">
        <v>557</v>
      </c>
      <c r="C109" t="s">
        <v>2199</v>
      </c>
      <c r="D109" t="s">
        <v>560</v>
      </c>
      <c r="E109" t="s">
        <v>561</v>
      </c>
      <c r="F109" t="s">
        <v>2200</v>
      </c>
      <c r="G109" t="s">
        <v>9</v>
      </c>
      <c r="H109">
        <v>43.898029999999999</v>
      </c>
    </row>
    <row r="110" spans="1:8">
      <c r="A110" t="s">
        <v>1796</v>
      </c>
      <c r="B110" t="s">
        <v>1797</v>
      </c>
      <c r="C110" t="s">
        <v>296</v>
      </c>
      <c r="D110" t="s">
        <v>296</v>
      </c>
      <c r="E110" t="s">
        <v>297</v>
      </c>
      <c r="G110" t="s">
        <v>9</v>
      </c>
      <c r="H110">
        <v>0</v>
      </c>
    </row>
    <row r="111" spans="1:8">
      <c r="A111" t="s">
        <v>3930</v>
      </c>
      <c r="B111" t="s">
        <v>87</v>
      </c>
      <c r="C111" t="s">
        <v>3924</v>
      </c>
      <c r="D111" t="s">
        <v>88</v>
      </c>
      <c r="E111" t="s">
        <v>89</v>
      </c>
      <c r="F111" t="s">
        <v>8</v>
      </c>
      <c r="G111" t="s">
        <v>9</v>
      </c>
      <c r="H111">
        <v>96.852000000000004</v>
      </c>
    </row>
    <row r="112" spans="1:8">
      <c r="A112" t="s">
        <v>3929</v>
      </c>
      <c r="B112" t="s">
        <v>90</v>
      </c>
      <c r="C112" t="s">
        <v>3924</v>
      </c>
      <c r="D112" t="s">
        <v>88</v>
      </c>
      <c r="E112" t="s">
        <v>89</v>
      </c>
      <c r="F112" t="s">
        <v>8</v>
      </c>
      <c r="G112" t="s">
        <v>9</v>
      </c>
      <c r="H112">
        <v>96.852000000000004</v>
      </c>
    </row>
    <row r="113" spans="1:8">
      <c r="A113" t="s">
        <v>2546</v>
      </c>
      <c r="B113" t="s">
        <v>1130</v>
      </c>
      <c r="C113" t="s">
        <v>2378</v>
      </c>
      <c r="D113" t="s">
        <v>1958</v>
      </c>
      <c r="E113" t="s">
        <v>3981</v>
      </c>
      <c r="F113" t="s">
        <v>1960</v>
      </c>
      <c r="G113" t="s">
        <v>1959</v>
      </c>
      <c r="H113">
        <v>78.261560000000003</v>
      </c>
    </row>
    <row r="114" spans="1:8">
      <c r="A114" t="s">
        <v>2547</v>
      </c>
      <c r="B114" t="s">
        <v>1130</v>
      </c>
      <c r="C114" t="s">
        <v>2379</v>
      </c>
      <c r="D114" t="s">
        <v>1961</v>
      </c>
      <c r="E114" t="s">
        <v>3982</v>
      </c>
      <c r="F114" t="s">
        <v>1962</v>
      </c>
      <c r="G114" t="s">
        <v>1959</v>
      </c>
      <c r="H114">
        <v>80.028480000000002</v>
      </c>
    </row>
    <row r="115" spans="1:8">
      <c r="A115" t="s">
        <v>3718</v>
      </c>
      <c r="B115" t="s">
        <v>1184</v>
      </c>
      <c r="C115" s="2" t="s">
        <v>3716</v>
      </c>
      <c r="D115" t="s">
        <v>1182</v>
      </c>
      <c r="E115" t="s">
        <v>1183</v>
      </c>
      <c r="F115" t="s">
        <v>8</v>
      </c>
      <c r="G115" t="s">
        <v>9</v>
      </c>
      <c r="H115">
        <v>21.05911</v>
      </c>
    </row>
    <row r="116" spans="1:8">
      <c r="A116" t="s">
        <v>3719</v>
      </c>
      <c r="B116" t="s">
        <v>1184</v>
      </c>
      <c r="C116" s="2" t="s">
        <v>3716</v>
      </c>
      <c r="D116" t="s">
        <v>1182</v>
      </c>
      <c r="E116" t="s">
        <v>1183</v>
      </c>
      <c r="F116" t="s">
        <v>8</v>
      </c>
      <c r="G116" t="s">
        <v>9</v>
      </c>
      <c r="H116">
        <v>21.05911</v>
      </c>
    </row>
    <row r="117" spans="1:8">
      <c r="A117" t="s">
        <v>2073</v>
      </c>
      <c r="B117" t="s">
        <v>279</v>
      </c>
      <c r="C117" s="2" t="s">
        <v>3384</v>
      </c>
      <c r="D117" t="s">
        <v>280</v>
      </c>
      <c r="E117" t="s">
        <v>281</v>
      </c>
      <c r="F117" t="s">
        <v>8</v>
      </c>
      <c r="G117" t="s">
        <v>9</v>
      </c>
      <c r="H117">
        <v>56.535719999999998</v>
      </c>
    </row>
    <row r="118" spans="1:8">
      <c r="A118" t="s">
        <v>3954</v>
      </c>
      <c r="B118" t="s">
        <v>775</v>
      </c>
      <c r="C118" t="s">
        <v>3544</v>
      </c>
      <c r="D118" t="s">
        <v>776</v>
      </c>
      <c r="E118" t="s">
        <v>777</v>
      </c>
      <c r="F118" t="s">
        <v>8</v>
      </c>
      <c r="G118" t="s">
        <v>9</v>
      </c>
      <c r="H118">
        <v>33.332639999999998</v>
      </c>
    </row>
    <row r="119" spans="1:8">
      <c r="A119" t="s">
        <v>2486</v>
      </c>
      <c r="B119" t="s">
        <v>1049</v>
      </c>
      <c r="C119" t="s">
        <v>2024</v>
      </c>
      <c r="D119" t="s">
        <v>437</v>
      </c>
      <c r="E119" t="s">
        <v>438</v>
      </c>
      <c r="F119" t="s">
        <v>8</v>
      </c>
      <c r="G119" t="s">
        <v>9</v>
      </c>
      <c r="H119">
        <v>26.227810000000002</v>
      </c>
    </row>
    <row r="120" spans="1:8">
      <c r="A120" t="s">
        <v>2137</v>
      </c>
      <c r="B120" t="s">
        <v>112</v>
      </c>
      <c r="C120" t="s">
        <v>3431</v>
      </c>
      <c r="D120" t="s">
        <v>113</v>
      </c>
      <c r="E120" t="s">
        <v>1970</v>
      </c>
      <c r="F120" t="s">
        <v>1969</v>
      </c>
      <c r="G120" t="s">
        <v>1959</v>
      </c>
      <c r="H120">
        <f>43.05246*2</f>
        <v>86.104920000000007</v>
      </c>
    </row>
    <row r="121" spans="1:8">
      <c r="A121" t="s">
        <v>2140</v>
      </c>
      <c r="B121" t="s">
        <v>121</v>
      </c>
      <c r="C121" t="s">
        <v>3432</v>
      </c>
      <c r="D121" t="s">
        <v>122</v>
      </c>
      <c r="E121" t="s">
        <v>123</v>
      </c>
      <c r="F121" t="s">
        <v>1975</v>
      </c>
      <c r="G121" t="s">
        <v>9</v>
      </c>
      <c r="H121">
        <v>88.688959999999994</v>
      </c>
    </row>
    <row r="122" spans="1:8">
      <c r="A122" t="s">
        <v>2930</v>
      </c>
      <c r="B122" t="s">
        <v>121</v>
      </c>
      <c r="C122" t="s">
        <v>3432</v>
      </c>
      <c r="D122" t="s">
        <v>122</v>
      </c>
      <c r="E122" t="s">
        <v>123</v>
      </c>
      <c r="F122" t="s">
        <v>1975</v>
      </c>
      <c r="G122" t="s">
        <v>9</v>
      </c>
      <c r="H122">
        <v>88.688959999999994</v>
      </c>
    </row>
    <row r="123" spans="1:8">
      <c r="A123" t="s">
        <v>813</v>
      </c>
      <c r="B123" t="s">
        <v>814</v>
      </c>
      <c r="C123" t="s">
        <v>296</v>
      </c>
      <c r="D123" t="s">
        <v>296</v>
      </c>
      <c r="E123" t="s">
        <v>297</v>
      </c>
      <c r="F123" t="s">
        <v>8</v>
      </c>
      <c r="G123" t="s">
        <v>9</v>
      </c>
      <c r="H123">
        <v>0</v>
      </c>
    </row>
    <row r="124" spans="1:8">
      <c r="A124" t="s">
        <v>2383</v>
      </c>
      <c r="B124" t="s">
        <v>19</v>
      </c>
      <c r="C124" t="s">
        <v>2378</v>
      </c>
      <c r="D124" t="s">
        <v>1958</v>
      </c>
      <c r="E124" t="s">
        <v>3981</v>
      </c>
      <c r="F124" t="s">
        <v>1960</v>
      </c>
      <c r="G124" t="s">
        <v>1959</v>
      </c>
      <c r="H124">
        <v>78.261560000000003</v>
      </c>
    </row>
    <row r="125" spans="1:8">
      <c r="A125" t="s">
        <v>2382</v>
      </c>
      <c r="B125" t="s">
        <v>19</v>
      </c>
      <c r="C125" t="s">
        <v>2379</v>
      </c>
      <c r="D125" t="s">
        <v>1961</v>
      </c>
      <c r="E125" t="s">
        <v>3982</v>
      </c>
      <c r="F125" t="s">
        <v>1962</v>
      </c>
      <c r="G125" t="s">
        <v>1959</v>
      </c>
      <c r="H125">
        <v>80.028480000000002</v>
      </c>
    </row>
    <row r="126" spans="1:8">
      <c r="A126" t="s">
        <v>2505</v>
      </c>
      <c r="B126" t="s">
        <v>1080</v>
      </c>
      <c r="C126" t="s">
        <v>2290</v>
      </c>
      <c r="D126" t="s">
        <v>613</v>
      </c>
      <c r="E126" t="s">
        <v>614</v>
      </c>
      <c r="F126" t="s">
        <v>8</v>
      </c>
      <c r="G126" t="s">
        <v>9</v>
      </c>
      <c r="H126">
        <v>37.393599999999999</v>
      </c>
    </row>
    <row r="127" spans="1:8">
      <c r="A127" t="s">
        <v>2504</v>
      </c>
      <c r="B127" t="s">
        <v>1080</v>
      </c>
      <c r="C127" t="s">
        <v>2289</v>
      </c>
      <c r="D127" t="s">
        <v>611</v>
      </c>
      <c r="E127" t="s">
        <v>612</v>
      </c>
      <c r="F127" t="s">
        <v>8</v>
      </c>
      <c r="G127" t="s">
        <v>9</v>
      </c>
      <c r="H127">
        <v>39.501519999999999</v>
      </c>
    </row>
    <row r="128" spans="1:8">
      <c r="A128" t="s">
        <v>2025</v>
      </c>
      <c r="B128" t="s">
        <v>436</v>
      </c>
      <c r="C128" t="s">
        <v>2024</v>
      </c>
      <c r="D128" t="s">
        <v>437</v>
      </c>
      <c r="E128" t="s">
        <v>438</v>
      </c>
      <c r="F128" t="s">
        <v>8</v>
      </c>
      <c r="G128" t="s">
        <v>9</v>
      </c>
      <c r="H128">
        <v>26.227810000000002</v>
      </c>
    </row>
    <row r="129" spans="1:8">
      <c r="A129" t="s">
        <v>2223</v>
      </c>
      <c r="B129" t="s">
        <v>610</v>
      </c>
      <c r="C129" t="s">
        <v>2290</v>
      </c>
      <c r="D129" t="s">
        <v>613</v>
      </c>
      <c r="E129" t="s">
        <v>614</v>
      </c>
      <c r="F129" t="s">
        <v>8</v>
      </c>
      <c r="G129" t="s">
        <v>9</v>
      </c>
      <c r="H129">
        <v>37.393599999999999</v>
      </c>
    </row>
    <row r="130" spans="1:8">
      <c r="A130" t="s">
        <v>2222</v>
      </c>
      <c r="B130" t="s">
        <v>610</v>
      </c>
      <c r="C130" t="s">
        <v>2289</v>
      </c>
      <c r="D130" t="s">
        <v>611</v>
      </c>
      <c r="E130" t="s">
        <v>612</v>
      </c>
      <c r="F130" t="s">
        <v>8</v>
      </c>
      <c r="G130" t="s">
        <v>9</v>
      </c>
      <c r="H130">
        <v>39.501519999999999</v>
      </c>
    </row>
    <row r="131" spans="1:8">
      <c r="A131" t="s">
        <v>2202</v>
      </c>
      <c r="B131" t="s">
        <v>562</v>
      </c>
      <c r="C131" t="s">
        <v>2296</v>
      </c>
      <c r="D131" t="s">
        <v>563</v>
      </c>
      <c r="E131" t="s">
        <v>564</v>
      </c>
      <c r="F131" t="s">
        <v>1975</v>
      </c>
      <c r="G131" t="s">
        <v>9</v>
      </c>
      <c r="H131">
        <v>72.607879999999994</v>
      </c>
    </row>
    <row r="132" spans="1:8">
      <c r="A132" t="s">
        <v>2203</v>
      </c>
      <c r="B132" t="s">
        <v>562</v>
      </c>
      <c r="C132" t="s">
        <v>2295</v>
      </c>
      <c r="D132" t="s">
        <v>565</v>
      </c>
      <c r="E132" t="s">
        <v>566</v>
      </c>
      <c r="F132" t="s">
        <v>8</v>
      </c>
      <c r="G132" t="s">
        <v>9</v>
      </c>
      <c r="H132">
        <v>38.85913</v>
      </c>
    </row>
    <row r="133" spans="1:8">
      <c r="A133" t="s">
        <v>2204</v>
      </c>
      <c r="B133" t="s">
        <v>562</v>
      </c>
      <c r="C133" t="s">
        <v>2294</v>
      </c>
      <c r="D133" t="s">
        <v>567</v>
      </c>
      <c r="E133" t="s">
        <v>568</v>
      </c>
      <c r="F133" t="s">
        <v>8</v>
      </c>
      <c r="G133" t="s">
        <v>9</v>
      </c>
      <c r="H133">
        <v>39.213329999999999</v>
      </c>
    </row>
    <row r="134" spans="1:8">
      <c r="A134" t="s">
        <v>2172</v>
      </c>
      <c r="B134" t="s">
        <v>500</v>
      </c>
      <c r="C134" t="s">
        <v>3499</v>
      </c>
      <c r="D134" t="s">
        <v>501</v>
      </c>
      <c r="E134" t="s">
        <v>502</v>
      </c>
      <c r="F134" t="s">
        <v>8</v>
      </c>
      <c r="G134" t="s">
        <v>9</v>
      </c>
      <c r="H134">
        <v>69.379689999999997</v>
      </c>
    </row>
    <row r="135" spans="1:8">
      <c r="A135" t="s">
        <v>2963</v>
      </c>
      <c r="B135" t="s">
        <v>500</v>
      </c>
      <c r="C135" t="s">
        <v>3499</v>
      </c>
      <c r="D135" t="s">
        <v>501</v>
      </c>
      <c r="E135" t="s">
        <v>502</v>
      </c>
      <c r="F135" t="s">
        <v>8</v>
      </c>
      <c r="G135" t="s">
        <v>9</v>
      </c>
      <c r="H135">
        <v>69.379689999999997</v>
      </c>
    </row>
    <row r="136" spans="1:8">
      <c r="A136" t="s">
        <v>2320</v>
      </c>
      <c r="B136" t="s">
        <v>722</v>
      </c>
      <c r="C136" t="s">
        <v>3536</v>
      </c>
      <c r="D136" t="s">
        <v>723</v>
      </c>
      <c r="E136" t="s">
        <v>724</v>
      </c>
      <c r="F136" t="s">
        <v>1975</v>
      </c>
      <c r="G136" t="s">
        <v>9</v>
      </c>
      <c r="H136">
        <v>88.450959999999995</v>
      </c>
    </row>
    <row r="137" spans="1:8">
      <c r="A137" t="s">
        <v>2997</v>
      </c>
      <c r="B137" t="s">
        <v>722</v>
      </c>
      <c r="C137" t="s">
        <v>3536</v>
      </c>
      <c r="D137" t="s">
        <v>723</v>
      </c>
      <c r="E137" t="s">
        <v>724</v>
      </c>
      <c r="F137" t="s">
        <v>1975</v>
      </c>
      <c r="G137" t="s">
        <v>9</v>
      </c>
      <c r="H137">
        <v>88.450959999999995</v>
      </c>
    </row>
    <row r="138" spans="1:8">
      <c r="A138" t="s">
        <v>3743</v>
      </c>
      <c r="B138" t="s">
        <v>569</v>
      </c>
      <c r="C138" t="s">
        <v>3742</v>
      </c>
      <c r="D138" t="s">
        <v>3741</v>
      </c>
      <c r="E138" t="s">
        <v>570</v>
      </c>
      <c r="F138" t="s">
        <v>8</v>
      </c>
      <c r="G138" t="s">
        <v>9</v>
      </c>
      <c r="H138">
        <v>24.661840000000002</v>
      </c>
    </row>
    <row r="139" spans="1:8">
      <c r="A139" t="s">
        <v>2893</v>
      </c>
      <c r="B139" t="s">
        <v>1690</v>
      </c>
      <c r="C139" t="s">
        <v>3661</v>
      </c>
      <c r="D139" t="s">
        <v>1688</v>
      </c>
      <c r="E139" t="s">
        <v>1689</v>
      </c>
      <c r="F139" t="s">
        <v>8</v>
      </c>
      <c r="G139" t="s">
        <v>9</v>
      </c>
      <c r="H139">
        <v>63.58137</v>
      </c>
    </row>
    <row r="140" spans="1:8">
      <c r="A140" t="s">
        <v>1800</v>
      </c>
      <c r="B140" t="s">
        <v>1801</v>
      </c>
      <c r="C140" t="s">
        <v>1613</v>
      </c>
      <c r="D140" t="s">
        <v>1613</v>
      </c>
      <c r="E140" t="s">
        <v>297</v>
      </c>
      <c r="G140" t="s">
        <v>9</v>
      </c>
      <c r="H140">
        <v>0</v>
      </c>
    </row>
    <row r="141" spans="1:8">
      <c r="A141" t="s">
        <v>1798</v>
      </c>
      <c r="B141" t="s">
        <v>1799</v>
      </c>
      <c r="C141" t="s">
        <v>296</v>
      </c>
      <c r="D141" t="s">
        <v>296</v>
      </c>
      <c r="E141" t="s">
        <v>297</v>
      </c>
      <c r="G141" t="s">
        <v>9</v>
      </c>
      <c r="H141">
        <v>0</v>
      </c>
    </row>
    <row r="142" spans="1:8">
      <c r="A142" t="s">
        <v>2858</v>
      </c>
      <c r="B142" t="s">
        <v>1646</v>
      </c>
      <c r="C142" t="s">
        <v>3502</v>
      </c>
      <c r="D142" t="s">
        <v>517</v>
      </c>
      <c r="E142" t="s">
        <v>518</v>
      </c>
      <c r="F142" t="s">
        <v>8</v>
      </c>
      <c r="G142" t="s">
        <v>9</v>
      </c>
      <c r="H142">
        <v>32.082680000000003</v>
      </c>
    </row>
    <row r="143" spans="1:8">
      <c r="A143" t="s">
        <v>3165</v>
      </c>
      <c r="B143" t="s">
        <v>1646</v>
      </c>
      <c r="C143" t="s">
        <v>3502</v>
      </c>
      <c r="D143" t="s">
        <v>517</v>
      </c>
      <c r="E143" t="s">
        <v>518</v>
      </c>
      <c r="F143" t="s">
        <v>8</v>
      </c>
      <c r="G143" t="s">
        <v>9</v>
      </c>
      <c r="H143">
        <v>32.082680000000003</v>
      </c>
    </row>
    <row r="144" spans="1:8">
      <c r="A144" t="s">
        <v>2511</v>
      </c>
      <c r="B144" t="s">
        <v>1092</v>
      </c>
      <c r="C144" t="s">
        <v>3609</v>
      </c>
      <c r="D144" t="s">
        <v>1093</v>
      </c>
      <c r="E144" t="s">
        <v>1094</v>
      </c>
      <c r="F144" t="s">
        <v>8</v>
      </c>
      <c r="G144" t="s">
        <v>9</v>
      </c>
      <c r="H144">
        <v>44.346400000000003</v>
      </c>
    </row>
    <row r="145" spans="1:8">
      <c r="A145" t="s">
        <v>1597</v>
      </c>
      <c r="B145" t="s">
        <v>1598</v>
      </c>
      <c r="C145" t="s">
        <v>296</v>
      </c>
      <c r="D145" t="s">
        <v>296</v>
      </c>
      <c r="E145" t="s">
        <v>297</v>
      </c>
      <c r="F145" t="s">
        <v>8</v>
      </c>
      <c r="G145" t="s">
        <v>9</v>
      </c>
      <c r="H145">
        <v>0</v>
      </c>
    </row>
    <row r="146" spans="1:8">
      <c r="A146" t="s">
        <v>3715</v>
      </c>
      <c r="B146" t="s">
        <v>1322</v>
      </c>
      <c r="C146" t="s">
        <v>3713</v>
      </c>
      <c r="D146" t="s">
        <v>1256</v>
      </c>
      <c r="E146" t="s">
        <v>1257</v>
      </c>
      <c r="F146" t="s">
        <v>8</v>
      </c>
      <c r="G146" t="s">
        <v>9</v>
      </c>
      <c r="H146">
        <v>39.730789999999999</v>
      </c>
    </row>
    <row r="147" spans="1:8">
      <c r="A147" t="s">
        <v>3714</v>
      </c>
      <c r="B147" t="s">
        <v>1255</v>
      </c>
      <c r="C147" t="s">
        <v>3713</v>
      </c>
      <c r="D147" t="s">
        <v>1256</v>
      </c>
      <c r="E147" t="s">
        <v>1257</v>
      </c>
      <c r="F147" t="s">
        <v>8</v>
      </c>
      <c r="G147" t="s">
        <v>9</v>
      </c>
      <c r="H147">
        <v>39.730789999999999</v>
      </c>
    </row>
    <row r="148" spans="1:8">
      <c r="A148" t="s">
        <v>3293</v>
      </c>
      <c r="B148" t="s">
        <v>1791</v>
      </c>
      <c r="C148" t="s">
        <v>3292</v>
      </c>
      <c r="D148" t="s">
        <v>3291</v>
      </c>
      <c r="E148" t="s">
        <v>3996</v>
      </c>
      <c r="G148" t="s">
        <v>1959</v>
      </c>
      <c r="H148">
        <v>131.62649999999999</v>
      </c>
    </row>
    <row r="149" spans="1:8">
      <c r="A149" t="s">
        <v>4249</v>
      </c>
      <c r="B149" t="s">
        <v>1791</v>
      </c>
      <c r="C149" t="s">
        <v>3292</v>
      </c>
      <c r="D149" t="s">
        <v>3291</v>
      </c>
      <c r="E149" t="s">
        <v>3996</v>
      </c>
      <c r="G149" t="s">
        <v>1959</v>
      </c>
      <c r="H149">
        <v>131.62649999999999</v>
      </c>
    </row>
    <row r="150" spans="1:8">
      <c r="A150" t="s">
        <v>2116</v>
      </c>
      <c r="B150" t="s">
        <v>40</v>
      </c>
      <c r="C150" t="s">
        <v>3417</v>
      </c>
      <c r="D150" t="s">
        <v>41</v>
      </c>
      <c r="E150" t="s">
        <v>42</v>
      </c>
      <c r="F150" t="s">
        <v>8</v>
      </c>
      <c r="G150" t="s">
        <v>9</v>
      </c>
      <c r="H150">
        <v>24.6067</v>
      </c>
    </row>
    <row r="151" spans="1:8">
      <c r="A151" t="s">
        <v>2919</v>
      </c>
      <c r="B151" t="s">
        <v>40</v>
      </c>
      <c r="C151" t="s">
        <v>3417</v>
      </c>
      <c r="D151" t="s">
        <v>41</v>
      </c>
      <c r="E151" t="s">
        <v>42</v>
      </c>
      <c r="F151" t="s">
        <v>8</v>
      </c>
      <c r="G151" t="s">
        <v>9</v>
      </c>
      <c r="H151">
        <v>24.6067</v>
      </c>
    </row>
    <row r="152" spans="1:8">
      <c r="A152" t="s">
        <v>2117</v>
      </c>
      <c r="B152" t="s">
        <v>43</v>
      </c>
      <c r="C152" t="s">
        <v>3417</v>
      </c>
      <c r="D152" t="s">
        <v>41</v>
      </c>
      <c r="E152" t="s">
        <v>42</v>
      </c>
      <c r="F152" t="s">
        <v>8</v>
      </c>
      <c r="G152" t="s">
        <v>9</v>
      </c>
      <c r="H152">
        <v>24.6067</v>
      </c>
    </row>
    <row r="153" spans="1:8">
      <c r="A153" t="s">
        <v>2920</v>
      </c>
      <c r="B153" t="s">
        <v>43</v>
      </c>
      <c r="C153" t="s">
        <v>3417</v>
      </c>
      <c r="D153" t="s">
        <v>41</v>
      </c>
      <c r="E153" t="s">
        <v>42</v>
      </c>
      <c r="F153" t="s">
        <v>8</v>
      </c>
      <c r="G153" t="s">
        <v>9</v>
      </c>
      <c r="H153">
        <v>24.6067</v>
      </c>
    </row>
    <row r="154" spans="1:8">
      <c r="A154" t="s">
        <v>2788</v>
      </c>
      <c r="B154" t="s">
        <v>1430</v>
      </c>
      <c r="C154" t="s">
        <v>3642</v>
      </c>
      <c r="D154" t="s">
        <v>1431</v>
      </c>
      <c r="E154" t="s">
        <v>2781</v>
      </c>
      <c r="F154" t="s">
        <v>2279</v>
      </c>
      <c r="G154" t="s">
        <v>9</v>
      </c>
      <c r="H154">
        <f>4*13.78557</f>
        <v>55.14228</v>
      </c>
    </row>
    <row r="155" spans="1:8">
      <c r="A155" t="s">
        <v>3717</v>
      </c>
      <c r="B155" t="s">
        <v>1181</v>
      </c>
      <c r="C155" s="2" t="s">
        <v>3716</v>
      </c>
      <c r="D155" t="s">
        <v>1182</v>
      </c>
      <c r="E155" t="s">
        <v>1183</v>
      </c>
      <c r="F155" t="s">
        <v>8</v>
      </c>
      <c r="G155" t="s">
        <v>9</v>
      </c>
      <c r="H155">
        <v>21.05911</v>
      </c>
    </row>
    <row r="156" spans="1:8">
      <c r="A156" t="s">
        <v>3720</v>
      </c>
      <c r="B156" t="s">
        <v>1258</v>
      </c>
      <c r="C156" s="2" t="s">
        <v>3716</v>
      </c>
      <c r="D156" t="s">
        <v>1182</v>
      </c>
      <c r="E156" t="s">
        <v>1183</v>
      </c>
      <c r="F156" t="s">
        <v>8</v>
      </c>
      <c r="G156" t="s">
        <v>9</v>
      </c>
      <c r="H156">
        <v>21.05911</v>
      </c>
    </row>
    <row r="157" spans="1:8">
      <c r="A157" t="s">
        <v>3913</v>
      </c>
      <c r="B157" t="s">
        <v>1787</v>
      </c>
      <c r="C157" t="s">
        <v>3690</v>
      </c>
      <c r="D157" t="s">
        <v>3210</v>
      </c>
      <c r="E157" t="s">
        <v>3973</v>
      </c>
      <c r="G157" t="s">
        <v>9</v>
      </c>
      <c r="H157">
        <v>103.53757999999981</v>
      </c>
    </row>
    <row r="158" spans="1:8">
      <c r="A158" t="s">
        <v>3722</v>
      </c>
      <c r="B158" t="s">
        <v>1185</v>
      </c>
      <c r="C158" t="s">
        <v>3721</v>
      </c>
      <c r="D158" t="s">
        <v>1186</v>
      </c>
      <c r="E158" t="s">
        <v>1187</v>
      </c>
      <c r="F158" t="s">
        <v>8</v>
      </c>
      <c r="G158" t="s">
        <v>9</v>
      </c>
      <c r="H158">
        <v>26.846830000000001</v>
      </c>
    </row>
    <row r="159" spans="1:8">
      <c r="A159" t="s">
        <v>3842</v>
      </c>
      <c r="B159" t="s">
        <v>1315</v>
      </c>
      <c r="C159" s="2" t="s">
        <v>3834</v>
      </c>
      <c r="D159" t="s">
        <v>862</v>
      </c>
      <c r="E159" t="s">
        <v>863</v>
      </c>
      <c r="F159" t="s">
        <v>8</v>
      </c>
      <c r="G159" t="s">
        <v>9</v>
      </c>
      <c r="H159">
        <v>209.46408</v>
      </c>
    </row>
    <row r="160" spans="1:8">
      <c r="A160" t="s">
        <v>2702</v>
      </c>
      <c r="B160" t="s">
        <v>1315</v>
      </c>
      <c r="C160" t="s">
        <v>3562</v>
      </c>
      <c r="D160" t="s">
        <v>856</v>
      </c>
      <c r="E160" t="s">
        <v>857</v>
      </c>
      <c r="F160" t="s">
        <v>8</v>
      </c>
      <c r="G160" t="s">
        <v>9</v>
      </c>
      <c r="H160">
        <v>55.580399999999997</v>
      </c>
    </row>
    <row r="161" spans="1:8">
      <c r="A161" t="s">
        <v>2700</v>
      </c>
      <c r="B161" t="s">
        <v>1315</v>
      </c>
      <c r="C161" t="s">
        <v>3498</v>
      </c>
      <c r="D161" t="s">
        <v>860</v>
      </c>
      <c r="E161" t="s">
        <v>861</v>
      </c>
      <c r="F161" t="s">
        <v>8</v>
      </c>
      <c r="G161" t="s">
        <v>9</v>
      </c>
      <c r="H161">
        <v>62.166589999999999</v>
      </c>
    </row>
    <row r="162" spans="1:8">
      <c r="A162" t="s">
        <v>2701</v>
      </c>
      <c r="B162" t="s">
        <v>1315</v>
      </c>
      <c r="C162" t="s">
        <v>3542</v>
      </c>
      <c r="D162" t="s">
        <v>858</v>
      </c>
      <c r="E162" t="s">
        <v>859</v>
      </c>
      <c r="F162" t="s">
        <v>8</v>
      </c>
      <c r="G162" t="s">
        <v>9</v>
      </c>
      <c r="H162">
        <v>95.972549999999998</v>
      </c>
    </row>
    <row r="163" spans="1:8">
      <c r="A163" t="s">
        <v>2034</v>
      </c>
      <c r="B163" t="s">
        <v>395</v>
      </c>
      <c r="C163" t="s">
        <v>3477</v>
      </c>
      <c r="D163" t="s">
        <v>396</v>
      </c>
      <c r="E163" t="s">
        <v>397</v>
      </c>
      <c r="F163" t="s">
        <v>8</v>
      </c>
      <c r="G163" t="s">
        <v>9</v>
      </c>
      <c r="H163">
        <v>20.458189999999998</v>
      </c>
    </row>
    <row r="164" spans="1:8">
      <c r="A164" t="s">
        <v>2128</v>
      </c>
      <c r="B164" t="s">
        <v>70</v>
      </c>
      <c r="C164" t="s">
        <v>3426</v>
      </c>
      <c r="D164" t="s">
        <v>71</v>
      </c>
      <c r="E164" t="s">
        <v>72</v>
      </c>
      <c r="F164" t="s">
        <v>1975</v>
      </c>
      <c r="G164" t="s">
        <v>9</v>
      </c>
      <c r="H164">
        <v>38.460039999999999</v>
      </c>
    </row>
    <row r="165" spans="1:8">
      <c r="A165" t="s">
        <v>3321</v>
      </c>
      <c r="B165" t="s">
        <v>70</v>
      </c>
      <c r="C165" s="2" t="s">
        <v>3320</v>
      </c>
      <c r="D165" t="s">
        <v>73</v>
      </c>
      <c r="E165" t="s">
        <v>74</v>
      </c>
      <c r="F165" t="s">
        <v>8</v>
      </c>
      <c r="G165" t="s">
        <v>9</v>
      </c>
      <c r="H165">
        <v>20.864629999999998</v>
      </c>
    </row>
    <row r="166" spans="1:8">
      <c r="A166" t="s">
        <v>2498</v>
      </c>
      <c r="B166" t="s">
        <v>1065</v>
      </c>
      <c r="C166" t="s">
        <v>3426</v>
      </c>
      <c r="D166" t="s">
        <v>71</v>
      </c>
      <c r="E166" t="s">
        <v>72</v>
      </c>
      <c r="F166" t="s">
        <v>1975</v>
      </c>
      <c r="G166" t="s">
        <v>9</v>
      </c>
      <c r="H166">
        <v>38.460039999999999</v>
      </c>
    </row>
    <row r="167" spans="1:8">
      <c r="A167" t="s">
        <v>3038</v>
      </c>
      <c r="B167" t="s">
        <v>1065</v>
      </c>
      <c r="C167" t="s">
        <v>3426</v>
      </c>
      <c r="D167" t="s">
        <v>71</v>
      </c>
      <c r="E167" t="s">
        <v>72</v>
      </c>
      <c r="F167" t="s">
        <v>1975</v>
      </c>
      <c r="G167" t="s">
        <v>9</v>
      </c>
      <c r="H167">
        <v>38.460039999999999</v>
      </c>
    </row>
    <row r="168" spans="1:8">
      <c r="A168" t="s">
        <v>2497</v>
      </c>
      <c r="B168" t="s">
        <v>1065</v>
      </c>
      <c r="C168" t="s">
        <v>3603</v>
      </c>
      <c r="D168" t="s">
        <v>1066</v>
      </c>
      <c r="E168" t="s">
        <v>1067</v>
      </c>
      <c r="F168" t="s">
        <v>1975</v>
      </c>
      <c r="G168" t="s">
        <v>9</v>
      </c>
      <c r="H168">
        <v>33.720219999999998</v>
      </c>
    </row>
    <row r="169" spans="1:8">
      <c r="A169" t="s">
        <v>3037</v>
      </c>
      <c r="B169" t="s">
        <v>1065</v>
      </c>
      <c r="C169" t="s">
        <v>3603</v>
      </c>
      <c r="D169" t="s">
        <v>1066</v>
      </c>
      <c r="E169" t="s">
        <v>1067</v>
      </c>
      <c r="F169" t="s">
        <v>1975</v>
      </c>
      <c r="G169" t="s">
        <v>9</v>
      </c>
      <c r="H169">
        <v>33.720219999999998</v>
      </c>
    </row>
    <row r="170" spans="1:8">
      <c r="A170" t="s">
        <v>2105</v>
      </c>
      <c r="B170" t="s">
        <v>208</v>
      </c>
      <c r="C170" t="s">
        <v>3425</v>
      </c>
      <c r="D170" t="s">
        <v>68</v>
      </c>
      <c r="E170" t="s">
        <v>69</v>
      </c>
      <c r="F170" t="s">
        <v>8</v>
      </c>
      <c r="G170" t="s">
        <v>9</v>
      </c>
      <c r="H170">
        <v>68.085489999999993</v>
      </c>
    </row>
    <row r="171" spans="1:8">
      <c r="A171" t="s">
        <v>2018</v>
      </c>
      <c r="B171" t="s">
        <v>427</v>
      </c>
      <c r="C171" t="s">
        <v>3486</v>
      </c>
      <c r="D171" t="s">
        <v>428</v>
      </c>
      <c r="E171" t="s">
        <v>429</v>
      </c>
      <c r="F171" t="s">
        <v>8</v>
      </c>
      <c r="G171" t="s">
        <v>9</v>
      </c>
      <c r="H171">
        <v>54.879600000000003</v>
      </c>
    </row>
    <row r="172" spans="1:8">
      <c r="A172" t="s">
        <v>2956</v>
      </c>
      <c r="B172" t="s">
        <v>427</v>
      </c>
      <c r="C172" t="s">
        <v>3486</v>
      </c>
      <c r="D172" t="s">
        <v>428</v>
      </c>
      <c r="E172" t="s">
        <v>429</v>
      </c>
      <c r="F172" t="s">
        <v>8</v>
      </c>
      <c r="G172" t="s">
        <v>9</v>
      </c>
      <c r="H172">
        <v>54.879600000000003</v>
      </c>
    </row>
    <row r="173" spans="1:8">
      <c r="A173" t="s">
        <v>2525</v>
      </c>
      <c r="B173" t="s">
        <v>1108</v>
      </c>
      <c r="C173" t="s">
        <v>3486</v>
      </c>
      <c r="D173" t="s">
        <v>428</v>
      </c>
      <c r="E173" t="s">
        <v>429</v>
      </c>
      <c r="F173" t="s">
        <v>8</v>
      </c>
      <c r="G173" t="s">
        <v>9</v>
      </c>
      <c r="H173">
        <v>54.879600000000003</v>
      </c>
    </row>
    <row r="174" spans="1:8">
      <c r="A174" t="s">
        <v>3055</v>
      </c>
      <c r="B174" t="s">
        <v>1108</v>
      </c>
      <c r="C174" t="s">
        <v>3486</v>
      </c>
      <c r="D174" t="s">
        <v>428</v>
      </c>
      <c r="E174" t="s">
        <v>429</v>
      </c>
      <c r="F174" t="s">
        <v>8</v>
      </c>
      <c r="G174" t="s">
        <v>9</v>
      </c>
      <c r="H174">
        <v>54.879600000000003</v>
      </c>
    </row>
    <row r="175" spans="1:8">
      <c r="A175" t="s">
        <v>2274</v>
      </c>
      <c r="B175" t="s">
        <v>687</v>
      </c>
      <c r="C175" t="s">
        <v>3529</v>
      </c>
      <c r="D175" t="s">
        <v>688</v>
      </c>
      <c r="E175" t="s">
        <v>689</v>
      </c>
      <c r="F175" t="s">
        <v>8</v>
      </c>
      <c r="G175" t="s">
        <v>9</v>
      </c>
      <c r="H175">
        <v>42.777459999999998</v>
      </c>
    </row>
    <row r="176" spans="1:8">
      <c r="A176" t="s">
        <v>3673</v>
      </c>
      <c r="B176" t="s">
        <v>454</v>
      </c>
      <c r="C176" t="s">
        <v>3669</v>
      </c>
      <c r="D176" t="s">
        <v>455</v>
      </c>
      <c r="E176" t="s">
        <v>456</v>
      </c>
      <c r="F176" t="s">
        <v>8</v>
      </c>
      <c r="G176" t="s">
        <v>9</v>
      </c>
      <c r="H176">
        <v>32.395290000000003</v>
      </c>
    </row>
    <row r="177" spans="1:8">
      <c r="A177" t="s">
        <v>2424</v>
      </c>
      <c r="B177" t="s">
        <v>910</v>
      </c>
      <c r="C177" t="s">
        <v>3574</v>
      </c>
      <c r="D177" t="s">
        <v>911</v>
      </c>
      <c r="E177" t="s">
        <v>912</v>
      </c>
      <c r="F177" t="s">
        <v>1975</v>
      </c>
      <c r="G177" t="s">
        <v>9</v>
      </c>
      <c r="H177">
        <v>77.723640000000003</v>
      </c>
    </row>
    <row r="178" spans="1:8">
      <c r="A178" t="s">
        <v>3023</v>
      </c>
      <c r="B178" t="s">
        <v>910</v>
      </c>
      <c r="C178" t="s">
        <v>3574</v>
      </c>
      <c r="D178" t="s">
        <v>911</v>
      </c>
      <c r="E178" t="s">
        <v>912</v>
      </c>
      <c r="F178" t="s">
        <v>1975</v>
      </c>
      <c r="G178" t="s">
        <v>9</v>
      </c>
      <c r="H178">
        <v>77.723640000000003</v>
      </c>
    </row>
    <row r="179" spans="1:8">
      <c r="A179" t="s">
        <v>2146</v>
      </c>
      <c r="B179" t="s">
        <v>140</v>
      </c>
      <c r="C179" t="s">
        <v>3437</v>
      </c>
      <c r="D179" t="s">
        <v>141</v>
      </c>
      <c r="E179" t="s">
        <v>142</v>
      </c>
      <c r="F179" t="s">
        <v>8</v>
      </c>
      <c r="G179" t="s">
        <v>9</v>
      </c>
      <c r="H179">
        <v>42.338549999999998</v>
      </c>
    </row>
    <row r="180" spans="1:8">
      <c r="A180" t="s">
        <v>2933</v>
      </c>
      <c r="B180" t="s">
        <v>140</v>
      </c>
      <c r="C180" t="s">
        <v>3437</v>
      </c>
      <c r="D180" t="s">
        <v>141</v>
      </c>
      <c r="E180" t="s">
        <v>142</v>
      </c>
      <c r="F180" t="s">
        <v>8</v>
      </c>
      <c r="G180" t="s">
        <v>9</v>
      </c>
      <c r="H180">
        <v>42.338549999999998</v>
      </c>
    </row>
    <row r="181" spans="1:8">
      <c r="A181" t="s">
        <v>4207</v>
      </c>
      <c r="B181" t="s">
        <v>75</v>
      </c>
      <c r="C181" s="2" t="s">
        <v>3322</v>
      </c>
      <c r="D181" t="s">
        <v>76</v>
      </c>
      <c r="E181" t="s">
        <v>77</v>
      </c>
      <c r="F181" t="s">
        <v>8</v>
      </c>
      <c r="G181" t="s">
        <v>9</v>
      </c>
      <c r="H181">
        <v>46.138390000000001</v>
      </c>
    </row>
    <row r="182" spans="1:8">
      <c r="A182" t="s">
        <v>3914</v>
      </c>
      <c r="B182" t="s">
        <v>1126</v>
      </c>
      <c r="C182" t="s">
        <v>3343</v>
      </c>
      <c r="D182" t="s">
        <v>179</v>
      </c>
      <c r="E182" t="s">
        <v>180</v>
      </c>
      <c r="F182" t="s">
        <v>1974</v>
      </c>
      <c r="G182" t="s">
        <v>9</v>
      </c>
      <c r="H182">
        <v>209.8049</v>
      </c>
    </row>
    <row r="183" spans="1:8">
      <c r="A183" t="s">
        <v>3308</v>
      </c>
      <c r="B183" t="s">
        <v>22</v>
      </c>
      <c r="C183" s="2" t="s">
        <v>3307</v>
      </c>
      <c r="D183" t="s">
        <v>14</v>
      </c>
      <c r="E183" t="s">
        <v>15</v>
      </c>
      <c r="F183" t="s">
        <v>8</v>
      </c>
      <c r="G183" t="s">
        <v>9</v>
      </c>
      <c r="H183">
        <v>49.067740000000001</v>
      </c>
    </row>
    <row r="184" spans="1:8">
      <c r="A184" t="s">
        <v>2170</v>
      </c>
      <c r="B184" t="s">
        <v>494</v>
      </c>
      <c r="C184" t="s">
        <v>2300</v>
      </c>
      <c r="D184" t="s">
        <v>497</v>
      </c>
      <c r="E184" t="s">
        <v>498</v>
      </c>
      <c r="F184" t="s">
        <v>8</v>
      </c>
      <c r="G184" t="s">
        <v>9</v>
      </c>
      <c r="H184">
        <v>49.051290000000002</v>
      </c>
    </row>
    <row r="185" spans="1:8">
      <c r="A185" t="s">
        <v>2169</v>
      </c>
      <c r="B185" t="s">
        <v>494</v>
      </c>
      <c r="C185" t="s">
        <v>2299</v>
      </c>
      <c r="D185" t="s">
        <v>495</v>
      </c>
      <c r="E185" t="s">
        <v>496</v>
      </c>
      <c r="F185" t="s">
        <v>8</v>
      </c>
      <c r="G185" t="s">
        <v>9</v>
      </c>
      <c r="H185">
        <v>46.93045</v>
      </c>
    </row>
    <row r="186" spans="1:8">
      <c r="A186" t="s">
        <v>2561</v>
      </c>
      <c r="B186" t="s">
        <v>1141</v>
      </c>
      <c r="C186" t="s">
        <v>3464</v>
      </c>
      <c r="D186" t="s">
        <v>320</v>
      </c>
      <c r="E186" t="s">
        <v>321</v>
      </c>
      <c r="F186" t="s">
        <v>8</v>
      </c>
      <c r="G186" t="s">
        <v>9</v>
      </c>
      <c r="H186">
        <v>33.64188</v>
      </c>
    </row>
    <row r="187" spans="1:8">
      <c r="A187" t="s">
        <v>2562</v>
      </c>
      <c r="B187" t="s">
        <v>1141</v>
      </c>
      <c r="C187" t="s">
        <v>3465</v>
      </c>
      <c r="D187" t="s">
        <v>322</v>
      </c>
      <c r="E187" t="s">
        <v>323</v>
      </c>
      <c r="F187" t="s">
        <v>8</v>
      </c>
      <c r="G187" t="s">
        <v>9</v>
      </c>
      <c r="H187">
        <v>33.095039999999997</v>
      </c>
    </row>
    <row r="188" spans="1:8">
      <c r="A188" t="s">
        <v>2682</v>
      </c>
      <c r="B188" t="s">
        <v>1141</v>
      </c>
      <c r="C188" t="s">
        <v>3473</v>
      </c>
      <c r="D188" t="s">
        <v>495</v>
      </c>
      <c r="E188" t="s">
        <v>496</v>
      </c>
      <c r="F188" t="s">
        <v>8</v>
      </c>
      <c r="G188" t="s">
        <v>9</v>
      </c>
      <c r="H188">
        <v>46.93045</v>
      </c>
    </row>
    <row r="189" spans="1:8">
      <c r="A189" t="s">
        <v>2683</v>
      </c>
      <c r="B189" t="s">
        <v>1141</v>
      </c>
      <c r="C189" t="s">
        <v>3473</v>
      </c>
      <c r="D189" t="s">
        <v>497</v>
      </c>
      <c r="E189" t="s">
        <v>498</v>
      </c>
      <c r="F189" t="s">
        <v>8</v>
      </c>
      <c r="G189" t="s">
        <v>9</v>
      </c>
      <c r="H189">
        <v>49.051290000000002</v>
      </c>
    </row>
    <row r="190" spans="1:8">
      <c r="A190" t="s">
        <v>2403</v>
      </c>
      <c r="B190" t="s">
        <v>879</v>
      </c>
      <c r="C190" t="s">
        <v>3473</v>
      </c>
      <c r="D190" t="s">
        <v>376</v>
      </c>
      <c r="E190" t="s">
        <v>377</v>
      </c>
      <c r="F190" t="s">
        <v>8</v>
      </c>
      <c r="G190" t="s">
        <v>9</v>
      </c>
      <c r="H190">
        <v>43.388669999999998</v>
      </c>
    </row>
    <row r="191" spans="1:8">
      <c r="A191" t="s">
        <v>3020</v>
      </c>
      <c r="B191" t="s">
        <v>879</v>
      </c>
      <c r="C191" t="s">
        <v>3473</v>
      </c>
      <c r="D191" t="s">
        <v>376</v>
      </c>
      <c r="E191" t="s">
        <v>377</v>
      </c>
      <c r="F191" t="s">
        <v>8</v>
      </c>
      <c r="G191" t="s">
        <v>9</v>
      </c>
      <c r="H191">
        <v>43.388669999999998</v>
      </c>
    </row>
    <row r="192" spans="1:8">
      <c r="A192" t="s">
        <v>2526</v>
      </c>
      <c r="B192" t="s">
        <v>1109</v>
      </c>
      <c r="C192" t="s">
        <v>3490</v>
      </c>
      <c r="D192" t="s">
        <v>443</v>
      </c>
      <c r="E192" t="s">
        <v>444</v>
      </c>
      <c r="F192" t="s">
        <v>8</v>
      </c>
      <c r="G192" t="s">
        <v>9</v>
      </c>
      <c r="H192">
        <v>56.828319999999998</v>
      </c>
    </row>
    <row r="193" spans="1:8">
      <c r="A193" t="s">
        <v>3056</v>
      </c>
      <c r="B193" t="s">
        <v>1109</v>
      </c>
      <c r="C193" t="s">
        <v>3490</v>
      </c>
      <c r="D193" t="s">
        <v>443</v>
      </c>
      <c r="E193" t="s">
        <v>444</v>
      </c>
      <c r="F193" t="s">
        <v>8</v>
      </c>
      <c r="G193" t="s">
        <v>9</v>
      </c>
      <c r="H193">
        <v>56.828319999999998</v>
      </c>
    </row>
    <row r="194" spans="1:8">
      <c r="A194" t="s">
        <v>2731</v>
      </c>
      <c r="B194" t="s">
        <v>1325</v>
      </c>
      <c r="C194" t="s">
        <v>3633</v>
      </c>
      <c r="D194" t="s">
        <v>1326</v>
      </c>
      <c r="E194" t="s">
        <v>1327</v>
      </c>
      <c r="F194" t="s">
        <v>8</v>
      </c>
      <c r="G194" t="s">
        <v>9</v>
      </c>
      <c r="H194">
        <v>18.57443</v>
      </c>
    </row>
    <row r="195" spans="1:8">
      <c r="A195" t="s">
        <v>1600</v>
      </c>
      <c r="B195" t="s">
        <v>1601</v>
      </c>
      <c r="C195" t="s">
        <v>296</v>
      </c>
      <c r="D195" t="s">
        <v>296</v>
      </c>
      <c r="E195" t="s">
        <v>297</v>
      </c>
      <c r="F195" t="s">
        <v>8</v>
      </c>
      <c r="G195" t="s">
        <v>9</v>
      </c>
      <c r="H195">
        <v>0</v>
      </c>
    </row>
    <row r="196" spans="1:8">
      <c r="A196" t="s">
        <v>3667</v>
      </c>
      <c r="B196" t="s">
        <v>449</v>
      </c>
      <c r="C196" t="s">
        <v>3666</v>
      </c>
      <c r="D196" t="s">
        <v>450</v>
      </c>
      <c r="E196" t="s">
        <v>451</v>
      </c>
      <c r="F196" t="s">
        <v>8</v>
      </c>
      <c r="G196" t="s">
        <v>9</v>
      </c>
      <c r="H196">
        <v>42.250219999999999</v>
      </c>
    </row>
    <row r="197" spans="1:8">
      <c r="A197" t="s">
        <v>3674</v>
      </c>
      <c r="B197" t="s">
        <v>449</v>
      </c>
      <c r="C197" t="s">
        <v>3668</v>
      </c>
      <c r="D197" t="s">
        <v>452</v>
      </c>
      <c r="E197" t="s">
        <v>453</v>
      </c>
      <c r="F197" t="s">
        <v>8</v>
      </c>
      <c r="G197" t="s">
        <v>9</v>
      </c>
      <c r="H197">
        <v>34.124940000000002</v>
      </c>
    </row>
    <row r="198" spans="1:8">
      <c r="A198" t="s">
        <v>2148</v>
      </c>
      <c r="B198" t="s">
        <v>147</v>
      </c>
      <c r="C198" t="s">
        <v>3438</v>
      </c>
      <c r="D198" t="s">
        <v>148</v>
      </c>
      <c r="E198" t="s">
        <v>149</v>
      </c>
      <c r="F198" t="s">
        <v>8</v>
      </c>
      <c r="G198" t="s">
        <v>9</v>
      </c>
      <c r="H198">
        <v>44.042569999999998</v>
      </c>
    </row>
    <row r="199" spans="1:8">
      <c r="A199" t="s">
        <v>2149</v>
      </c>
      <c r="B199" t="s">
        <v>147</v>
      </c>
      <c r="C199" t="s">
        <v>3439</v>
      </c>
      <c r="D199" t="s">
        <v>150</v>
      </c>
      <c r="E199" t="s">
        <v>151</v>
      </c>
      <c r="F199" t="s">
        <v>8</v>
      </c>
      <c r="G199" t="s">
        <v>9</v>
      </c>
      <c r="H199">
        <v>26.63833</v>
      </c>
    </row>
    <row r="200" spans="1:8">
      <c r="A200" t="s">
        <v>3699</v>
      </c>
      <c r="B200" t="s">
        <v>3211</v>
      </c>
      <c r="C200" t="s">
        <v>3692</v>
      </c>
      <c r="D200" t="s">
        <v>3212</v>
      </c>
      <c r="E200" t="s">
        <v>3967</v>
      </c>
      <c r="G200" t="s">
        <v>1959</v>
      </c>
      <c r="H200">
        <v>37.528349999999996</v>
      </c>
    </row>
    <row r="201" spans="1:8">
      <c r="A201" t="s">
        <v>3700</v>
      </c>
      <c r="B201" t="s">
        <v>3211</v>
      </c>
      <c r="C201" t="s">
        <v>3692</v>
      </c>
      <c r="D201" t="s">
        <v>3212</v>
      </c>
      <c r="E201" t="s">
        <v>3967</v>
      </c>
      <c r="G201" t="s">
        <v>1959</v>
      </c>
      <c r="H201">
        <v>37.528349999999996</v>
      </c>
    </row>
    <row r="202" spans="1:8">
      <c r="A202" t="s">
        <v>2375</v>
      </c>
      <c r="B202" t="s">
        <v>830</v>
      </c>
      <c r="C202" t="s">
        <v>3557</v>
      </c>
      <c r="D202" t="s">
        <v>831</v>
      </c>
      <c r="E202" t="s">
        <v>832</v>
      </c>
      <c r="F202" t="s">
        <v>8</v>
      </c>
      <c r="G202" t="s">
        <v>9</v>
      </c>
      <c r="H202">
        <v>98.887469999999993</v>
      </c>
    </row>
    <row r="203" spans="1:8">
      <c r="A203" t="s">
        <v>3750</v>
      </c>
      <c r="B203" t="s">
        <v>1592</v>
      </c>
      <c r="C203" s="2" t="s">
        <v>3747</v>
      </c>
      <c r="D203" t="s">
        <v>1587</v>
      </c>
      <c r="E203" t="s">
        <v>1588</v>
      </c>
      <c r="F203" t="s">
        <v>8</v>
      </c>
      <c r="G203" t="s">
        <v>9</v>
      </c>
      <c r="H203">
        <v>9.6521600000000003</v>
      </c>
    </row>
    <row r="204" spans="1:8">
      <c r="A204" t="s">
        <v>3751</v>
      </c>
      <c r="B204" t="s">
        <v>1593</v>
      </c>
      <c r="C204" s="2" t="s">
        <v>3747</v>
      </c>
      <c r="D204" t="s">
        <v>1587</v>
      </c>
      <c r="E204" t="s">
        <v>1588</v>
      </c>
      <c r="F204" t="s">
        <v>8</v>
      </c>
      <c r="G204" t="s">
        <v>9</v>
      </c>
      <c r="H204">
        <v>9.6521600000000003</v>
      </c>
    </row>
    <row r="205" spans="1:8">
      <c r="A205" t="s">
        <v>3933</v>
      </c>
      <c r="B205" t="s">
        <v>1581</v>
      </c>
      <c r="C205" t="s">
        <v>3924</v>
      </c>
      <c r="D205" t="s">
        <v>88</v>
      </c>
      <c r="E205" t="s">
        <v>89</v>
      </c>
      <c r="F205" t="s">
        <v>8</v>
      </c>
      <c r="G205" t="s">
        <v>9</v>
      </c>
      <c r="H205">
        <v>96.852000000000004</v>
      </c>
    </row>
    <row r="206" spans="1:8">
      <c r="A206" t="s">
        <v>3749</v>
      </c>
      <c r="B206" t="s">
        <v>1589</v>
      </c>
      <c r="C206" s="2" t="s">
        <v>3747</v>
      </c>
      <c r="D206" t="s">
        <v>1587</v>
      </c>
      <c r="E206" t="s">
        <v>1588</v>
      </c>
      <c r="F206" t="s">
        <v>8</v>
      </c>
      <c r="G206" t="s">
        <v>9</v>
      </c>
      <c r="H206">
        <v>9.6521600000000003</v>
      </c>
    </row>
    <row r="207" spans="1:8">
      <c r="A207" t="s">
        <v>3931</v>
      </c>
      <c r="B207" t="s">
        <v>1583</v>
      </c>
      <c r="C207" t="s">
        <v>3924</v>
      </c>
      <c r="D207" t="s">
        <v>88</v>
      </c>
      <c r="E207" t="s">
        <v>89</v>
      </c>
      <c r="F207" t="s">
        <v>8</v>
      </c>
      <c r="G207" t="s">
        <v>9</v>
      </c>
      <c r="H207">
        <v>96.852000000000004</v>
      </c>
    </row>
    <row r="208" spans="1:8">
      <c r="A208" t="s">
        <v>3928</v>
      </c>
      <c r="B208" t="s">
        <v>282</v>
      </c>
      <c r="C208" t="s">
        <v>3924</v>
      </c>
      <c r="D208" t="s">
        <v>88</v>
      </c>
      <c r="E208" t="s">
        <v>89</v>
      </c>
      <c r="F208" t="s">
        <v>8</v>
      </c>
      <c r="G208" t="s">
        <v>9</v>
      </c>
      <c r="H208">
        <v>96.852000000000004</v>
      </c>
    </row>
    <row r="209" spans="1:8">
      <c r="A209" t="s">
        <v>3927</v>
      </c>
      <c r="B209" t="s">
        <v>283</v>
      </c>
      <c r="C209" t="s">
        <v>3924</v>
      </c>
      <c r="D209" t="s">
        <v>88</v>
      </c>
      <c r="E209" t="s">
        <v>89</v>
      </c>
      <c r="F209" t="s">
        <v>8</v>
      </c>
      <c r="G209" t="s">
        <v>9</v>
      </c>
      <c r="H209">
        <v>96.852000000000004</v>
      </c>
    </row>
    <row r="210" spans="1:8">
      <c r="A210" t="s">
        <v>3752</v>
      </c>
      <c r="B210" t="s">
        <v>1596</v>
      </c>
      <c r="C210" s="2" t="s">
        <v>3747</v>
      </c>
      <c r="D210" t="s">
        <v>1587</v>
      </c>
      <c r="E210" t="s">
        <v>1588</v>
      </c>
      <c r="F210" t="s">
        <v>8</v>
      </c>
      <c r="G210" t="s">
        <v>9</v>
      </c>
      <c r="H210">
        <v>9.6521600000000003</v>
      </c>
    </row>
    <row r="211" spans="1:8">
      <c r="A211" t="s">
        <v>3748</v>
      </c>
      <c r="B211" t="s">
        <v>1586</v>
      </c>
      <c r="C211" s="2" t="s">
        <v>3747</v>
      </c>
      <c r="D211" t="s">
        <v>1587</v>
      </c>
      <c r="E211" t="s">
        <v>1588</v>
      </c>
      <c r="F211" t="s">
        <v>8</v>
      </c>
      <c r="G211" t="s">
        <v>9</v>
      </c>
      <c r="H211">
        <v>9.6521600000000003</v>
      </c>
    </row>
    <row r="212" spans="1:8">
      <c r="A212" t="s">
        <v>2848</v>
      </c>
      <c r="B212" t="s">
        <v>1624</v>
      </c>
      <c r="C212" t="s">
        <v>3456</v>
      </c>
      <c r="D212" t="s">
        <v>271</v>
      </c>
      <c r="E212" t="s">
        <v>272</v>
      </c>
      <c r="F212" t="s">
        <v>8</v>
      </c>
      <c r="G212" t="s">
        <v>9</v>
      </c>
      <c r="H212">
        <v>54.326929999999997</v>
      </c>
    </row>
    <row r="213" spans="1:8">
      <c r="A213" t="s">
        <v>3157</v>
      </c>
      <c r="B213" t="s">
        <v>1624</v>
      </c>
      <c r="C213" t="s">
        <v>3456</v>
      </c>
      <c r="D213" t="s">
        <v>271</v>
      </c>
      <c r="E213" t="s">
        <v>272</v>
      </c>
      <c r="F213" t="s">
        <v>8</v>
      </c>
      <c r="G213" t="s">
        <v>9</v>
      </c>
      <c r="H213">
        <v>54.326929999999997</v>
      </c>
    </row>
    <row r="214" spans="1:8">
      <c r="A214" t="s">
        <v>778</v>
      </c>
      <c r="B214" t="s">
        <v>779</v>
      </c>
      <c r="C214" t="s">
        <v>3456</v>
      </c>
      <c r="D214" t="s">
        <v>271</v>
      </c>
      <c r="E214" t="s">
        <v>272</v>
      </c>
      <c r="F214" t="s">
        <v>8</v>
      </c>
      <c r="G214" t="s">
        <v>9</v>
      </c>
      <c r="H214">
        <v>54.326929999999997</v>
      </c>
    </row>
    <row r="215" spans="1:8">
      <c r="A215" t="s">
        <v>3010</v>
      </c>
      <c r="B215" t="s">
        <v>779</v>
      </c>
      <c r="C215" t="s">
        <v>3456</v>
      </c>
      <c r="D215" t="s">
        <v>271</v>
      </c>
      <c r="E215" t="s">
        <v>272</v>
      </c>
      <c r="F215" t="s">
        <v>8</v>
      </c>
      <c r="G215" t="s">
        <v>9</v>
      </c>
      <c r="H215">
        <v>54.326929999999997</v>
      </c>
    </row>
    <row r="216" spans="1:8">
      <c r="A216" t="s">
        <v>2061</v>
      </c>
      <c r="B216" t="s">
        <v>327</v>
      </c>
      <c r="C216" t="s">
        <v>3456</v>
      </c>
      <c r="D216" t="s">
        <v>271</v>
      </c>
      <c r="E216" t="s">
        <v>272</v>
      </c>
      <c r="F216" t="s">
        <v>8</v>
      </c>
      <c r="G216" t="s">
        <v>9</v>
      </c>
      <c r="H216">
        <v>54.326929999999997</v>
      </c>
    </row>
    <row r="217" spans="1:8">
      <c r="A217" t="s">
        <v>2081</v>
      </c>
      <c r="B217" t="s">
        <v>270</v>
      </c>
      <c r="C217" t="s">
        <v>3456</v>
      </c>
      <c r="D217" t="s">
        <v>271</v>
      </c>
      <c r="E217" t="s">
        <v>272</v>
      </c>
      <c r="F217" t="s">
        <v>8</v>
      </c>
      <c r="G217" t="s">
        <v>9</v>
      </c>
      <c r="H217">
        <v>54.326929999999997</v>
      </c>
    </row>
    <row r="218" spans="1:8">
      <c r="A218" t="s">
        <v>2452</v>
      </c>
      <c r="B218" t="s">
        <v>982</v>
      </c>
      <c r="C218" t="s">
        <v>3456</v>
      </c>
      <c r="D218" t="s">
        <v>271</v>
      </c>
      <c r="E218" t="s">
        <v>272</v>
      </c>
      <c r="F218" t="s">
        <v>8</v>
      </c>
      <c r="G218" t="s">
        <v>9</v>
      </c>
      <c r="H218">
        <v>54.326929999999997</v>
      </c>
    </row>
    <row r="219" spans="1:8">
      <c r="A219" t="s">
        <v>2815</v>
      </c>
      <c r="B219" t="s">
        <v>1550</v>
      </c>
      <c r="C219" t="s">
        <v>2820</v>
      </c>
      <c r="D219" t="s">
        <v>1545</v>
      </c>
      <c r="E219" t="s">
        <v>1546</v>
      </c>
      <c r="F219" t="s">
        <v>8</v>
      </c>
      <c r="G219" t="s">
        <v>9</v>
      </c>
      <c r="H219">
        <v>73.609110000000001</v>
      </c>
    </row>
    <row r="220" spans="1:8">
      <c r="A220" t="s">
        <v>2816</v>
      </c>
      <c r="B220" t="s">
        <v>1550</v>
      </c>
      <c r="C220" t="s">
        <v>2819</v>
      </c>
      <c r="D220" t="s">
        <v>1547</v>
      </c>
      <c r="E220" t="s">
        <v>1548</v>
      </c>
      <c r="F220" t="s">
        <v>8</v>
      </c>
      <c r="G220" t="s">
        <v>9</v>
      </c>
      <c r="H220">
        <v>73.723870000000005</v>
      </c>
    </row>
    <row r="221" spans="1:8">
      <c r="A221" t="s">
        <v>3800</v>
      </c>
      <c r="B221" t="s">
        <v>880</v>
      </c>
      <c r="C221" t="s">
        <v>3799</v>
      </c>
      <c r="D221" t="s">
        <v>881</v>
      </c>
      <c r="E221" t="s">
        <v>882</v>
      </c>
      <c r="F221" t="s">
        <v>1975</v>
      </c>
      <c r="G221" t="s">
        <v>9</v>
      </c>
      <c r="H221">
        <v>104.67959999999999</v>
      </c>
    </row>
    <row r="222" spans="1:8">
      <c r="A222" t="s">
        <v>3801</v>
      </c>
      <c r="B222" t="s">
        <v>880</v>
      </c>
      <c r="C222" t="s">
        <v>3799</v>
      </c>
      <c r="D222" t="s">
        <v>881</v>
      </c>
      <c r="E222" t="s">
        <v>882</v>
      </c>
      <c r="F222" t="s">
        <v>1975</v>
      </c>
      <c r="G222" t="s">
        <v>9</v>
      </c>
      <c r="H222">
        <v>104.67959999999999</v>
      </c>
    </row>
    <row r="223" spans="1:8">
      <c r="A223" t="s">
        <v>3398</v>
      </c>
      <c r="B223" t="s">
        <v>324</v>
      </c>
      <c r="C223" s="2" t="s">
        <v>3397</v>
      </c>
      <c r="D223" t="s">
        <v>325</v>
      </c>
      <c r="E223" t="s">
        <v>326</v>
      </c>
      <c r="F223" t="s">
        <v>8</v>
      </c>
      <c r="G223" t="s">
        <v>9</v>
      </c>
      <c r="H223">
        <v>53.902859999999997</v>
      </c>
    </row>
    <row r="224" spans="1:8">
      <c r="A224" t="s">
        <v>3399</v>
      </c>
      <c r="B224" t="s">
        <v>324</v>
      </c>
      <c r="C224" s="2" t="s">
        <v>3397</v>
      </c>
      <c r="D224" t="s">
        <v>325</v>
      </c>
      <c r="E224" t="s">
        <v>326</v>
      </c>
      <c r="F224" t="s">
        <v>8</v>
      </c>
      <c r="G224" t="s">
        <v>9</v>
      </c>
      <c r="H224">
        <v>53.902859999999997</v>
      </c>
    </row>
    <row r="225" spans="1:8">
      <c r="A225" t="s">
        <v>2468</v>
      </c>
      <c r="B225" t="s">
        <v>1007</v>
      </c>
      <c r="C225" t="s">
        <v>3592</v>
      </c>
      <c r="D225" t="s">
        <v>1016</v>
      </c>
      <c r="E225" t="s">
        <v>1017</v>
      </c>
      <c r="F225" t="s">
        <v>8</v>
      </c>
      <c r="G225" t="s">
        <v>9</v>
      </c>
      <c r="H225">
        <v>26.940560000000001</v>
      </c>
    </row>
    <row r="226" spans="1:8">
      <c r="A226" t="s">
        <v>2469</v>
      </c>
      <c r="B226" t="s">
        <v>1007</v>
      </c>
      <c r="C226" t="s">
        <v>3593</v>
      </c>
      <c r="D226" t="s">
        <v>1018</v>
      </c>
      <c r="E226" t="s">
        <v>1019</v>
      </c>
      <c r="F226" t="s">
        <v>8</v>
      </c>
      <c r="G226" t="s">
        <v>9</v>
      </c>
      <c r="H226">
        <v>16.71378</v>
      </c>
    </row>
    <row r="227" spans="1:8">
      <c r="A227" t="s">
        <v>3821</v>
      </c>
      <c r="B227" t="s">
        <v>1007</v>
      </c>
      <c r="C227" s="2" t="s">
        <v>3820</v>
      </c>
      <c r="D227" t="s">
        <v>1022</v>
      </c>
      <c r="E227" t="s">
        <v>1023</v>
      </c>
      <c r="F227" t="s">
        <v>8</v>
      </c>
      <c r="G227" t="s">
        <v>9</v>
      </c>
      <c r="H227">
        <v>38.057780000000001</v>
      </c>
    </row>
    <row r="228" spans="1:8">
      <c r="A228" t="s">
        <v>2690</v>
      </c>
      <c r="B228" t="s">
        <v>1007</v>
      </c>
      <c r="C228" t="s">
        <v>2691</v>
      </c>
      <c r="D228" t="s">
        <v>1008</v>
      </c>
      <c r="E228" t="s">
        <v>1009</v>
      </c>
      <c r="F228" t="s">
        <v>8</v>
      </c>
      <c r="G228" t="s">
        <v>9</v>
      </c>
      <c r="H228">
        <v>26.55003</v>
      </c>
    </row>
    <row r="229" spans="1:8">
      <c r="A229" t="s">
        <v>2692</v>
      </c>
      <c r="B229" t="s">
        <v>1007</v>
      </c>
      <c r="C229" t="s">
        <v>2693</v>
      </c>
      <c r="D229" t="s">
        <v>1014</v>
      </c>
      <c r="E229" t="s">
        <v>1015</v>
      </c>
      <c r="F229" t="s">
        <v>8</v>
      </c>
      <c r="G229" t="s">
        <v>9</v>
      </c>
      <c r="H229">
        <v>25.885259999999999</v>
      </c>
    </row>
    <row r="230" spans="1:8">
      <c r="A230" t="s">
        <v>4208</v>
      </c>
      <c r="B230" t="s">
        <v>1007</v>
      </c>
      <c r="C230" t="s">
        <v>3702</v>
      </c>
      <c r="D230" t="s">
        <v>1024</v>
      </c>
      <c r="E230" t="s">
        <v>1025</v>
      </c>
      <c r="F230" t="s">
        <v>8</v>
      </c>
      <c r="G230" t="s">
        <v>9</v>
      </c>
      <c r="H230">
        <v>27.923200000000001</v>
      </c>
    </row>
    <row r="231" spans="1:8">
      <c r="A231" t="s">
        <v>2470</v>
      </c>
      <c r="B231" t="s">
        <v>1007</v>
      </c>
      <c r="C231" t="s">
        <v>3594</v>
      </c>
      <c r="D231" t="s">
        <v>1020</v>
      </c>
      <c r="E231" t="s">
        <v>1021</v>
      </c>
      <c r="F231" t="s">
        <v>8</v>
      </c>
      <c r="G231" t="s">
        <v>9</v>
      </c>
      <c r="H231">
        <v>31.96808</v>
      </c>
    </row>
    <row r="232" spans="1:8">
      <c r="A232" t="s">
        <v>2686</v>
      </c>
      <c r="B232" t="s">
        <v>1007</v>
      </c>
      <c r="C232" t="s">
        <v>2688</v>
      </c>
      <c r="D232" t="s">
        <v>1010</v>
      </c>
      <c r="E232" t="s">
        <v>1011</v>
      </c>
      <c r="F232" t="s">
        <v>8</v>
      </c>
      <c r="G232" t="s">
        <v>9</v>
      </c>
      <c r="H232">
        <v>31.016210000000001</v>
      </c>
    </row>
    <row r="233" spans="1:8">
      <c r="A233" t="s">
        <v>2694</v>
      </c>
      <c r="B233" t="s">
        <v>1007</v>
      </c>
      <c r="C233" t="s">
        <v>2695</v>
      </c>
      <c r="D233" t="s">
        <v>1026</v>
      </c>
      <c r="E233" t="s">
        <v>1027</v>
      </c>
      <c r="F233" t="s">
        <v>8</v>
      </c>
      <c r="G233" t="s">
        <v>9</v>
      </c>
      <c r="H233">
        <v>38.569139999999997</v>
      </c>
    </row>
    <row r="234" spans="1:8">
      <c r="A234" t="s">
        <v>2687</v>
      </c>
      <c r="B234" t="s">
        <v>1007</v>
      </c>
      <c r="C234" t="s">
        <v>2689</v>
      </c>
      <c r="D234" t="s">
        <v>1012</v>
      </c>
      <c r="E234" t="s">
        <v>1013</v>
      </c>
      <c r="F234" t="s">
        <v>8</v>
      </c>
      <c r="G234" t="s">
        <v>9</v>
      </c>
      <c r="H234">
        <v>105.32294</v>
      </c>
    </row>
    <row r="235" spans="1:8">
      <c r="A235" t="s">
        <v>2016</v>
      </c>
      <c r="B235" t="s">
        <v>420</v>
      </c>
      <c r="C235" t="s">
        <v>3484</v>
      </c>
      <c r="D235" t="s">
        <v>421</v>
      </c>
      <c r="E235" t="s">
        <v>422</v>
      </c>
      <c r="F235" t="s">
        <v>1975</v>
      </c>
      <c r="G235" t="s">
        <v>9</v>
      </c>
      <c r="H235">
        <v>74.345519999999993</v>
      </c>
    </row>
    <row r="236" spans="1:8">
      <c r="A236" t="s">
        <v>2044</v>
      </c>
      <c r="B236" t="s">
        <v>369</v>
      </c>
      <c r="C236" t="s">
        <v>3471</v>
      </c>
      <c r="D236" t="s">
        <v>370</v>
      </c>
      <c r="E236" t="s">
        <v>371</v>
      </c>
      <c r="F236" t="s">
        <v>8</v>
      </c>
      <c r="G236" t="s">
        <v>9</v>
      </c>
      <c r="H236">
        <v>22.26567</v>
      </c>
    </row>
    <row r="237" spans="1:8">
      <c r="A237" t="s">
        <v>4177</v>
      </c>
      <c r="B237" t="s">
        <v>4176</v>
      </c>
      <c r="C237" t="s">
        <v>1613</v>
      </c>
      <c r="D237" t="s">
        <v>1613</v>
      </c>
      <c r="E237" t="s">
        <v>297</v>
      </c>
      <c r="F237" t="s">
        <v>8</v>
      </c>
      <c r="G237" t="s">
        <v>9</v>
      </c>
      <c r="H237">
        <v>0</v>
      </c>
    </row>
    <row r="238" spans="1:8">
      <c r="A238" t="s">
        <v>3798</v>
      </c>
      <c r="B238" t="s">
        <v>878</v>
      </c>
      <c r="C238" t="s">
        <v>3335</v>
      </c>
      <c r="D238" t="s">
        <v>144</v>
      </c>
      <c r="E238" t="s">
        <v>145</v>
      </c>
      <c r="F238" t="s">
        <v>1975</v>
      </c>
      <c r="G238" t="s">
        <v>9</v>
      </c>
      <c r="H238">
        <v>86.567120000000003</v>
      </c>
    </row>
    <row r="239" spans="1:8">
      <c r="A239" t="s">
        <v>3797</v>
      </c>
      <c r="B239" t="s">
        <v>878</v>
      </c>
      <c r="C239" t="s">
        <v>3335</v>
      </c>
      <c r="D239" t="s">
        <v>144</v>
      </c>
      <c r="E239" t="s">
        <v>145</v>
      </c>
      <c r="F239" t="s">
        <v>1975</v>
      </c>
      <c r="G239" t="s">
        <v>9</v>
      </c>
      <c r="H239">
        <v>86.567120000000003</v>
      </c>
    </row>
    <row r="240" spans="1:8">
      <c r="A240" t="s">
        <v>3796</v>
      </c>
      <c r="B240" t="s">
        <v>1639</v>
      </c>
      <c r="C240" t="s">
        <v>3335</v>
      </c>
      <c r="D240" t="s">
        <v>144</v>
      </c>
      <c r="E240" t="s">
        <v>145</v>
      </c>
      <c r="F240" t="s">
        <v>1975</v>
      </c>
      <c r="G240" t="s">
        <v>9</v>
      </c>
      <c r="H240">
        <v>86.567120000000003</v>
      </c>
    </row>
    <row r="241" spans="1:8">
      <c r="A241" t="s">
        <v>2499</v>
      </c>
      <c r="B241" t="s">
        <v>1068</v>
      </c>
      <c r="C241" t="s">
        <v>3552</v>
      </c>
      <c r="D241" t="s">
        <v>816</v>
      </c>
      <c r="E241" t="s">
        <v>817</v>
      </c>
      <c r="F241" t="s">
        <v>1975</v>
      </c>
      <c r="G241" t="s">
        <v>9</v>
      </c>
      <c r="H241">
        <v>56.471080000000001</v>
      </c>
    </row>
    <row r="242" spans="1:8">
      <c r="A242" t="s">
        <v>2760</v>
      </c>
      <c r="B242" t="s">
        <v>1377</v>
      </c>
      <c r="C242" t="s">
        <v>2235</v>
      </c>
      <c r="D242" t="s">
        <v>648</v>
      </c>
      <c r="E242" t="s">
        <v>2236</v>
      </c>
      <c r="F242" t="s">
        <v>2237</v>
      </c>
      <c r="G242" t="s">
        <v>9</v>
      </c>
      <c r="H242">
        <f>2*31.62886</f>
        <v>63.257719999999999</v>
      </c>
    </row>
    <row r="243" spans="1:8">
      <c r="A243" t="s">
        <v>2761</v>
      </c>
      <c r="B243" t="s">
        <v>1377</v>
      </c>
      <c r="C243" t="s">
        <v>2239</v>
      </c>
      <c r="D243" t="s">
        <v>648</v>
      </c>
      <c r="E243" t="s">
        <v>2238</v>
      </c>
      <c r="F243" t="s">
        <v>2237</v>
      </c>
      <c r="G243" t="s">
        <v>9</v>
      </c>
      <c r="H243">
        <f>4*31.62886</f>
        <v>126.51544</v>
      </c>
    </row>
    <row r="244" spans="1:8">
      <c r="A244" t="s">
        <v>2377</v>
      </c>
      <c r="B244" t="s">
        <v>833</v>
      </c>
      <c r="C244" t="s">
        <v>2378</v>
      </c>
      <c r="D244" t="s">
        <v>1958</v>
      </c>
      <c r="E244" t="s">
        <v>3981</v>
      </c>
      <c r="F244" t="s">
        <v>1960</v>
      </c>
      <c r="G244" t="s">
        <v>1959</v>
      </c>
      <c r="H244">
        <v>78.261560000000003</v>
      </c>
    </row>
    <row r="245" spans="1:8">
      <c r="A245" t="s">
        <v>2376</v>
      </c>
      <c r="B245" t="s">
        <v>833</v>
      </c>
      <c r="C245" t="s">
        <v>2379</v>
      </c>
      <c r="D245" t="s">
        <v>1961</v>
      </c>
      <c r="E245" t="s">
        <v>3982</v>
      </c>
      <c r="F245" t="s">
        <v>1962</v>
      </c>
      <c r="G245" t="s">
        <v>1959</v>
      </c>
      <c r="H245">
        <v>80.028480000000002</v>
      </c>
    </row>
    <row r="246" spans="1:8">
      <c r="A246" t="s">
        <v>2368</v>
      </c>
      <c r="B246" t="s">
        <v>815</v>
      </c>
      <c r="C246" t="s">
        <v>3552</v>
      </c>
      <c r="D246" t="s">
        <v>816</v>
      </c>
      <c r="E246" t="s">
        <v>817</v>
      </c>
      <c r="F246" t="s">
        <v>1975</v>
      </c>
      <c r="G246" t="s">
        <v>9</v>
      </c>
      <c r="H246">
        <v>56.471080000000001</v>
      </c>
    </row>
    <row r="247" spans="1:8">
      <c r="A247" t="s">
        <v>3916</v>
      </c>
      <c r="B247" t="s">
        <v>1164</v>
      </c>
      <c r="C247" t="s">
        <v>3343</v>
      </c>
      <c r="D247" t="s">
        <v>179</v>
      </c>
      <c r="E247" t="s">
        <v>180</v>
      </c>
      <c r="F247" t="s">
        <v>1974</v>
      </c>
      <c r="G247" t="s">
        <v>9</v>
      </c>
      <c r="H247">
        <v>209.8049</v>
      </c>
    </row>
    <row r="248" spans="1:8">
      <c r="A248" t="s">
        <v>3917</v>
      </c>
      <c r="B248" t="s">
        <v>1164</v>
      </c>
      <c r="C248" t="s">
        <v>3343</v>
      </c>
      <c r="D248" t="s">
        <v>179</v>
      </c>
      <c r="E248" t="s">
        <v>180</v>
      </c>
      <c r="F248" t="s">
        <v>1974</v>
      </c>
      <c r="G248" t="s">
        <v>9</v>
      </c>
      <c r="H248">
        <v>209.8049</v>
      </c>
    </row>
    <row r="249" spans="1:8">
      <c r="A249" t="s">
        <v>2374</v>
      </c>
      <c r="B249" t="s">
        <v>827</v>
      </c>
      <c r="C249" t="s">
        <v>3556</v>
      </c>
      <c r="D249" t="s">
        <v>828</v>
      </c>
      <c r="E249" t="s">
        <v>829</v>
      </c>
      <c r="F249" t="s">
        <v>1988</v>
      </c>
      <c r="G249" t="s">
        <v>9</v>
      </c>
      <c r="H249">
        <v>108.65268</v>
      </c>
    </row>
    <row r="250" spans="1:8">
      <c r="A250" t="s">
        <v>2426</v>
      </c>
      <c r="B250" t="s">
        <v>916</v>
      </c>
      <c r="C250" t="s">
        <v>3576</v>
      </c>
      <c r="D250" t="s">
        <v>917</v>
      </c>
      <c r="E250" t="s">
        <v>918</v>
      </c>
      <c r="F250" t="s">
        <v>8</v>
      </c>
      <c r="G250" t="s">
        <v>9</v>
      </c>
      <c r="H250">
        <v>39.968879999999999</v>
      </c>
    </row>
    <row r="251" spans="1:8">
      <c r="A251" t="s">
        <v>3778</v>
      </c>
      <c r="B251" t="s">
        <v>1788</v>
      </c>
      <c r="C251" t="s">
        <v>3769</v>
      </c>
      <c r="D251" t="s">
        <v>3214</v>
      </c>
      <c r="E251" t="s">
        <v>3965</v>
      </c>
      <c r="G251" t="s">
        <v>1959</v>
      </c>
      <c r="H251">
        <v>89.566550000000007</v>
      </c>
    </row>
    <row r="252" spans="1:8">
      <c r="A252" t="s">
        <v>2884</v>
      </c>
      <c r="B252" t="s">
        <v>1677</v>
      </c>
      <c r="C252" t="s">
        <v>3659</v>
      </c>
      <c r="D252" t="s">
        <v>189</v>
      </c>
      <c r="E252" t="s">
        <v>190</v>
      </c>
      <c r="F252" t="s">
        <v>8</v>
      </c>
      <c r="G252" t="s">
        <v>9</v>
      </c>
      <c r="H252">
        <v>53.755459999999999</v>
      </c>
    </row>
    <row r="253" spans="1:8">
      <c r="A253" t="s">
        <v>3176</v>
      </c>
      <c r="B253" t="s">
        <v>1677</v>
      </c>
      <c r="C253" t="s">
        <v>3659</v>
      </c>
      <c r="D253" t="s">
        <v>189</v>
      </c>
      <c r="E253" t="s">
        <v>190</v>
      </c>
      <c r="F253" t="s">
        <v>8</v>
      </c>
      <c r="G253" t="s">
        <v>9</v>
      </c>
      <c r="H253">
        <v>53.755459999999999</v>
      </c>
    </row>
    <row r="254" spans="1:8">
      <c r="A254" t="s">
        <v>2019</v>
      </c>
      <c r="B254" t="s">
        <v>430</v>
      </c>
      <c r="C254" t="s">
        <v>3487</v>
      </c>
      <c r="D254" t="s">
        <v>431</v>
      </c>
      <c r="E254" t="s">
        <v>432</v>
      </c>
      <c r="F254" t="s">
        <v>8</v>
      </c>
      <c r="G254" t="s">
        <v>9</v>
      </c>
      <c r="H254">
        <v>52.531889999999997</v>
      </c>
    </row>
    <row r="255" spans="1:8">
      <c r="A255" t="s">
        <v>2957</v>
      </c>
      <c r="B255" t="s">
        <v>430</v>
      </c>
      <c r="C255" t="s">
        <v>3487</v>
      </c>
      <c r="D255" t="s">
        <v>431</v>
      </c>
      <c r="E255" t="s">
        <v>432</v>
      </c>
      <c r="F255" t="s">
        <v>8</v>
      </c>
      <c r="G255" t="s">
        <v>9</v>
      </c>
      <c r="H255">
        <v>52.531889999999997</v>
      </c>
    </row>
    <row r="256" spans="1:8">
      <c r="A256" t="s">
        <v>2242</v>
      </c>
      <c r="B256" t="s">
        <v>652</v>
      </c>
      <c r="C256" t="s">
        <v>3525</v>
      </c>
      <c r="D256" t="s">
        <v>653</v>
      </c>
      <c r="E256" t="s">
        <v>2241</v>
      </c>
      <c r="F256" t="s">
        <v>1967</v>
      </c>
      <c r="G256" t="s">
        <v>9</v>
      </c>
      <c r="H256">
        <v>183.98736</v>
      </c>
    </row>
    <row r="257" spans="1:8">
      <c r="A257" t="s">
        <v>2983</v>
      </c>
      <c r="B257" t="s">
        <v>652</v>
      </c>
      <c r="C257" t="s">
        <v>3525</v>
      </c>
      <c r="D257" t="s">
        <v>653</v>
      </c>
      <c r="E257" t="s">
        <v>2241</v>
      </c>
      <c r="F257" t="s">
        <v>1967</v>
      </c>
      <c r="G257" t="s">
        <v>9</v>
      </c>
      <c r="H257">
        <v>183.98736</v>
      </c>
    </row>
    <row r="258" spans="1:8">
      <c r="A258" t="s">
        <v>2432</v>
      </c>
      <c r="B258" t="s">
        <v>936</v>
      </c>
      <c r="C258" t="s">
        <v>3579</v>
      </c>
      <c r="D258" t="s">
        <v>937</v>
      </c>
      <c r="E258" t="s">
        <v>938</v>
      </c>
      <c r="F258" t="s">
        <v>8</v>
      </c>
      <c r="G258" t="s">
        <v>9</v>
      </c>
      <c r="H258">
        <v>64.567260000000005</v>
      </c>
    </row>
    <row r="259" spans="1:8">
      <c r="A259" t="s">
        <v>2086</v>
      </c>
      <c r="B259" t="s">
        <v>259</v>
      </c>
      <c r="C259" t="s">
        <v>3455</v>
      </c>
      <c r="D259" t="s">
        <v>260</v>
      </c>
      <c r="E259" t="s">
        <v>261</v>
      </c>
      <c r="F259" t="s">
        <v>8</v>
      </c>
      <c r="G259" t="s">
        <v>9</v>
      </c>
      <c r="H259">
        <v>31.437519999999999</v>
      </c>
    </row>
    <row r="260" spans="1:8">
      <c r="A260" t="s">
        <v>2321</v>
      </c>
      <c r="B260" t="s">
        <v>725</v>
      </c>
      <c r="C260" t="s">
        <v>3537</v>
      </c>
      <c r="D260" t="s">
        <v>726</v>
      </c>
      <c r="E260" t="s">
        <v>727</v>
      </c>
      <c r="F260" t="s">
        <v>1975</v>
      </c>
      <c r="G260" t="s">
        <v>9</v>
      </c>
      <c r="H260">
        <v>74.079139999999995</v>
      </c>
    </row>
    <row r="261" spans="1:8">
      <c r="A261" t="s">
        <v>2998</v>
      </c>
      <c r="B261" t="s">
        <v>725</v>
      </c>
      <c r="C261" t="s">
        <v>3537</v>
      </c>
      <c r="D261" t="s">
        <v>726</v>
      </c>
      <c r="E261" t="s">
        <v>727</v>
      </c>
      <c r="F261" t="s">
        <v>1975</v>
      </c>
      <c r="G261" t="s">
        <v>9</v>
      </c>
      <c r="H261">
        <v>74.079139999999995</v>
      </c>
    </row>
    <row r="262" spans="1:8">
      <c r="A262" t="s">
        <v>2338</v>
      </c>
      <c r="B262" t="s">
        <v>728</v>
      </c>
      <c r="C262" t="s">
        <v>3538</v>
      </c>
      <c r="D262" t="s">
        <v>729</v>
      </c>
      <c r="E262" t="s">
        <v>2337</v>
      </c>
      <c r="F262" t="s">
        <v>2279</v>
      </c>
      <c r="G262" t="s">
        <v>9</v>
      </c>
      <c r="H262">
        <v>128.97216</v>
      </c>
    </row>
    <row r="263" spans="1:8">
      <c r="A263" t="s">
        <v>3775</v>
      </c>
      <c r="B263" t="s">
        <v>1719</v>
      </c>
      <c r="C263" t="s">
        <v>3769</v>
      </c>
      <c r="D263" t="s">
        <v>3213</v>
      </c>
      <c r="E263" t="s">
        <v>3966</v>
      </c>
      <c r="G263" t="s">
        <v>1959</v>
      </c>
      <c r="H263">
        <v>84.373869999999997</v>
      </c>
    </row>
    <row r="264" spans="1:8">
      <c r="A264" t="s">
        <v>4234</v>
      </c>
      <c r="B264" t="s">
        <v>1719</v>
      </c>
      <c r="C264" t="s">
        <v>3769</v>
      </c>
      <c r="D264" t="s">
        <v>3213</v>
      </c>
      <c r="E264" t="s">
        <v>3966</v>
      </c>
      <c r="G264" t="s">
        <v>1959</v>
      </c>
      <c r="H264">
        <v>84.373869999999997</v>
      </c>
    </row>
    <row r="265" spans="1:8">
      <c r="A265" t="s">
        <v>3284</v>
      </c>
      <c r="B265" t="s">
        <v>1719</v>
      </c>
      <c r="C265" t="s">
        <v>3278</v>
      </c>
      <c r="D265" t="s">
        <v>3277</v>
      </c>
      <c r="E265" t="s">
        <v>4014</v>
      </c>
      <c r="G265" t="s">
        <v>1959</v>
      </c>
      <c r="H265">
        <v>87.737719999999996</v>
      </c>
    </row>
    <row r="266" spans="1:8">
      <c r="A266" t="s">
        <v>4235</v>
      </c>
      <c r="B266" t="s">
        <v>1719</v>
      </c>
      <c r="C266" t="s">
        <v>3278</v>
      </c>
      <c r="D266" t="s">
        <v>3277</v>
      </c>
      <c r="E266" t="s">
        <v>4014</v>
      </c>
      <c r="G266" t="s">
        <v>1959</v>
      </c>
      <c r="H266">
        <v>87.737719999999996</v>
      </c>
    </row>
    <row r="267" spans="1:8">
      <c r="A267" t="s">
        <v>3365</v>
      </c>
      <c r="B267" t="s">
        <v>231</v>
      </c>
      <c r="C267" t="s">
        <v>3364</v>
      </c>
      <c r="D267" t="s">
        <v>204</v>
      </c>
      <c r="E267" t="s">
        <v>205</v>
      </c>
      <c r="F267" t="s">
        <v>8</v>
      </c>
      <c r="G267" t="s">
        <v>9</v>
      </c>
      <c r="H267">
        <v>70.541629999999998</v>
      </c>
    </row>
    <row r="268" spans="1:8">
      <c r="A268" t="s">
        <v>3366</v>
      </c>
      <c r="B268" t="s">
        <v>231</v>
      </c>
      <c r="C268" s="2" t="s">
        <v>3356</v>
      </c>
      <c r="D268" t="s">
        <v>203</v>
      </c>
      <c r="E268" t="s">
        <v>203</v>
      </c>
      <c r="F268" t="s">
        <v>8</v>
      </c>
      <c r="G268" t="s">
        <v>9</v>
      </c>
      <c r="H268">
        <v>39.343519999999998</v>
      </c>
    </row>
    <row r="269" spans="1:8">
      <c r="A269" t="s">
        <v>3782</v>
      </c>
      <c r="B269" t="s">
        <v>201</v>
      </c>
      <c r="C269" t="s">
        <v>3364</v>
      </c>
      <c r="D269" t="s">
        <v>204</v>
      </c>
      <c r="E269" t="s">
        <v>205</v>
      </c>
      <c r="F269" t="s">
        <v>8</v>
      </c>
      <c r="G269" t="s">
        <v>9</v>
      </c>
      <c r="H269">
        <v>70.541629999999998</v>
      </c>
    </row>
    <row r="270" spans="1:8">
      <c r="A270" t="s">
        <v>3357</v>
      </c>
      <c r="B270" t="s">
        <v>201</v>
      </c>
      <c r="C270" s="2" t="s">
        <v>3356</v>
      </c>
      <c r="D270" t="s">
        <v>202</v>
      </c>
      <c r="E270" t="s">
        <v>203</v>
      </c>
      <c r="F270" t="s">
        <v>8</v>
      </c>
      <c r="G270" t="s">
        <v>9</v>
      </c>
      <c r="H270">
        <v>39.343519999999998</v>
      </c>
    </row>
    <row r="271" spans="1:8">
      <c r="A271" t="s">
        <v>2484</v>
      </c>
      <c r="B271" t="s">
        <v>1048</v>
      </c>
      <c r="C271" t="s">
        <v>2458</v>
      </c>
      <c r="D271" t="s">
        <v>2456</v>
      </c>
      <c r="E271" t="s">
        <v>3974</v>
      </c>
      <c r="F271" t="s">
        <v>3186</v>
      </c>
      <c r="G271" t="s">
        <v>1959</v>
      </c>
      <c r="H271">
        <v>119.02437999999999</v>
      </c>
    </row>
    <row r="272" spans="1:8">
      <c r="A272" t="s">
        <v>2485</v>
      </c>
      <c r="B272" t="s">
        <v>1048</v>
      </c>
      <c r="C272" t="s">
        <v>2459</v>
      </c>
      <c r="D272" t="s">
        <v>2457</v>
      </c>
      <c r="E272" t="s">
        <v>3975</v>
      </c>
      <c r="F272" t="s">
        <v>3186</v>
      </c>
      <c r="G272" t="s">
        <v>1959</v>
      </c>
      <c r="H272">
        <v>117.01425</v>
      </c>
    </row>
    <row r="273" spans="1:8">
      <c r="A273" t="s">
        <v>3784</v>
      </c>
      <c r="B273" t="s">
        <v>939</v>
      </c>
      <c r="C273" s="2" t="s">
        <v>3783</v>
      </c>
      <c r="D273" t="s">
        <v>940</v>
      </c>
      <c r="E273" t="s">
        <v>941</v>
      </c>
      <c r="F273" t="s">
        <v>1979</v>
      </c>
      <c r="G273" t="s">
        <v>9</v>
      </c>
      <c r="H273">
        <v>107.91606</v>
      </c>
    </row>
    <row r="274" spans="1:8">
      <c r="A274" t="s">
        <v>2106</v>
      </c>
      <c r="B274" t="s">
        <v>206</v>
      </c>
      <c r="C274" t="s">
        <v>3447</v>
      </c>
      <c r="D274" t="s">
        <v>207</v>
      </c>
      <c r="E274" t="s">
        <v>1972</v>
      </c>
      <c r="F274" t="s">
        <v>1971</v>
      </c>
      <c r="G274" t="s">
        <v>9</v>
      </c>
      <c r="H274">
        <f>14.24602*4</f>
        <v>56.984079999999999</v>
      </c>
    </row>
    <row r="275" spans="1:8">
      <c r="A275" t="s">
        <v>3770</v>
      </c>
      <c r="B275" t="s">
        <v>1783</v>
      </c>
      <c r="C275" t="s">
        <v>3769</v>
      </c>
      <c r="D275" t="s">
        <v>3213</v>
      </c>
      <c r="E275" t="s">
        <v>3966</v>
      </c>
      <c r="G275" t="s">
        <v>1959</v>
      </c>
      <c r="H275">
        <v>84.373869999999997</v>
      </c>
    </row>
    <row r="276" spans="1:8">
      <c r="A276" t="s">
        <v>3285</v>
      </c>
      <c r="B276" t="s">
        <v>1783</v>
      </c>
      <c r="C276" t="s">
        <v>3278</v>
      </c>
      <c r="D276" t="s">
        <v>3277</v>
      </c>
      <c r="E276" t="s">
        <v>4014</v>
      </c>
      <c r="G276" t="s">
        <v>1959</v>
      </c>
      <c r="H276">
        <v>87.737719999999996</v>
      </c>
    </row>
    <row r="277" spans="1:8">
      <c r="A277" t="s">
        <v>2177</v>
      </c>
      <c r="B277" t="s">
        <v>510</v>
      </c>
      <c r="C277" t="s">
        <v>3500</v>
      </c>
      <c r="D277" t="s">
        <v>511</v>
      </c>
      <c r="E277" t="s">
        <v>512</v>
      </c>
      <c r="F277" t="s">
        <v>8</v>
      </c>
      <c r="G277" t="s">
        <v>9</v>
      </c>
      <c r="H277">
        <v>34.377490000000002</v>
      </c>
    </row>
    <row r="278" spans="1:8">
      <c r="A278" t="s">
        <v>2107</v>
      </c>
      <c r="B278" t="s">
        <v>198</v>
      </c>
      <c r="C278" t="s">
        <v>3446</v>
      </c>
      <c r="D278" t="s">
        <v>199</v>
      </c>
      <c r="E278" t="s">
        <v>200</v>
      </c>
      <c r="F278" t="s">
        <v>8</v>
      </c>
      <c r="G278" t="s">
        <v>9</v>
      </c>
      <c r="H278">
        <v>50.08361</v>
      </c>
    </row>
    <row r="279" spans="1:8">
      <c r="A279" t="s">
        <v>2843</v>
      </c>
      <c r="B279" t="s">
        <v>1604</v>
      </c>
      <c r="C279" t="s">
        <v>3651</v>
      </c>
      <c r="D279" t="s">
        <v>1605</v>
      </c>
      <c r="E279" t="s">
        <v>1606</v>
      </c>
      <c r="F279" t="s">
        <v>8</v>
      </c>
      <c r="G279" t="s">
        <v>9</v>
      </c>
      <c r="H279">
        <v>60.302230000000002</v>
      </c>
    </row>
    <row r="280" spans="1:8">
      <c r="A280" t="s">
        <v>2844</v>
      </c>
      <c r="B280" t="s">
        <v>1607</v>
      </c>
      <c r="C280" t="s">
        <v>3651</v>
      </c>
      <c r="D280" t="s">
        <v>1605</v>
      </c>
      <c r="E280" t="s">
        <v>1606</v>
      </c>
      <c r="F280" t="s">
        <v>8</v>
      </c>
      <c r="G280" t="s">
        <v>9</v>
      </c>
      <c r="H280">
        <v>60.302230000000002</v>
      </c>
    </row>
    <row r="281" spans="1:8">
      <c r="A281" t="s">
        <v>2144</v>
      </c>
      <c r="B281" t="s">
        <v>135</v>
      </c>
      <c r="C281" t="s">
        <v>3435</v>
      </c>
      <c r="D281" t="s">
        <v>136</v>
      </c>
      <c r="E281" t="s">
        <v>137</v>
      </c>
      <c r="F281" t="s">
        <v>8</v>
      </c>
      <c r="G281" t="s">
        <v>9</v>
      </c>
      <c r="H281">
        <v>43.296030000000002</v>
      </c>
    </row>
    <row r="282" spans="1:8">
      <c r="A282" t="s">
        <v>2145</v>
      </c>
      <c r="B282" t="s">
        <v>135</v>
      </c>
      <c r="C282" t="s">
        <v>3436</v>
      </c>
      <c r="D282" t="s">
        <v>138</v>
      </c>
      <c r="E282" t="s">
        <v>139</v>
      </c>
      <c r="F282" t="s">
        <v>8</v>
      </c>
      <c r="G282" t="s">
        <v>9</v>
      </c>
      <c r="H282">
        <v>45.135170000000002</v>
      </c>
    </row>
    <row r="283" spans="1:8">
      <c r="A283" t="s">
        <v>2617</v>
      </c>
      <c r="B283" t="s">
        <v>1192</v>
      </c>
      <c r="C283" t="s">
        <v>2696</v>
      </c>
      <c r="D283" t="s">
        <v>1193</v>
      </c>
      <c r="E283" t="s">
        <v>1194</v>
      </c>
      <c r="F283" t="s">
        <v>1975</v>
      </c>
      <c r="G283" t="s">
        <v>9</v>
      </c>
      <c r="H283">
        <v>136.69882000000001</v>
      </c>
    </row>
    <row r="284" spans="1:8">
      <c r="A284" t="s">
        <v>2618</v>
      </c>
      <c r="B284" t="s">
        <v>1192</v>
      </c>
      <c r="C284" t="s">
        <v>2697</v>
      </c>
      <c r="D284" t="s">
        <v>1195</v>
      </c>
      <c r="E284" t="s">
        <v>1196</v>
      </c>
      <c r="F284" t="s">
        <v>1975</v>
      </c>
      <c r="G284" t="s">
        <v>9</v>
      </c>
      <c r="H284">
        <v>134.09556000000001</v>
      </c>
    </row>
    <row r="285" spans="1:8">
      <c r="A285" t="s">
        <v>2823</v>
      </c>
      <c r="B285" t="s">
        <v>1555</v>
      </c>
      <c r="C285" t="s">
        <v>2820</v>
      </c>
      <c r="D285" t="s">
        <v>1545</v>
      </c>
      <c r="E285" t="s">
        <v>1546</v>
      </c>
      <c r="F285" t="s">
        <v>8</v>
      </c>
      <c r="G285" t="s">
        <v>9</v>
      </c>
      <c r="H285">
        <v>73.609110000000001</v>
      </c>
    </row>
    <row r="286" spans="1:8">
      <c r="A286" t="s">
        <v>2824</v>
      </c>
      <c r="B286" t="s">
        <v>1555</v>
      </c>
      <c r="C286" t="s">
        <v>2819</v>
      </c>
      <c r="D286" t="s">
        <v>1547</v>
      </c>
      <c r="E286" t="s">
        <v>1548</v>
      </c>
      <c r="F286" t="s">
        <v>8</v>
      </c>
      <c r="G286" t="s">
        <v>9</v>
      </c>
      <c r="H286">
        <v>73.723870000000005</v>
      </c>
    </row>
    <row r="287" spans="1:8">
      <c r="A287" t="s">
        <v>2830</v>
      </c>
      <c r="B287" t="s">
        <v>1558</v>
      </c>
      <c r="C287" t="s">
        <v>3648</v>
      </c>
      <c r="D287" t="s">
        <v>1561</v>
      </c>
      <c r="E287" t="s">
        <v>1562</v>
      </c>
      <c r="F287" t="s">
        <v>8</v>
      </c>
      <c r="G287" t="s">
        <v>9</v>
      </c>
      <c r="H287">
        <v>22.50573</v>
      </c>
    </row>
    <row r="288" spans="1:8">
      <c r="A288" t="s">
        <v>4052</v>
      </c>
      <c r="B288" t="s">
        <v>1558</v>
      </c>
      <c r="C288" t="s">
        <v>1613</v>
      </c>
      <c r="D288" t="s">
        <v>1613</v>
      </c>
      <c r="E288" t="s">
        <v>297</v>
      </c>
      <c r="F288" t="s">
        <v>8</v>
      </c>
      <c r="G288" t="s">
        <v>9</v>
      </c>
      <c r="H288">
        <v>0</v>
      </c>
    </row>
    <row r="289" spans="1:8">
      <c r="A289" t="s">
        <v>2829</v>
      </c>
      <c r="B289" t="s">
        <v>1558</v>
      </c>
      <c r="C289" t="s">
        <v>3477</v>
      </c>
      <c r="D289" t="s">
        <v>396</v>
      </c>
      <c r="E289" t="s">
        <v>397</v>
      </c>
      <c r="F289" t="s">
        <v>8</v>
      </c>
      <c r="G289" t="s">
        <v>9</v>
      </c>
      <c r="H289">
        <v>20.458189999999998</v>
      </c>
    </row>
    <row r="290" spans="1:8">
      <c r="A290" t="s">
        <v>2834</v>
      </c>
      <c r="B290" t="s">
        <v>1558</v>
      </c>
      <c r="C290" t="s">
        <v>2833</v>
      </c>
      <c r="D290" t="s">
        <v>1559</v>
      </c>
      <c r="E290" t="s">
        <v>1560</v>
      </c>
      <c r="F290" t="s">
        <v>8</v>
      </c>
      <c r="G290" t="s">
        <v>9</v>
      </c>
      <c r="H290">
        <v>33.288049999999998</v>
      </c>
    </row>
    <row r="291" spans="1:8">
      <c r="A291" t="s">
        <v>2831</v>
      </c>
      <c r="B291" t="s">
        <v>1558</v>
      </c>
      <c r="C291" t="s">
        <v>2832</v>
      </c>
      <c r="D291" t="s">
        <v>1563</v>
      </c>
      <c r="E291" t="s">
        <v>1564</v>
      </c>
      <c r="F291" t="s">
        <v>8</v>
      </c>
      <c r="G291" t="s">
        <v>9</v>
      </c>
      <c r="H291">
        <v>39.51146</v>
      </c>
    </row>
    <row r="292" spans="1:8">
      <c r="A292" t="s">
        <v>2014</v>
      </c>
      <c r="B292" t="s">
        <v>416</v>
      </c>
      <c r="C292" t="s">
        <v>2007</v>
      </c>
      <c r="D292" t="s">
        <v>2008</v>
      </c>
      <c r="E292" t="s">
        <v>3977</v>
      </c>
      <c r="F292" t="s">
        <v>2009</v>
      </c>
      <c r="G292" t="s">
        <v>9</v>
      </c>
      <c r="H292">
        <f>4*47.68849+4*24.08088</f>
        <v>287.07748000000004</v>
      </c>
    </row>
    <row r="293" spans="1:8">
      <c r="A293" t="s">
        <v>2017</v>
      </c>
      <c r="B293" t="s">
        <v>423</v>
      </c>
      <c r="C293" t="s">
        <v>3485</v>
      </c>
      <c r="D293" t="s">
        <v>424</v>
      </c>
      <c r="E293" t="s">
        <v>425</v>
      </c>
      <c r="F293" t="s">
        <v>8</v>
      </c>
      <c r="G293" t="s">
        <v>9</v>
      </c>
      <c r="H293">
        <v>38.048290000000001</v>
      </c>
    </row>
    <row r="294" spans="1:8">
      <c r="A294" t="s">
        <v>1517</v>
      </c>
      <c r="B294" t="s">
        <v>1518</v>
      </c>
      <c r="C294" t="s">
        <v>296</v>
      </c>
      <c r="D294" t="s">
        <v>296</v>
      </c>
      <c r="E294" t="s">
        <v>297</v>
      </c>
      <c r="F294" t="s">
        <v>8</v>
      </c>
      <c r="G294" t="s">
        <v>9</v>
      </c>
      <c r="H294">
        <v>0</v>
      </c>
    </row>
    <row r="295" spans="1:8">
      <c r="A295" t="s">
        <v>3147</v>
      </c>
      <c r="B295" t="s">
        <v>1518</v>
      </c>
      <c r="C295" t="s">
        <v>296</v>
      </c>
      <c r="D295" t="s">
        <v>296</v>
      </c>
      <c r="E295" t="s">
        <v>297</v>
      </c>
      <c r="F295" t="s">
        <v>8</v>
      </c>
      <c r="G295" t="s">
        <v>9</v>
      </c>
      <c r="H295">
        <v>0</v>
      </c>
    </row>
    <row r="296" spans="1:8">
      <c r="A296" t="s">
        <v>1519</v>
      </c>
      <c r="B296" t="s">
        <v>1520</v>
      </c>
      <c r="C296" t="s">
        <v>296</v>
      </c>
      <c r="D296" t="s">
        <v>296</v>
      </c>
      <c r="E296" t="s">
        <v>297</v>
      </c>
      <c r="F296" t="s">
        <v>8</v>
      </c>
      <c r="G296" t="s">
        <v>9</v>
      </c>
      <c r="H296">
        <v>0</v>
      </c>
    </row>
    <row r="297" spans="1:8">
      <c r="A297" t="s">
        <v>3148</v>
      </c>
      <c r="B297" t="s">
        <v>1520</v>
      </c>
      <c r="C297" t="s">
        <v>296</v>
      </c>
      <c r="D297" t="s">
        <v>296</v>
      </c>
      <c r="E297" t="s">
        <v>297</v>
      </c>
      <c r="F297" t="s">
        <v>8</v>
      </c>
      <c r="G297" t="s">
        <v>9</v>
      </c>
      <c r="H297">
        <v>0</v>
      </c>
    </row>
    <row r="298" spans="1:8">
      <c r="A298" t="s">
        <v>2601</v>
      </c>
      <c r="B298" t="s">
        <v>1159</v>
      </c>
      <c r="C298" t="s">
        <v>3614</v>
      </c>
      <c r="D298" t="s">
        <v>27</v>
      </c>
      <c r="E298" t="s">
        <v>28</v>
      </c>
      <c r="F298" t="s">
        <v>8</v>
      </c>
      <c r="G298" t="s">
        <v>9</v>
      </c>
      <c r="H298">
        <v>52.22372</v>
      </c>
    </row>
    <row r="299" spans="1:8">
      <c r="A299" t="s">
        <v>3079</v>
      </c>
      <c r="B299" t="s">
        <v>1159</v>
      </c>
      <c r="C299" t="s">
        <v>3614</v>
      </c>
      <c r="D299" t="s">
        <v>27</v>
      </c>
      <c r="E299" t="s">
        <v>28</v>
      </c>
      <c r="F299" t="s">
        <v>8</v>
      </c>
      <c r="G299" t="s">
        <v>9</v>
      </c>
      <c r="H299">
        <v>52.22372</v>
      </c>
    </row>
    <row r="300" spans="1:8">
      <c r="A300" t="s">
        <v>2599</v>
      </c>
      <c r="B300" t="s">
        <v>1159</v>
      </c>
      <c r="C300" t="s">
        <v>3613</v>
      </c>
      <c r="D300" t="s">
        <v>23</v>
      </c>
      <c r="E300" t="s">
        <v>24</v>
      </c>
      <c r="F300" t="s">
        <v>8</v>
      </c>
      <c r="G300" t="s">
        <v>9</v>
      </c>
      <c r="H300">
        <v>84.615650000000002</v>
      </c>
    </row>
    <row r="301" spans="1:8">
      <c r="A301" t="s">
        <v>3081</v>
      </c>
      <c r="B301" t="s">
        <v>1159</v>
      </c>
      <c r="C301" t="s">
        <v>3613</v>
      </c>
      <c r="D301" t="s">
        <v>23</v>
      </c>
      <c r="E301" t="s">
        <v>24</v>
      </c>
      <c r="F301" t="s">
        <v>8</v>
      </c>
      <c r="G301" t="s">
        <v>9</v>
      </c>
      <c r="H301">
        <v>84.615650000000002</v>
      </c>
    </row>
    <row r="302" spans="1:8">
      <c r="A302" t="s">
        <v>2600</v>
      </c>
      <c r="B302" t="s">
        <v>1159</v>
      </c>
      <c r="C302" t="s">
        <v>3572</v>
      </c>
      <c r="D302" t="s">
        <v>25</v>
      </c>
      <c r="E302" t="s">
        <v>26</v>
      </c>
      <c r="F302" t="s">
        <v>8</v>
      </c>
      <c r="G302" t="s">
        <v>9</v>
      </c>
      <c r="H302">
        <v>113.62278000000001</v>
      </c>
    </row>
    <row r="303" spans="1:8">
      <c r="A303" t="s">
        <v>3080</v>
      </c>
      <c r="B303" t="s">
        <v>1159</v>
      </c>
      <c r="C303" t="s">
        <v>3572</v>
      </c>
      <c r="D303" t="s">
        <v>25</v>
      </c>
      <c r="E303" t="s">
        <v>26</v>
      </c>
      <c r="F303" t="s">
        <v>8</v>
      </c>
      <c r="G303" t="s">
        <v>9</v>
      </c>
      <c r="H303">
        <v>113.62278000000001</v>
      </c>
    </row>
    <row r="304" spans="1:8">
      <c r="A304" t="s">
        <v>2421</v>
      </c>
      <c r="B304" t="s">
        <v>902</v>
      </c>
      <c r="C304" t="s">
        <v>3572</v>
      </c>
      <c r="D304" t="s">
        <v>25</v>
      </c>
      <c r="E304" t="s">
        <v>26</v>
      </c>
      <c r="F304" t="s">
        <v>8</v>
      </c>
      <c r="G304" t="s">
        <v>9</v>
      </c>
      <c r="H304">
        <v>113.62278000000001</v>
      </c>
    </row>
    <row r="305" spans="1:8">
      <c r="A305" t="s">
        <v>3022</v>
      </c>
      <c r="B305" t="s">
        <v>902</v>
      </c>
      <c r="C305" t="s">
        <v>3572</v>
      </c>
      <c r="D305" t="s">
        <v>25</v>
      </c>
      <c r="E305" t="s">
        <v>26</v>
      </c>
      <c r="F305" t="s">
        <v>8</v>
      </c>
      <c r="G305" t="s">
        <v>9</v>
      </c>
      <c r="H305">
        <v>113.62278000000001</v>
      </c>
    </row>
    <row r="306" spans="1:8">
      <c r="A306" t="s">
        <v>3863</v>
      </c>
      <c r="B306" t="s">
        <v>1264</v>
      </c>
      <c r="C306" t="s">
        <v>3851</v>
      </c>
      <c r="D306" t="s">
        <v>989</v>
      </c>
      <c r="E306" t="s">
        <v>990</v>
      </c>
      <c r="F306" t="s">
        <v>8</v>
      </c>
      <c r="G306" t="s">
        <v>9</v>
      </c>
      <c r="H306">
        <v>68.791510000000002</v>
      </c>
    </row>
    <row r="307" spans="1:8">
      <c r="A307" t="s">
        <v>3864</v>
      </c>
      <c r="B307" t="s">
        <v>1264</v>
      </c>
      <c r="C307" t="s">
        <v>3851</v>
      </c>
      <c r="D307" t="s">
        <v>989</v>
      </c>
      <c r="E307" t="s">
        <v>990</v>
      </c>
      <c r="F307" t="s">
        <v>8</v>
      </c>
      <c r="G307" t="s">
        <v>9</v>
      </c>
      <c r="H307">
        <v>68.791510000000002</v>
      </c>
    </row>
    <row r="308" spans="1:8">
      <c r="A308" t="s">
        <v>3877</v>
      </c>
      <c r="B308" t="s">
        <v>1264</v>
      </c>
      <c r="C308" t="s">
        <v>3850</v>
      </c>
      <c r="D308" t="s">
        <v>991</v>
      </c>
      <c r="E308" t="s">
        <v>992</v>
      </c>
      <c r="F308" t="s">
        <v>8</v>
      </c>
      <c r="G308" t="s">
        <v>9</v>
      </c>
      <c r="H308">
        <v>37.742339999999999</v>
      </c>
    </row>
    <row r="309" spans="1:8">
      <c r="A309" t="s">
        <v>3876</v>
      </c>
      <c r="B309" t="s">
        <v>1264</v>
      </c>
      <c r="C309" t="s">
        <v>3850</v>
      </c>
      <c r="D309" t="s">
        <v>991</v>
      </c>
      <c r="E309" t="s">
        <v>992</v>
      </c>
      <c r="F309" t="s">
        <v>8</v>
      </c>
      <c r="G309" t="s">
        <v>9</v>
      </c>
      <c r="H309">
        <v>37.742339999999999</v>
      </c>
    </row>
    <row r="310" spans="1:8">
      <c r="A310" t="s">
        <v>3900</v>
      </c>
      <c r="B310" t="s">
        <v>1264</v>
      </c>
      <c r="C310" s="2" t="s">
        <v>3888</v>
      </c>
      <c r="D310" t="s">
        <v>987</v>
      </c>
      <c r="E310" t="s">
        <v>988</v>
      </c>
      <c r="F310" t="s">
        <v>8</v>
      </c>
      <c r="G310" t="s">
        <v>9</v>
      </c>
      <c r="H310">
        <v>69.274019999999993</v>
      </c>
    </row>
    <row r="311" spans="1:8">
      <c r="A311" t="s">
        <v>3901</v>
      </c>
      <c r="B311" t="s">
        <v>1264</v>
      </c>
      <c r="C311" s="2" t="s">
        <v>3888</v>
      </c>
      <c r="D311" t="s">
        <v>987</v>
      </c>
      <c r="E311" t="s">
        <v>988</v>
      </c>
      <c r="F311" t="s">
        <v>8</v>
      </c>
      <c r="G311" t="s">
        <v>9</v>
      </c>
      <c r="H311">
        <v>69.274019999999993</v>
      </c>
    </row>
    <row r="312" spans="1:8">
      <c r="A312" t="s">
        <v>3126</v>
      </c>
      <c r="B312" t="s">
        <v>1417</v>
      </c>
      <c r="C312" t="s">
        <v>3127</v>
      </c>
      <c r="D312" t="s">
        <v>3128</v>
      </c>
      <c r="E312" t="s">
        <v>3979</v>
      </c>
      <c r="F312" t="s">
        <v>3129</v>
      </c>
      <c r="G312" t="s">
        <v>1959</v>
      </c>
      <c r="H312">
        <v>150.30067</v>
      </c>
    </row>
    <row r="313" spans="1:8">
      <c r="A313" t="s">
        <v>3131</v>
      </c>
      <c r="B313" t="s">
        <v>1417</v>
      </c>
      <c r="C313" t="s">
        <v>4199</v>
      </c>
      <c r="D313" t="s">
        <v>4260</v>
      </c>
      <c r="E313" t="s">
        <v>4261</v>
      </c>
      <c r="F313" t="s">
        <v>3130</v>
      </c>
      <c r="G313" t="s">
        <v>1959</v>
      </c>
      <c r="H313">
        <v>161.76527000000002</v>
      </c>
    </row>
    <row r="314" spans="1:8">
      <c r="A314" t="s">
        <v>4211</v>
      </c>
      <c r="B314" t="s">
        <v>1417</v>
      </c>
      <c r="C314" t="s">
        <v>3127</v>
      </c>
      <c r="D314" t="s">
        <v>3128</v>
      </c>
      <c r="E314" t="s">
        <v>3979</v>
      </c>
      <c r="F314" t="s">
        <v>3129</v>
      </c>
      <c r="G314" t="s">
        <v>1959</v>
      </c>
      <c r="H314">
        <v>150.30067</v>
      </c>
    </row>
    <row r="315" spans="1:8">
      <c r="A315" t="s">
        <v>4212</v>
      </c>
      <c r="B315" t="s">
        <v>1417</v>
      </c>
      <c r="C315" t="s">
        <v>4199</v>
      </c>
      <c r="D315" t="s">
        <v>4260</v>
      </c>
      <c r="E315" t="s">
        <v>4261</v>
      </c>
      <c r="F315" t="s">
        <v>3130</v>
      </c>
      <c r="G315" t="s">
        <v>1959</v>
      </c>
      <c r="H315">
        <v>161.76527000000002</v>
      </c>
    </row>
    <row r="316" spans="1:8">
      <c r="A316" t="s">
        <v>2127</v>
      </c>
      <c r="B316" t="s">
        <v>67</v>
      </c>
      <c r="C316" t="s">
        <v>3425</v>
      </c>
      <c r="D316" t="s">
        <v>68</v>
      </c>
      <c r="E316" t="s">
        <v>69</v>
      </c>
      <c r="F316" t="s">
        <v>8</v>
      </c>
      <c r="G316" t="s">
        <v>9</v>
      </c>
      <c r="H316">
        <v>68.085489999999993</v>
      </c>
    </row>
    <row r="317" spans="1:8">
      <c r="A317" t="s">
        <v>3925</v>
      </c>
      <c r="B317" t="s">
        <v>461</v>
      </c>
      <c r="C317" t="s">
        <v>3924</v>
      </c>
      <c r="D317" t="s">
        <v>88</v>
      </c>
      <c r="E317" t="s">
        <v>89</v>
      </c>
      <c r="F317" t="s">
        <v>8</v>
      </c>
      <c r="G317" t="s">
        <v>9</v>
      </c>
      <c r="H317">
        <v>96.852000000000004</v>
      </c>
    </row>
    <row r="318" spans="1:8">
      <c r="A318" t="s">
        <v>3791</v>
      </c>
      <c r="B318" t="s">
        <v>1412</v>
      </c>
      <c r="C318" t="s">
        <v>3788</v>
      </c>
      <c r="D318" t="s">
        <v>809</v>
      </c>
      <c r="E318" t="s">
        <v>810</v>
      </c>
      <c r="F318" t="s">
        <v>8</v>
      </c>
      <c r="G318" t="s">
        <v>9</v>
      </c>
      <c r="H318">
        <v>43.338000000000001</v>
      </c>
    </row>
    <row r="319" spans="1:8">
      <c r="A319" t="s">
        <v>2795</v>
      </c>
      <c r="B319" t="s">
        <v>1412</v>
      </c>
      <c r="C319" t="s">
        <v>3551</v>
      </c>
      <c r="D319" t="s">
        <v>811</v>
      </c>
      <c r="E319" t="s">
        <v>812</v>
      </c>
      <c r="F319" t="s">
        <v>8</v>
      </c>
      <c r="G319" t="s">
        <v>9</v>
      </c>
      <c r="H319">
        <v>49.604320000000001</v>
      </c>
    </row>
    <row r="320" spans="1:8">
      <c r="A320" t="s">
        <v>3789</v>
      </c>
      <c r="B320" t="s">
        <v>808</v>
      </c>
      <c r="C320" t="s">
        <v>3788</v>
      </c>
      <c r="D320" t="s">
        <v>809</v>
      </c>
      <c r="E320" t="s">
        <v>810</v>
      </c>
      <c r="F320" t="s">
        <v>8</v>
      </c>
      <c r="G320" t="s">
        <v>9</v>
      </c>
      <c r="H320">
        <v>43.338000000000001</v>
      </c>
    </row>
    <row r="321" spans="1:8">
      <c r="A321" t="s">
        <v>2367</v>
      </c>
      <c r="B321" t="s">
        <v>808</v>
      </c>
      <c r="C321" t="s">
        <v>3551</v>
      </c>
      <c r="D321" t="s">
        <v>811</v>
      </c>
      <c r="E321" t="s">
        <v>812</v>
      </c>
      <c r="F321" t="s">
        <v>8</v>
      </c>
      <c r="G321" t="s">
        <v>9</v>
      </c>
      <c r="H321">
        <v>49.604320000000001</v>
      </c>
    </row>
    <row r="322" spans="1:8">
      <c r="A322" t="s">
        <v>1748</v>
      </c>
      <c r="B322" t="s">
        <v>1749</v>
      </c>
      <c r="C322" t="s">
        <v>1613</v>
      </c>
      <c r="D322" t="s">
        <v>1613</v>
      </c>
      <c r="E322" t="s">
        <v>297</v>
      </c>
      <c r="F322" t="s">
        <v>8</v>
      </c>
      <c r="G322" t="s">
        <v>9</v>
      </c>
      <c r="H322">
        <v>0</v>
      </c>
    </row>
    <row r="323" spans="1:8">
      <c r="A323" t="s">
        <v>4239</v>
      </c>
      <c r="B323" t="s">
        <v>1749</v>
      </c>
      <c r="C323" t="s">
        <v>1613</v>
      </c>
      <c r="D323" t="s">
        <v>1613</v>
      </c>
      <c r="E323" t="s">
        <v>297</v>
      </c>
      <c r="F323" t="s">
        <v>8</v>
      </c>
      <c r="G323" t="s">
        <v>9</v>
      </c>
      <c r="H323">
        <v>0</v>
      </c>
    </row>
    <row r="324" spans="1:8">
      <c r="A324" t="s">
        <v>1750</v>
      </c>
      <c r="B324" t="s">
        <v>1751</v>
      </c>
      <c r="C324" t="s">
        <v>1613</v>
      </c>
      <c r="D324" t="s">
        <v>1613</v>
      </c>
      <c r="E324" t="s">
        <v>297</v>
      </c>
      <c r="F324" t="s">
        <v>8</v>
      </c>
      <c r="G324" t="s">
        <v>9</v>
      </c>
      <c r="H324">
        <v>0</v>
      </c>
    </row>
    <row r="325" spans="1:8">
      <c r="A325" t="s">
        <v>4240</v>
      </c>
      <c r="B325" t="s">
        <v>1751</v>
      </c>
      <c r="C325" t="s">
        <v>1613</v>
      </c>
      <c r="D325" t="s">
        <v>1613</v>
      </c>
      <c r="E325" t="s">
        <v>297</v>
      </c>
      <c r="F325" t="s">
        <v>8</v>
      </c>
      <c r="G325" t="s">
        <v>9</v>
      </c>
      <c r="H325">
        <v>0</v>
      </c>
    </row>
    <row r="326" spans="1:8">
      <c r="A326" t="s">
        <v>3795</v>
      </c>
      <c r="B326" t="s">
        <v>1640</v>
      </c>
      <c r="C326" t="s">
        <v>3632</v>
      </c>
      <c r="D326" t="s">
        <v>1641</v>
      </c>
      <c r="E326" t="s">
        <v>1642</v>
      </c>
      <c r="F326" t="s">
        <v>1975</v>
      </c>
      <c r="G326" t="s">
        <v>9</v>
      </c>
      <c r="H326">
        <v>72.060360000000003</v>
      </c>
    </row>
    <row r="327" spans="1:8">
      <c r="A327" t="s">
        <v>3794</v>
      </c>
      <c r="B327" t="s">
        <v>1640</v>
      </c>
      <c r="C327" t="s">
        <v>3792</v>
      </c>
      <c r="D327" t="s">
        <v>1306</v>
      </c>
      <c r="E327" t="s">
        <v>1307</v>
      </c>
      <c r="F327" t="s">
        <v>8</v>
      </c>
      <c r="G327" t="s">
        <v>9</v>
      </c>
      <c r="H327">
        <v>40.563279999999999</v>
      </c>
    </row>
    <row r="328" spans="1:8">
      <c r="A328" t="s">
        <v>4125</v>
      </c>
      <c r="B328" t="s">
        <v>4123</v>
      </c>
      <c r="C328" t="s">
        <v>1613</v>
      </c>
      <c r="D328" t="s">
        <v>1613</v>
      </c>
      <c r="E328" t="s">
        <v>297</v>
      </c>
      <c r="F328" t="s">
        <v>8</v>
      </c>
      <c r="G328" t="s">
        <v>9</v>
      </c>
      <c r="H328">
        <v>0</v>
      </c>
    </row>
    <row r="329" spans="1:8">
      <c r="A329" t="s">
        <v>4151</v>
      </c>
      <c r="B329" t="s">
        <v>4150</v>
      </c>
      <c r="C329" t="s">
        <v>1613</v>
      </c>
      <c r="D329" t="s">
        <v>1613</v>
      </c>
      <c r="E329" t="s">
        <v>297</v>
      </c>
      <c r="F329" t="s">
        <v>8</v>
      </c>
      <c r="G329" t="s">
        <v>9</v>
      </c>
      <c r="H329">
        <v>0</v>
      </c>
    </row>
    <row r="330" spans="1:8">
      <c r="A330" t="s">
        <v>4143</v>
      </c>
      <c r="B330" t="s">
        <v>4142</v>
      </c>
      <c r="C330" t="s">
        <v>1613</v>
      </c>
      <c r="D330" t="s">
        <v>1613</v>
      </c>
      <c r="E330" t="s">
        <v>297</v>
      </c>
      <c r="F330" t="s">
        <v>8</v>
      </c>
      <c r="G330" t="s">
        <v>9</v>
      </c>
      <c r="H330">
        <v>0</v>
      </c>
    </row>
    <row r="331" spans="1:8">
      <c r="A331" t="s">
        <v>4113</v>
      </c>
      <c r="B331" t="s">
        <v>4112</v>
      </c>
      <c r="C331" t="s">
        <v>1613</v>
      </c>
      <c r="D331" t="s">
        <v>1613</v>
      </c>
      <c r="E331" t="s">
        <v>297</v>
      </c>
      <c r="F331" t="s">
        <v>8</v>
      </c>
      <c r="G331" t="s">
        <v>9</v>
      </c>
      <c r="H331">
        <v>0</v>
      </c>
    </row>
    <row r="332" spans="1:8">
      <c r="A332" t="s">
        <v>3849</v>
      </c>
      <c r="B332" t="s">
        <v>1806</v>
      </c>
      <c r="C332" t="s">
        <v>3315</v>
      </c>
      <c r="D332" t="s">
        <v>1807</v>
      </c>
      <c r="E332" t="s">
        <v>3305</v>
      </c>
      <c r="F332" t="s">
        <v>8</v>
      </c>
      <c r="G332" t="s">
        <v>9</v>
      </c>
      <c r="H332">
        <v>36.39076</v>
      </c>
    </row>
    <row r="333" spans="1:8">
      <c r="A333" t="s">
        <v>4258</v>
      </c>
      <c r="B333" t="s">
        <v>1806</v>
      </c>
      <c r="C333" t="s">
        <v>3315</v>
      </c>
      <c r="D333" t="s">
        <v>1807</v>
      </c>
      <c r="E333" t="s">
        <v>3305</v>
      </c>
      <c r="F333" t="s">
        <v>8</v>
      </c>
      <c r="G333" t="s">
        <v>9</v>
      </c>
      <c r="H333">
        <v>36.39076</v>
      </c>
    </row>
    <row r="334" spans="1:8">
      <c r="A334" t="s">
        <v>3733</v>
      </c>
      <c r="B334" t="s">
        <v>1320</v>
      </c>
      <c r="C334" t="s">
        <v>3731</v>
      </c>
      <c r="D334" t="s">
        <v>1179</v>
      </c>
      <c r="E334" t="s">
        <v>1180</v>
      </c>
      <c r="F334" t="s">
        <v>8</v>
      </c>
      <c r="G334" t="s">
        <v>9</v>
      </c>
      <c r="H334">
        <v>19.835560000000001</v>
      </c>
    </row>
    <row r="335" spans="1:8">
      <c r="A335" t="s">
        <v>3361</v>
      </c>
      <c r="B335" t="s">
        <v>230</v>
      </c>
      <c r="C335" t="s">
        <v>3360</v>
      </c>
      <c r="D335" t="s">
        <v>1976</v>
      </c>
      <c r="E335" t="s">
        <v>3968</v>
      </c>
      <c r="F335" t="s">
        <v>1979</v>
      </c>
      <c r="G335" t="s">
        <v>1959</v>
      </c>
      <c r="H335">
        <f>40.17226+119.75121</f>
        <v>159.92347000000001</v>
      </c>
    </row>
    <row r="336" spans="1:8">
      <c r="A336" t="s">
        <v>3363</v>
      </c>
      <c r="B336" t="s">
        <v>230</v>
      </c>
      <c r="C336" t="s">
        <v>3362</v>
      </c>
      <c r="D336" t="s">
        <v>1978</v>
      </c>
      <c r="E336" t="s">
        <v>3969</v>
      </c>
      <c r="F336" t="s">
        <v>1979</v>
      </c>
      <c r="G336" t="s">
        <v>1959</v>
      </c>
      <c r="H336">
        <f>39.65273+118.58829</f>
        <v>158.24101999999999</v>
      </c>
    </row>
    <row r="337" spans="1:8">
      <c r="A337" t="s">
        <v>2221</v>
      </c>
      <c r="B337" t="s">
        <v>607</v>
      </c>
      <c r="C337" t="s">
        <v>3520</v>
      </c>
      <c r="D337" t="s">
        <v>608</v>
      </c>
      <c r="E337" t="s">
        <v>609</v>
      </c>
      <c r="F337" t="s">
        <v>8</v>
      </c>
      <c r="G337" t="s">
        <v>9</v>
      </c>
      <c r="H337">
        <v>22.758749999999999</v>
      </c>
    </row>
    <row r="338" spans="1:8">
      <c r="A338" t="s">
        <v>2810</v>
      </c>
      <c r="B338" t="s">
        <v>1527</v>
      </c>
      <c r="C338" t="s">
        <v>3647</v>
      </c>
      <c r="D338" t="s">
        <v>1528</v>
      </c>
      <c r="E338" t="s">
        <v>1529</v>
      </c>
      <c r="F338" t="s">
        <v>8</v>
      </c>
      <c r="G338" t="s">
        <v>9</v>
      </c>
      <c r="H338">
        <v>31.153770000000002</v>
      </c>
    </row>
    <row r="339" spans="1:8">
      <c r="A339" t="s">
        <v>1538</v>
      </c>
      <c r="B339" t="s">
        <v>1539</v>
      </c>
      <c r="C339" t="s">
        <v>296</v>
      </c>
      <c r="D339" t="s">
        <v>296</v>
      </c>
      <c r="E339" t="s">
        <v>297</v>
      </c>
      <c r="F339" t="s">
        <v>8</v>
      </c>
      <c r="G339" t="s">
        <v>9</v>
      </c>
      <c r="H339">
        <v>0</v>
      </c>
    </row>
    <row r="340" spans="1:8">
      <c r="A340" t="s">
        <v>3153</v>
      </c>
      <c r="B340" t="s">
        <v>1539</v>
      </c>
      <c r="C340" t="s">
        <v>296</v>
      </c>
      <c r="D340" t="s">
        <v>296</v>
      </c>
      <c r="E340" t="s">
        <v>297</v>
      </c>
      <c r="F340" t="s">
        <v>8</v>
      </c>
      <c r="G340" t="s">
        <v>9</v>
      </c>
      <c r="H340">
        <v>0</v>
      </c>
    </row>
    <row r="341" spans="1:8">
      <c r="A341" t="s">
        <v>2768</v>
      </c>
      <c r="B341" t="s">
        <v>1387</v>
      </c>
      <c r="C341" t="s">
        <v>3639</v>
      </c>
      <c r="D341" t="s">
        <v>1388</v>
      </c>
      <c r="E341" t="s">
        <v>1389</v>
      </c>
      <c r="F341" t="s">
        <v>8</v>
      </c>
      <c r="G341" t="s">
        <v>9</v>
      </c>
      <c r="H341">
        <v>99.881569999999996</v>
      </c>
    </row>
    <row r="342" spans="1:8">
      <c r="A342" t="s">
        <v>3105</v>
      </c>
      <c r="B342" t="s">
        <v>1387</v>
      </c>
      <c r="C342" t="s">
        <v>3639</v>
      </c>
      <c r="D342" t="s">
        <v>1388</v>
      </c>
      <c r="E342" t="s">
        <v>1389</v>
      </c>
      <c r="F342" t="s">
        <v>8</v>
      </c>
      <c r="G342" t="s">
        <v>9</v>
      </c>
      <c r="H342">
        <v>99.881569999999996</v>
      </c>
    </row>
    <row r="343" spans="1:8">
      <c r="A343" t="s">
        <v>2422</v>
      </c>
      <c r="B343" t="s">
        <v>903</v>
      </c>
      <c r="C343" t="s">
        <v>3573</v>
      </c>
      <c r="D343" t="s">
        <v>904</v>
      </c>
      <c r="E343" t="s">
        <v>905</v>
      </c>
      <c r="F343" t="s">
        <v>8</v>
      </c>
      <c r="G343" t="s">
        <v>9</v>
      </c>
      <c r="H343">
        <v>52.527569999999997</v>
      </c>
    </row>
    <row r="344" spans="1:8">
      <c r="A344" t="s">
        <v>2423</v>
      </c>
      <c r="B344" t="s">
        <v>906</v>
      </c>
      <c r="C344" t="s">
        <v>3573</v>
      </c>
      <c r="D344" t="s">
        <v>904</v>
      </c>
      <c r="E344" t="s">
        <v>905</v>
      </c>
      <c r="F344" t="s">
        <v>8</v>
      </c>
      <c r="G344" t="s">
        <v>9</v>
      </c>
      <c r="H344">
        <v>52.527569999999997</v>
      </c>
    </row>
    <row r="345" spans="1:8">
      <c r="A345" t="s">
        <v>751</v>
      </c>
      <c r="B345" t="s">
        <v>752</v>
      </c>
      <c r="C345" t="s">
        <v>3338</v>
      </c>
      <c r="D345" t="s">
        <v>753</v>
      </c>
      <c r="E345" t="s">
        <v>754</v>
      </c>
      <c r="F345" t="s">
        <v>8</v>
      </c>
      <c r="G345" t="s">
        <v>9</v>
      </c>
      <c r="H345">
        <v>43.708640000000003</v>
      </c>
    </row>
    <row r="346" spans="1:8">
      <c r="A346" t="s">
        <v>2625</v>
      </c>
      <c r="B346" t="s">
        <v>1215</v>
      </c>
      <c r="C346" t="s">
        <v>3621</v>
      </c>
      <c r="D346" t="s">
        <v>1216</v>
      </c>
      <c r="E346" t="s">
        <v>1217</v>
      </c>
      <c r="F346" t="s">
        <v>8</v>
      </c>
      <c r="G346" t="s">
        <v>9</v>
      </c>
      <c r="H346">
        <v>30.40897</v>
      </c>
    </row>
    <row r="347" spans="1:8">
      <c r="A347" t="s">
        <v>3253</v>
      </c>
      <c r="B347" t="s">
        <v>1705</v>
      </c>
      <c r="C347" t="s">
        <v>3230</v>
      </c>
      <c r="D347" t="s">
        <v>4342</v>
      </c>
      <c r="E347" t="s">
        <v>4343</v>
      </c>
      <c r="F347" t="s">
        <v>3193</v>
      </c>
      <c r="G347" t="s">
        <v>1959</v>
      </c>
      <c r="H347">
        <f>32.21052+37.7257</f>
        <v>69.936220000000006</v>
      </c>
    </row>
    <row r="348" spans="1:8">
      <c r="A348" t="s">
        <v>3252</v>
      </c>
      <c r="B348" t="s">
        <v>1705</v>
      </c>
      <c r="C348" t="s">
        <v>3233</v>
      </c>
      <c r="D348" t="s">
        <v>3188</v>
      </c>
      <c r="E348" t="s">
        <v>3992</v>
      </c>
      <c r="F348" t="s">
        <v>3193</v>
      </c>
      <c r="G348" t="s">
        <v>1959</v>
      </c>
      <c r="H348">
        <f>51.80841+37.7257+50.39298</f>
        <v>139.92708999999999</v>
      </c>
    </row>
    <row r="349" spans="1:8">
      <c r="A349" t="s">
        <v>3251</v>
      </c>
      <c r="B349" t="s">
        <v>1705</v>
      </c>
      <c r="C349" t="s">
        <v>3232</v>
      </c>
      <c r="D349" t="s">
        <v>3189</v>
      </c>
      <c r="E349" t="s">
        <v>3993</v>
      </c>
      <c r="F349" t="s">
        <v>3193</v>
      </c>
      <c r="G349" t="s">
        <v>1959</v>
      </c>
      <c r="H349">
        <f>51.56109+37.7257+50.39298</f>
        <v>139.67976999999999</v>
      </c>
    </row>
    <row r="350" spans="1:8">
      <c r="A350" t="s">
        <v>3250</v>
      </c>
      <c r="B350" t="s">
        <v>1705</v>
      </c>
      <c r="C350" t="s">
        <v>3231</v>
      </c>
      <c r="D350" t="s">
        <v>3190</v>
      </c>
      <c r="E350" t="s">
        <v>3994</v>
      </c>
      <c r="F350" t="s">
        <v>3193</v>
      </c>
      <c r="G350" t="s">
        <v>1959</v>
      </c>
      <c r="H350">
        <f>34.94462+34.93089+30.23951+52.63078</f>
        <v>152.74579999999997</v>
      </c>
    </row>
    <row r="351" spans="1:8">
      <c r="A351" t="s">
        <v>3249</v>
      </c>
      <c r="B351" t="s">
        <v>1706</v>
      </c>
      <c r="C351" t="s">
        <v>3230</v>
      </c>
      <c r="D351" t="s">
        <v>4342</v>
      </c>
      <c r="E351" t="s">
        <v>4343</v>
      </c>
      <c r="F351" t="s">
        <v>3193</v>
      </c>
      <c r="G351" t="s">
        <v>1959</v>
      </c>
      <c r="H351">
        <f>32.21052+37.7257</f>
        <v>69.936220000000006</v>
      </c>
    </row>
    <row r="352" spans="1:8">
      <c r="A352" t="s">
        <v>3248</v>
      </c>
      <c r="B352" t="s">
        <v>1706</v>
      </c>
      <c r="C352" t="s">
        <v>3233</v>
      </c>
      <c r="D352" t="s">
        <v>3188</v>
      </c>
      <c r="E352" t="s">
        <v>3992</v>
      </c>
      <c r="F352" t="s">
        <v>3193</v>
      </c>
      <c r="G352" t="s">
        <v>1959</v>
      </c>
      <c r="H352">
        <f>51.80841+37.7257+50.39298</f>
        <v>139.92708999999999</v>
      </c>
    </row>
    <row r="353" spans="1:8">
      <c r="A353" t="s">
        <v>3247</v>
      </c>
      <c r="B353" t="s">
        <v>1706</v>
      </c>
      <c r="C353" t="s">
        <v>3232</v>
      </c>
      <c r="D353" t="s">
        <v>3189</v>
      </c>
      <c r="E353" t="s">
        <v>3993</v>
      </c>
      <c r="F353" t="s">
        <v>3193</v>
      </c>
      <c r="G353" t="s">
        <v>1959</v>
      </c>
      <c r="H353">
        <f>51.56109+37.7257+50.39298</f>
        <v>139.67976999999999</v>
      </c>
    </row>
    <row r="354" spans="1:8">
      <c r="A354" t="s">
        <v>3246</v>
      </c>
      <c r="B354" t="s">
        <v>1706</v>
      </c>
      <c r="C354" t="s">
        <v>3231</v>
      </c>
      <c r="D354" t="s">
        <v>3190</v>
      </c>
      <c r="E354" t="s">
        <v>3994</v>
      </c>
      <c r="F354" t="s">
        <v>3193</v>
      </c>
      <c r="G354" t="s">
        <v>1959</v>
      </c>
      <c r="H354">
        <f>34.94462+34.93089+30.23951+52.63078</f>
        <v>152.74579999999997</v>
      </c>
    </row>
    <row r="355" spans="1:8">
      <c r="A355" t="s">
        <v>3245</v>
      </c>
      <c r="B355" t="s">
        <v>1707</v>
      </c>
      <c r="C355" t="s">
        <v>3230</v>
      </c>
      <c r="D355" t="s">
        <v>4342</v>
      </c>
      <c r="E355" t="s">
        <v>4343</v>
      </c>
      <c r="F355" t="s">
        <v>3193</v>
      </c>
      <c r="G355" t="s">
        <v>1959</v>
      </c>
      <c r="H355">
        <f>32.21052+37.7257</f>
        <v>69.936220000000006</v>
      </c>
    </row>
    <row r="356" spans="1:8">
      <c r="A356" t="s">
        <v>3244</v>
      </c>
      <c r="B356" t="s">
        <v>1707</v>
      </c>
      <c r="C356" t="s">
        <v>3233</v>
      </c>
      <c r="D356" t="s">
        <v>3188</v>
      </c>
      <c r="E356" t="s">
        <v>3992</v>
      </c>
      <c r="F356" t="s">
        <v>3193</v>
      </c>
      <c r="G356" t="s">
        <v>1959</v>
      </c>
      <c r="H356">
        <f>51.80841+37.7257+50.39298</f>
        <v>139.92708999999999</v>
      </c>
    </row>
    <row r="357" spans="1:8">
      <c r="A357" t="s">
        <v>3243</v>
      </c>
      <c r="B357" t="s">
        <v>1707</v>
      </c>
      <c r="C357" t="s">
        <v>3232</v>
      </c>
      <c r="D357" t="s">
        <v>3189</v>
      </c>
      <c r="E357" t="s">
        <v>3993</v>
      </c>
      <c r="F357" t="s">
        <v>3193</v>
      </c>
      <c r="G357" t="s">
        <v>1959</v>
      </c>
      <c r="H357">
        <f>51.56109+37.7257+50.39298</f>
        <v>139.67976999999999</v>
      </c>
    </row>
    <row r="358" spans="1:8">
      <c r="A358" t="s">
        <v>3242</v>
      </c>
      <c r="B358" t="s">
        <v>1707</v>
      </c>
      <c r="C358" t="s">
        <v>3231</v>
      </c>
      <c r="D358" t="s">
        <v>3190</v>
      </c>
      <c r="E358" t="s">
        <v>3994</v>
      </c>
      <c r="F358" t="s">
        <v>3193</v>
      </c>
      <c r="G358" t="s">
        <v>1959</v>
      </c>
      <c r="H358">
        <f>34.94462+34.93089+30.23951+52.63078</f>
        <v>152.74579999999997</v>
      </c>
    </row>
    <row r="359" spans="1:8">
      <c r="A359" t="s">
        <v>3241</v>
      </c>
      <c r="B359" t="s">
        <v>1708</v>
      </c>
      <c r="C359" t="s">
        <v>3230</v>
      </c>
      <c r="D359" t="s">
        <v>4342</v>
      </c>
      <c r="E359" t="s">
        <v>4343</v>
      </c>
      <c r="F359" t="s">
        <v>3193</v>
      </c>
      <c r="G359" t="s">
        <v>1959</v>
      </c>
      <c r="H359">
        <f>32.21052+37.7257+50.39298</f>
        <v>120.32920000000001</v>
      </c>
    </row>
    <row r="360" spans="1:8">
      <c r="A360" t="s">
        <v>3240</v>
      </c>
      <c r="B360" t="s">
        <v>1708</v>
      </c>
      <c r="C360" t="s">
        <v>3233</v>
      </c>
      <c r="D360" t="s">
        <v>3188</v>
      </c>
      <c r="E360" t="s">
        <v>3992</v>
      </c>
      <c r="F360" t="s">
        <v>3193</v>
      </c>
      <c r="G360" t="s">
        <v>1959</v>
      </c>
      <c r="H360">
        <f>51.80841+37.7257+50.39298</f>
        <v>139.92708999999999</v>
      </c>
    </row>
    <row r="361" spans="1:8">
      <c r="A361" t="s">
        <v>3239</v>
      </c>
      <c r="B361" t="s">
        <v>1708</v>
      </c>
      <c r="C361" t="s">
        <v>3232</v>
      </c>
      <c r="D361" t="s">
        <v>3189</v>
      </c>
      <c r="E361" t="s">
        <v>3993</v>
      </c>
      <c r="F361" t="s">
        <v>3193</v>
      </c>
      <c r="G361" t="s">
        <v>1959</v>
      </c>
      <c r="H361">
        <f>51.56109+37.7257+50.39298</f>
        <v>139.67976999999999</v>
      </c>
    </row>
    <row r="362" spans="1:8">
      <c r="A362" t="s">
        <v>3238</v>
      </c>
      <c r="B362" t="s">
        <v>1708</v>
      </c>
      <c r="C362" t="s">
        <v>3231</v>
      </c>
      <c r="D362" t="s">
        <v>3190</v>
      </c>
      <c r="E362" t="s">
        <v>3994</v>
      </c>
      <c r="F362" t="s">
        <v>3193</v>
      </c>
      <c r="G362" t="s">
        <v>1959</v>
      </c>
      <c r="H362">
        <f>34.94462+34.93089+30.23951+52.63078</f>
        <v>152.74579999999997</v>
      </c>
    </row>
    <row r="363" spans="1:8">
      <c r="A363" t="s">
        <v>3237</v>
      </c>
      <c r="B363" t="s">
        <v>1709</v>
      </c>
      <c r="C363" t="s">
        <v>3230</v>
      </c>
      <c r="D363" t="s">
        <v>4342</v>
      </c>
      <c r="E363" t="s">
        <v>4343</v>
      </c>
      <c r="F363" t="s">
        <v>3193</v>
      </c>
      <c r="G363" t="s">
        <v>1959</v>
      </c>
      <c r="H363">
        <f>32.21052+37.7257+50.39298</f>
        <v>120.32920000000001</v>
      </c>
    </row>
    <row r="364" spans="1:8">
      <c r="A364" t="s">
        <v>3236</v>
      </c>
      <c r="B364" t="s">
        <v>1709</v>
      </c>
      <c r="C364" t="s">
        <v>3233</v>
      </c>
      <c r="D364" t="s">
        <v>3188</v>
      </c>
      <c r="E364" t="s">
        <v>3992</v>
      </c>
      <c r="F364" t="s">
        <v>3193</v>
      </c>
      <c r="G364" t="s">
        <v>1959</v>
      </c>
      <c r="H364">
        <f>51.80841+37.7257+50.39298</f>
        <v>139.92708999999999</v>
      </c>
    </row>
    <row r="365" spans="1:8">
      <c r="A365" t="s">
        <v>3235</v>
      </c>
      <c r="B365" t="s">
        <v>1709</v>
      </c>
      <c r="C365" t="s">
        <v>3232</v>
      </c>
      <c r="D365" t="s">
        <v>3189</v>
      </c>
      <c r="E365" t="s">
        <v>3993</v>
      </c>
      <c r="F365" t="s">
        <v>3193</v>
      </c>
      <c r="G365" t="s">
        <v>1959</v>
      </c>
      <c r="H365">
        <f>51.56109+37.7257+50.39298</f>
        <v>139.67976999999999</v>
      </c>
    </row>
    <row r="366" spans="1:8">
      <c r="A366" t="s">
        <v>3234</v>
      </c>
      <c r="B366" t="s">
        <v>1709</v>
      </c>
      <c r="C366" t="s">
        <v>3231</v>
      </c>
      <c r="D366" t="s">
        <v>3190</v>
      </c>
      <c r="E366" t="s">
        <v>3994</v>
      </c>
      <c r="F366" t="s">
        <v>3193</v>
      </c>
      <c r="G366" t="s">
        <v>1959</v>
      </c>
      <c r="H366">
        <f>34.94462+34.93089+30.23951+52.63078</f>
        <v>152.74579999999997</v>
      </c>
    </row>
    <row r="367" spans="1:8">
      <c r="A367" t="s">
        <v>3412</v>
      </c>
      <c r="B367" t="s">
        <v>355</v>
      </c>
      <c r="C367" t="s">
        <v>2004</v>
      </c>
      <c r="D367" t="s">
        <v>356</v>
      </c>
      <c r="E367" t="s">
        <v>357</v>
      </c>
      <c r="F367" t="s">
        <v>8</v>
      </c>
      <c r="G367" t="s">
        <v>9</v>
      </c>
      <c r="H367">
        <v>93.625500000000002</v>
      </c>
    </row>
    <row r="368" spans="1:8">
      <c r="A368" t="s">
        <v>2838</v>
      </c>
      <c r="B368" t="s">
        <v>1568</v>
      </c>
      <c r="C368" t="s">
        <v>3646</v>
      </c>
      <c r="D368" t="s">
        <v>1511</v>
      </c>
      <c r="E368" t="s">
        <v>1512</v>
      </c>
      <c r="F368" t="s">
        <v>8</v>
      </c>
      <c r="G368" t="s">
        <v>9</v>
      </c>
      <c r="H368">
        <v>98.508139999999997</v>
      </c>
    </row>
    <row r="369" spans="1:8">
      <c r="A369" t="s">
        <v>2837</v>
      </c>
      <c r="B369" t="s">
        <v>1567</v>
      </c>
      <c r="C369" t="s">
        <v>3646</v>
      </c>
      <c r="D369" t="s">
        <v>1511</v>
      </c>
      <c r="E369" t="s">
        <v>1512</v>
      </c>
      <c r="F369" t="s">
        <v>8</v>
      </c>
      <c r="G369" t="s">
        <v>9</v>
      </c>
      <c r="H369">
        <v>98.508139999999997</v>
      </c>
    </row>
    <row r="370" spans="1:8">
      <c r="A370" t="s">
        <v>2836</v>
      </c>
      <c r="B370" t="s">
        <v>1566</v>
      </c>
      <c r="C370" t="s">
        <v>3646</v>
      </c>
      <c r="D370" t="s">
        <v>1511</v>
      </c>
      <c r="E370" t="s">
        <v>1512</v>
      </c>
      <c r="F370" t="s">
        <v>8</v>
      </c>
      <c r="G370" t="s">
        <v>9</v>
      </c>
      <c r="H370">
        <v>98.508139999999997</v>
      </c>
    </row>
    <row r="371" spans="1:8">
      <c r="A371" t="s">
        <v>2835</v>
      </c>
      <c r="B371" t="s">
        <v>1565</v>
      </c>
      <c r="C371" t="s">
        <v>3646</v>
      </c>
      <c r="D371" t="s">
        <v>1511</v>
      </c>
      <c r="E371" t="s">
        <v>1512</v>
      </c>
      <c r="F371" t="s">
        <v>8</v>
      </c>
      <c r="G371" t="s">
        <v>9</v>
      </c>
      <c r="H371">
        <v>98.508139999999997</v>
      </c>
    </row>
    <row r="372" spans="1:8">
      <c r="A372" t="s">
        <v>2566</v>
      </c>
      <c r="B372" t="s">
        <v>1144</v>
      </c>
      <c r="C372" t="s">
        <v>3614</v>
      </c>
      <c r="D372" t="s">
        <v>27</v>
      </c>
      <c r="E372" t="s">
        <v>28</v>
      </c>
      <c r="F372" t="s">
        <v>8</v>
      </c>
      <c r="G372" t="s">
        <v>9</v>
      </c>
      <c r="H372">
        <v>52.22372</v>
      </c>
    </row>
    <row r="373" spans="1:8">
      <c r="A373" t="s">
        <v>2564</v>
      </c>
      <c r="B373" t="s">
        <v>1144</v>
      </c>
      <c r="C373" t="s">
        <v>3613</v>
      </c>
      <c r="D373" t="s">
        <v>23</v>
      </c>
      <c r="E373" t="s">
        <v>24</v>
      </c>
      <c r="F373" t="s">
        <v>8</v>
      </c>
      <c r="G373" t="s">
        <v>9</v>
      </c>
      <c r="H373">
        <v>84.615650000000002</v>
      </c>
    </row>
    <row r="374" spans="1:8">
      <c r="A374" t="s">
        <v>2565</v>
      </c>
      <c r="B374" t="s">
        <v>1144</v>
      </c>
      <c r="C374" t="s">
        <v>3572</v>
      </c>
      <c r="D374" t="s">
        <v>25</v>
      </c>
      <c r="E374" t="s">
        <v>26</v>
      </c>
      <c r="F374" t="s">
        <v>8</v>
      </c>
      <c r="G374" t="s">
        <v>9</v>
      </c>
      <c r="H374">
        <v>113.62278000000001</v>
      </c>
    </row>
    <row r="375" spans="1:8">
      <c r="A375" t="s">
        <v>2212</v>
      </c>
      <c r="B375" t="s">
        <v>586</v>
      </c>
      <c r="C375" t="s">
        <v>3516</v>
      </c>
      <c r="D375" t="s">
        <v>589</v>
      </c>
      <c r="E375" t="s">
        <v>590</v>
      </c>
      <c r="F375" t="s">
        <v>8</v>
      </c>
      <c r="G375" t="s">
        <v>9</v>
      </c>
      <c r="H375">
        <v>13.191039999999999</v>
      </c>
    </row>
    <row r="376" spans="1:8">
      <c r="A376" t="s">
        <v>2211</v>
      </c>
      <c r="B376" t="s">
        <v>586</v>
      </c>
      <c r="C376" t="s">
        <v>3515</v>
      </c>
      <c r="D376" t="s">
        <v>587</v>
      </c>
      <c r="E376" t="s">
        <v>588</v>
      </c>
      <c r="F376" t="s">
        <v>8</v>
      </c>
      <c r="G376" t="s">
        <v>9</v>
      </c>
      <c r="H376">
        <v>16.63391</v>
      </c>
    </row>
    <row r="377" spans="1:8">
      <c r="A377" t="s">
        <v>3766</v>
      </c>
      <c r="B377" t="s">
        <v>584</v>
      </c>
      <c r="C377" t="s">
        <v>3765</v>
      </c>
      <c r="D377" t="s">
        <v>585</v>
      </c>
      <c r="E377" t="s">
        <v>2210</v>
      </c>
      <c r="F377" t="s">
        <v>1967</v>
      </c>
      <c r="G377" t="s">
        <v>1959</v>
      </c>
      <c r="H377">
        <f>4*43.53104</f>
        <v>174.12415999999999</v>
      </c>
    </row>
    <row r="378" spans="1:8">
      <c r="A378" t="s">
        <v>3027</v>
      </c>
      <c r="B378" t="s">
        <v>984</v>
      </c>
      <c r="C378" t="s">
        <v>2454</v>
      </c>
      <c r="D378" t="s">
        <v>2453</v>
      </c>
      <c r="E378" t="s">
        <v>3984</v>
      </c>
      <c r="F378" t="s">
        <v>2455</v>
      </c>
      <c r="G378" t="s">
        <v>1959</v>
      </c>
      <c r="H378">
        <v>63.852369999999993</v>
      </c>
    </row>
    <row r="379" spans="1:8">
      <c r="A379" t="s">
        <v>3028</v>
      </c>
      <c r="B379" t="s">
        <v>984</v>
      </c>
      <c r="C379" t="s">
        <v>2454</v>
      </c>
      <c r="D379" t="s">
        <v>2453</v>
      </c>
      <c r="E379" t="s">
        <v>3984</v>
      </c>
      <c r="F379" t="s">
        <v>2455</v>
      </c>
      <c r="G379" t="s">
        <v>1959</v>
      </c>
      <c r="H379">
        <v>63.852369999999993</v>
      </c>
    </row>
    <row r="380" spans="1:8">
      <c r="A380" t="s">
        <v>2733</v>
      </c>
      <c r="B380" t="s">
        <v>1324</v>
      </c>
      <c r="C380" t="s">
        <v>4026</v>
      </c>
      <c r="D380" t="s">
        <v>470</v>
      </c>
      <c r="E380" t="s">
        <v>3678</v>
      </c>
      <c r="F380" t="s">
        <v>1975</v>
      </c>
      <c r="G380" t="s">
        <v>9</v>
      </c>
      <c r="H380">
        <v>117.02916</v>
      </c>
    </row>
    <row r="381" spans="1:8">
      <c r="A381" t="s">
        <v>2732</v>
      </c>
      <c r="B381" t="s">
        <v>1324</v>
      </c>
      <c r="C381" t="s">
        <v>4028</v>
      </c>
      <c r="D381" t="s">
        <v>471</v>
      </c>
      <c r="E381" t="s">
        <v>2159</v>
      </c>
      <c r="F381" t="s">
        <v>1975</v>
      </c>
      <c r="G381" t="s">
        <v>9</v>
      </c>
      <c r="H381">
        <v>113.87756</v>
      </c>
    </row>
    <row r="382" spans="1:8">
      <c r="A382" t="s">
        <v>3711</v>
      </c>
      <c r="B382" t="s">
        <v>1775</v>
      </c>
      <c r="C382" s="2" t="s">
        <v>3710</v>
      </c>
      <c r="D382" t="s">
        <v>1776</v>
      </c>
      <c r="E382" t="s">
        <v>1777</v>
      </c>
      <c r="F382" t="s">
        <v>8</v>
      </c>
      <c r="G382" t="s">
        <v>9</v>
      </c>
      <c r="H382">
        <v>41.74221</v>
      </c>
    </row>
    <row r="383" spans="1:8">
      <c r="A383" t="s">
        <v>4245</v>
      </c>
      <c r="B383" t="s">
        <v>1775</v>
      </c>
      <c r="C383" s="2" t="s">
        <v>3710</v>
      </c>
      <c r="D383" t="s">
        <v>1776</v>
      </c>
      <c r="E383" t="s">
        <v>1777</v>
      </c>
      <c r="F383" t="s">
        <v>8</v>
      </c>
      <c r="G383" t="s">
        <v>9</v>
      </c>
      <c r="H383">
        <v>41.74221</v>
      </c>
    </row>
    <row r="384" spans="1:8">
      <c r="A384" t="s">
        <v>2712</v>
      </c>
      <c r="B384" t="s">
        <v>1323</v>
      </c>
      <c r="C384" t="s">
        <v>3528</v>
      </c>
      <c r="D384" t="s">
        <v>685</v>
      </c>
      <c r="E384" t="s">
        <v>686</v>
      </c>
      <c r="F384" t="s">
        <v>8</v>
      </c>
      <c r="G384" t="s">
        <v>9</v>
      </c>
      <c r="H384">
        <v>60.330640000000002</v>
      </c>
    </row>
    <row r="385" spans="1:8">
      <c r="A385" t="s">
        <v>2273</v>
      </c>
      <c r="B385" t="s">
        <v>684</v>
      </c>
      <c r="C385" t="s">
        <v>3528</v>
      </c>
      <c r="D385" t="s">
        <v>685</v>
      </c>
      <c r="E385" t="s">
        <v>686</v>
      </c>
      <c r="F385" t="s">
        <v>8</v>
      </c>
      <c r="G385" t="s">
        <v>9</v>
      </c>
      <c r="H385">
        <v>60.330640000000002</v>
      </c>
    </row>
    <row r="386" spans="1:8">
      <c r="A386" t="s">
        <v>3838</v>
      </c>
      <c r="B386" t="s">
        <v>1241</v>
      </c>
      <c r="C386" s="2" t="s">
        <v>3834</v>
      </c>
      <c r="D386" t="s">
        <v>862</v>
      </c>
      <c r="E386" t="s">
        <v>863</v>
      </c>
      <c r="F386" t="s">
        <v>8</v>
      </c>
      <c r="G386" t="s">
        <v>9</v>
      </c>
      <c r="H386">
        <v>209.46408</v>
      </c>
    </row>
    <row r="387" spans="1:8">
      <c r="A387" t="s">
        <v>2640</v>
      </c>
      <c r="B387" t="s">
        <v>1241</v>
      </c>
      <c r="C387" t="s">
        <v>3562</v>
      </c>
      <c r="D387" t="s">
        <v>856</v>
      </c>
      <c r="E387" t="s">
        <v>857</v>
      </c>
      <c r="F387" t="s">
        <v>8</v>
      </c>
      <c r="G387" t="s">
        <v>9</v>
      </c>
      <c r="H387">
        <v>55.580399999999997</v>
      </c>
    </row>
    <row r="388" spans="1:8">
      <c r="A388" t="s">
        <v>2642</v>
      </c>
      <c r="B388" t="s">
        <v>1241</v>
      </c>
      <c r="C388" t="s">
        <v>3498</v>
      </c>
      <c r="D388" t="s">
        <v>860</v>
      </c>
      <c r="E388" t="s">
        <v>861</v>
      </c>
      <c r="F388" t="s">
        <v>8</v>
      </c>
      <c r="G388" t="s">
        <v>9</v>
      </c>
      <c r="H388">
        <v>62.166589999999999</v>
      </c>
    </row>
    <row r="389" spans="1:8">
      <c r="A389" t="s">
        <v>2641</v>
      </c>
      <c r="B389" t="s">
        <v>1241</v>
      </c>
      <c r="C389" t="s">
        <v>3542</v>
      </c>
      <c r="D389" t="s">
        <v>858</v>
      </c>
      <c r="E389" t="s">
        <v>859</v>
      </c>
      <c r="F389" t="s">
        <v>8</v>
      </c>
      <c r="G389" t="s">
        <v>9</v>
      </c>
      <c r="H389">
        <v>95.972549999999998</v>
      </c>
    </row>
    <row r="390" spans="1:8">
      <c r="A390" t="s">
        <v>2624</v>
      </c>
      <c r="B390" t="s">
        <v>1212</v>
      </c>
      <c r="C390" t="s">
        <v>3620</v>
      </c>
      <c r="D390" t="s">
        <v>1213</v>
      </c>
      <c r="E390" t="s">
        <v>1214</v>
      </c>
      <c r="F390" t="s">
        <v>8</v>
      </c>
      <c r="G390" t="s">
        <v>9</v>
      </c>
      <c r="H390">
        <v>26.64912</v>
      </c>
    </row>
    <row r="391" spans="1:8">
      <c r="A391" t="s">
        <v>4118</v>
      </c>
      <c r="B391" t="s">
        <v>4117</v>
      </c>
      <c r="C391" t="s">
        <v>1613</v>
      </c>
      <c r="D391" t="s">
        <v>1613</v>
      </c>
      <c r="E391" t="s">
        <v>297</v>
      </c>
      <c r="F391" t="s">
        <v>8</v>
      </c>
      <c r="G391" t="s">
        <v>9</v>
      </c>
      <c r="H391">
        <v>0</v>
      </c>
    </row>
    <row r="392" spans="1:8">
      <c r="A392" t="s">
        <v>1703</v>
      </c>
      <c r="B392" t="s">
        <v>1704</v>
      </c>
      <c r="C392" t="s">
        <v>1613</v>
      </c>
      <c r="D392" t="s">
        <v>1613</v>
      </c>
      <c r="E392" t="s">
        <v>297</v>
      </c>
      <c r="F392" t="s">
        <v>8</v>
      </c>
      <c r="G392" t="s">
        <v>9</v>
      </c>
      <c r="H392">
        <v>0</v>
      </c>
    </row>
    <row r="393" spans="1:8">
      <c r="A393" t="s">
        <v>3182</v>
      </c>
      <c r="B393" t="s">
        <v>1704</v>
      </c>
      <c r="C393" t="s">
        <v>1613</v>
      </c>
      <c r="D393" t="s">
        <v>1613</v>
      </c>
      <c r="E393" t="s">
        <v>297</v>
      </c>
      <c r="F393" t="s">
        <v>8</v>
      </c>
      <c r="G393" t="s">
        <v>9</v>
      </c>
      <c r="H393">
        <v>0</v>
      </c>
    </row>
    <row r="394" spans="1:8">
      <c r="A394" t="s">
        <v>3957</v>
      </c>
      <c r="B394" t="s">
        <v>3197</v>
      </c>
      <c r="C394" t="s">
        <v>3848</v>
      </c>
      <c r="D394" t="s">
        <v>3199</v>
      </c>
      <c r="E394" t="s">
        <v>3970</v>
      </c>
      <c r="G394" t="s">
        <v>1959</v>
      </c>
      <c r="H394">
        <v>96.819230000000005</v>
      </c>
    </row>
    <row r="395" spans="1:8">
      <c r="A395" t="s">
        <v>3958</v>
      </c>
      <c r="B395" t="s">
        <v>3197</v>
      </c>
      <c r="C395" t="s">
        <v>3847</v>
      </c>
      <c r="D395" t="s">
        <v>3198</v>
      </c>
      <c r="E395" t="s">
        <v>3972</v>
      </c>
      <c r="G395" t="s">
        <v>1959</v>
      </c>
      <c r="H395">
        <v>100.41219000000001</v>
      </c>
    </row>
    <row r="396" spans="1:8">
      <c r="A396" t="s">
        <v>4186</v>
      </c>
      <c r="B396" t="s">
        <v>4187</v>
      </c>
      <c r="C396" t="s">
        <v>1613</v>
      </c>
      <c r="D396" t="s">
        <v>1613</v>
      </c>
      <c r="E396" t="s">
        <v>297</v>
      </c>
      <c r="F396" t="s">
        <v>8</v>
      </c>
      <c r="G396" t="s">
        <v>9</v>
      </c>
      <c r="H396">
        <v>0</v>
      </c>
    </row>
    <row r="397" spans="1:8">
      <c r="A397" t="s">
        <v>4185</v>
      </c>
      <c r="B397" t="s">
        <v>4187</v>
      </c>
      <c r="C397" t="s">
        <v>1613</v>
      </c>
      <c r="D397" t="s">
        <v>1613</v>
      </c>
      <c r="E397" t="s">
        <v>297</v>
      </c>
      <c r="F397" t="s">
        <v>8</v>
      </c>
      <c r="G397" t="s">
        <v>9</v>
      </c>
      <c r="H397">
        <v>0</v>
      </c>
    </row>
    <row r="398" spans="1:8">
      <c r="A398" t="s">
        <v>3843</v>
      </c>
      <c r="B398" t="s">
        <v>1353</v>
      </c>
      <c r="C398" s="2" t="s">
        <v>3834</v>
      </c>
      <c r="D398" t="s">
        <v>862</v>
      </c>
      <c r="E398" t="s">
        <v>863</v>
      </c>
      <c r="F398" t="s">
        <v>8</v>
      </c>
      <c r="G398" t="s">
        <v>9</v>
      </c>
      <c r="H398">
        <v>209.46408</v>
      </c>
    </row>
    <row r="399" spans="1:8">
      <c r="A399" t="s">
        <v>2746</v>
      </c>
      <c r="B399" t="s">
        <v>1353</v>
      </c>
      <c r="C399" t="s">
        <v>3562</v>
      </c>
      <c r="D399" t="s">
        <v>856</v>
      </c>
      <c r="E399" t="s">
        <v>857</v>
      </c>
      <c r="F399" t="s">
        <v>8</v>
      </c>
      <c r="G399" t="s">
        <v>9</v>
      </c>
      <c r="H399">
        <v>55.580399999999997</v>
      </c>
    </row>
    <row r="400" spans="1:8">
      <c r="A400" t="s">
        <v>2748</v>
      </c>
      <c r="B400" t="s">
        <v>1353</v>
      </c>
      <c r="C400" t="s">
        <v>3498</v>
      </c>
      <c r="D400" t="s">
        <v>860</v>
      </c>
      <c r="E400" t="s">
        <v>861</v>
      </c>
      <c r="F400" t="s">
        <v>8</v>
      </c>
      <c r="G400" t="s">
        <v>9</v>
      </c>
      <c r="H400">
        <v>62.166589999999999</v>
      </c>
    </row>
    <row r="401" spans="1:8">
      <c r="A401" t="s">
        <v>2747</v>
      </c>
      <c r="B401" t="s">
        <v>1353</v>
      </c>
      <c r="C401" t="s">
        <v>3542</v>
      </c>
      <c r="D401" t="s">
        <v>858</v>
      </c>
      <c r="E401" t="s">
        <v>859</v>
      </c>
      <c r="F401" t="s">
        <v>8</v>
      </c>
      <c r="G401" t="s">
        <v>9</v>
      </c>
      <c r="H401">
        <v>95.972549999999998</v>
      </c>
    </row>
    <row r="402" spans="1:8">
      <c r="A402" t="s">
        <v>3803</v>
      </c>
      <c r="B402" t="s">
        <v>837</v>
      </c>
      <c r="C402" t="s">
        <v>3802</v>
      </c>
      <c r="D402" t="s">
        <v>838</v>
      </c>
      <c r="E402" t="s">
        <v>839</v>
      </c>
      <c r="F402" t="s">
        <v>8</v>
      </c>
      <c r="G402" t="s">
        <v>9</v>
      </c>
      <c r="H402">
        <v>36.326320000000003</v>
      </c>
    </row>
    <row r="403" spans="1:8">
      <c r="A403" t="s">
        <v>2705</v>
      </c>
      <c r="B403" t="s">
        <v>1266</v>
      </c>
      <c r="C403" t="s">
        <v>2698</v>
      </c>
      <c r="D403" t="s">
        <v>1298</v>
      </c>
      <c r="E403" t="s">
        <v>1299</v>
      </c>
      <c r="F403" t="s">
        <v>8</v>
      </c>
      <c r="G403" t="s">
        <v>9</v>
      </c>
      <c r="H403">
        <v>50.080190000000002</v>
      </c>
    </row>
    <row r="404" spans="1:8">
      <c r="A404" t="s">
        <v>2704</v>
      </c>
      <c r="B404" t="s">
        <v>1266</v>
      </c>
      <c r="C404" t="s">
        <v>2699</v>
      </c>
      <c r="D404" t="s">
        <v>1302</v>
      </c>
      <c r="E404" t="s">
        <v>1303</v>
      </c>
      <c r="F404" t="s">
        <v>8</v>
      </c>
      <c r="G404" t="s">
        <v>9</v>
      </c>
      <c r="H404">
        <v>71.086439999999996</v>
      </c>
    </row>
    <row r="405" spans="1:8">
      <c r="A405" t="s">
        <v>3951</v>
      </c>
      <c r="B405" t="s">
        <v>1266</v>
      </c>
      <c r="C405" t="s">
        <v>3950</v>
      </c>
      <c r="D405" t="s">
        <v>1286</v>
      </c>
      <c r="E405" t="s">
        <v>1287</v>
      </c>
      <c r="F405" t="s">
        <v>8</v>
      </c>
      <c r="G405" t="s">
        <v>9</v>
      </c>
      <c r="H405">
        <v>40.574010000000001</v>
      </c>
    </row>
    <row r="406" spans="1:8">
      <c r="A406" t="s">
        <v>3947</v>
      </c>
      <c r="B406" t="s">
        <v>1266</v>
      </c>
      <c r="C406" t="s">
        <v>3946</v>
      </c>
      <c r="D406" t="s">
        <v>1294</v>
      </c>
      <c r="E406" t="s">
        <v>1295</v>
      </c>
      <c r="F406" t="s">
        <v>8</v>
      </c>
      <c r="G406" t="s">
        <v>9</v>
      </c>
      <c r="H406">
        <v>52.363250000000001</v>
      </c>
    </row>
    <row r="407" spans="1:8">
      <c r="A407" t="s">
        <v>3949</v>
      </c>
      <c r="B407" t="s">
        <v>1266</v>
      </c>
      <c r="C407" t="s">
        <v>3948</v>
      </c>
      <c r="D407" t="s">
        <v>1300</v>
      </c>
      <c r="E407" t="s">
        <v>1301</v>
      </c>
      <c r="F407" t="s">
        <v>8</v>
      </c>
      <c r="G407" t="s">
        <v>9</v>
      </c>
      <c r="H407">
        <v>50.190100000000001</v>
      </c>
    </row>
    <row r="408" spans="1:8">
      <c r="A408" t="s">
        <v>2662</v>
      </c>
      <c r="B408" t="s">
        <v>1266</v>
      </c>
      <c r="C408" t="s">
        <v>3630</v>
      </c>
      <c r="D408" t="s">
        <v>1292</v>
      </c>
      <c r="E408" t="s">
        <v>1293</v>
      </c>
      <c r="F408" t="s">
        <v>8</v>
      </c>
      <c r="G408" t="s">
        <v>9</v>
      </c>
      <c r="H408">
        <v>39.037379999999999</v>
      </c>
    </row>
    <row r="409" spans="1:8">
      <c r="A409" t="s">
        <v>2674</v>
      </c>
      <c r="B409" t="s">
        <v>1266</v>
      </c>
      <c r="C409" t="s">
        <v>2676</v>
      </c>
      <c r="D409" t="s">
        <v>1267</v>
      </c>
      <c r="E409" t="s">
        <v>2663</v>
      </c>
      <c r="F409" t="s">
        <v>2673</v>
      </c>
      <c r="G409" t="s">
        <v>1959</v>
      </c>
      <c r="H409">
        <v>44.118270000000003</v>
      </c>
    </row>
    <row r="410" spans="1:8">
      <c r="A410" t="s">
        <v>2675</v>
      </c>
      <c r="B410" t="s">
        <v>1266</v>
      </c>
      <c r="C410" t="s">
        <v>2677</v>
      </c>
      <c r="D410" t="s">
        <v>1267</v>
      </c>
      <c r="E410" t="s">
        <v>2664</v>
      </c>
      <c r="F410" t="s">
        <v>2673</v>
      </c>
      <c r="G410" t="s">
        <v>1959</v>
      </c>
      <c r="H410">
        <v>88.236540000000005</v>
      </c>
    </row>
    <row r="411" spans="1:8">
      <c r="A411" t="s">
        <v>4020</v>
      </c>
      <c r="B411" t="s">
        <v>1266</v>
      </c>
      <c r="C411" t="s">
        <v>4019</v>
      </c>
      <c r="D411" t="s">
        <v>1268</v>
      </c>
      <c r="E411" t="s">
        <v>1269</v>
      </c>
      <c r="F411" t="s">
        <v>8</v>
      </c>
      <c r="G411" t="s">
        <v>9</v>
      </c>
      <c r="H411">
        <v>58.182899999999997</v>
      </c>
    </row>
    <row r="412" spans="1:8">
      <c r="A412" t="s">
        <v>4022</v>
      </c>
      <c r="B412" t="s">
        <v>1266</v>
      </c>
      <c r="C412" t="s">
        <v>4021</v>
      </c>
      <c r="D412" t="s">
        <v>1284</v>
      </c>
      <c r="E412" t="s">
        <v>1285</v>
      </c>
      <c r="F412" t="s">
        <v>8</v>
      </c>
      <c r="G412" t="s">
        <v>9</v>
      </c>
      <c r="H412">
        <v>67.908079999999998</v>
      </c>
    </row>
    <row r="413" spans="1:8">
      <c r="A413" t="s">
        <v>3793</v>
      </c>
      <c r="B413" t="s">
        <v>1266</v>
      </c>
      <c r="C413" t="s">
        <v>3792</v>
      </c>
      <c r="D413" t="s">
        <v>1306</v>
      </c>
      <c r="E413" t="s">
        <v>1307</v>
      </c>
      <c r="F413" t="s">
        <v>8</v>
      </c>
      <c r="G413" t="s">
        <v>9</v>
      </c>
      <c r="H413">
        <v>40.563279999999999</v>
      </c>
    </row>
    <row r="414" spans="1:8">
      <c r="A414" t="s">
        <v>2708</v>
      </c>
      <c r="B414" t="s">
        <v>1266</v>
      </c>
      <c r="C414" t="s">
        <v>3628</v>
      </c>
      <c r="D414" t="s">
        <v>1278</v>
      </c>
      <c r="E414" t="s">
        <v>1279</v>
      </c>
      <c r="F414" t="s">
        <v>8</v>
      </c>
      <c r="G414" t="s">
        <v>9</v>
      </c>
      <c r="H414">
        <v>52.19699</v>
      </c>
    </row>
    <row r="415" spans="1:8">
      <c r="A415" t="s">
        <v>4033</v>
      </c>
      <c r="B415" t="s">
        <v>1266</v>
      </c>
      <c r="C415" t="s">
        <v>4030</v>
      </c>
      <c r="D415" t="s">
        <v>1280</v>
      </c>
      <c r="E415" t="s">
        <v>1281</v>
      </c>
      <c r="F415" t="s">
        <v>8</v>
      </c>
      <c r="G415" t="s">
        <v>9</v>
      </c>
      <c r="H415">
        <v>49.643030000000003</v>
      </c>
    </row>
    <row r="416" spans="1:8">
      <c r="A416" t="s">
        <v>4032</v>
      </c>
      <c r="B416" t="s">
        <v>1266</v>
      </c>
      <c r="C416" t="s">
        <v>4031</v>
      </c>
      <c r="D416" t="s">
        <v>1304</v>
      </c>
      <c r="E416" t="s">
        <v>1305</v>
      </c>
      <c r="F416" t="s">
        <v>8</v>
      </c>
      <c r="G416" t="s">
        <v>9</v>
      </c>
      <c r="H416">
        <v>31.834070000000001</v>
      </c>
    </row>
    <row r="417" spans="1:8">
      <c r="A417" t="s">
        <v>2665</v>
      </c>
      <c r="B417" t="s">
        <v>1266</v>
      </c>
      <c r="C417" t="s">
        <v>2672</v>
      </c>
      <c r="D417" t="s">
        <v>1270</v>
      </c>
      <c r="E417" t="s">
        <v>1271</v>
      </c>
      <c r="F417" t="s">
        <v>8</v>
      </c>
      <c r="G417" t="s">
        <v>9</v>
      </c>
      <c r="H417">
        <v>39.426969999999997</v>
      </c>
    </row>
    <row r="418" spans="1:8">
      <c r="A418" t="s">
        <v>2666</v>
      </c>
      <c r="B418" t="s">
        <v>1266</v>
      </c>
      <c r="C418" t="s">
        <v>2671</v>
      </c>
      <c r="D418" t="s">
        <v>1272</v>
      </c>
      <c r="E418" t="s">
        <v>1273</v>
      </c>
      <c r="F418" t="s">
        <v>8</v>
      </c>
      <c r="G418" t="s">
        <v>9</v>
      </c>
      <c r="H418">
        <v>39.798520000000003</v>
      </c>
    </row>
    <row r="419" spans="1:8">
      <c r="A419" t="s">
        <v>2667</v>
      </c>
      <c r="B419" t="s">
        <v>1266</v>
      </c>
      <c r="C419" t="s">
        <v>2670</v>
      </c>
      <c r="D419" t="s">
        <v>1274</v>
      </c>
      <c r="E419" t="s">
        <v>1275</v>
      </c>
      <c r="F419" t="s">
        <v>8</v>
      </c>
      <c r="G419" t="s">
        <v>9</v>
      </c>
      <c r="H419">
        <v>39.793289999999999</v>
      </c>
    </row>
    <row r="420" spans="1:8">
      <c r="A420" t="s">
        <v>2668</v>
      </c>
      <c r="B420" t="s">
        <v>1266</v>
      </c>
      <c r="C420" t="s">
        <v>2669</v>
      </c>
      <c r="D420" t="s">
        <v>1276</v>
      </c>
      <c r="E420" t="s">
        <v>1277</v>
      </c>
      <c r="F420" t="s">
        <v>8</v>
      </c>
      <c r="G420" t="s">
        <v>9</v>
      </c>
      <c r="H420">
        <v>39.248379999999997</v>
      </c>
    </row>
    <row r="421" spans="1:8">
      <c r="A421" t="s">
        <v>3728</v>
      </c>
      <c r="B421" t="s">
        <v>1266</v>
      </c>
      <c r="C421" s="2" t="s">
        <v>3727</v>
      </c>
      <c r="D421" t="s">
        <v>1288</v>
      </c>
      <c r="E421" t="s">
        <v>1289</v>
      </c>
      <c r="F421" t="s">
        <v>8</v>
      </c>
      <c r="G421" t="s">
        <v>9</v>
      </c>
      <c r="H421">
        <v>32.932380000000002</v>
      </c>
    </row>
    <row r="422" spans="1:8">
      <c r="A422" t="s">
        <v>2707</v>
      </c>
      <c r="B422" t="s">
        <v>1266</v>
      </c>
      <c r="C422" t="s">
        <v>3629</v>
      </c>
      <c r="D422" t="s">
        <v>1282</v>
      </c>
      <c r="E422" t="s">
        <v>1283</v>
      </c>
      <c r="F422" t="s">
        <v>1975</v>
      </c>
      <c r="G422" t="s">
        <v>9</v>
      </c>
      <c r="H422">
        <v>48.506740000000001</v>
      </c>
    </row>
    <row r="423" spans="1:8">
      <c r="A423" t="s">
        <v>2706</v>
      </c>
      <c r="B423" t="s">
        <v>1266</v>
      </c>
      <c r="C423" t="s">
        <v>3631</v>
      </c>
      <c r="D423" t="s">
        <v>1296</v>
      </c>
      <c r="E423" t="s">
        <v>1297</v>
      </c>
      <c r="F423" t="s">
        <v>8</v>
      </c>
      <c r="G423" t="s">
        <v>9</v>
      </c>
      <c r="H423">
        <v>58.119120000000002</v>
      </c>
    </row>
    <row r="424" spans="1:8">
      <c r="A424" t="s">
        <v>3730</v>
      </c>
      <c r="B424" t="s">
        <v>1266</v>
      </c>
      <c r="C424" t="s">
        <v>3729</v>
      </c>
      <c r="D424" t="s">
        <v>1290</v>
      </c>
      <c r="E424" t="s">
        <v>1291</v>
      </c>
      <c r="F424" t="s">
        <v>8</v>
      </c>
      <c r="G424" t="s">
        <v>9</v>
      </c>
      <c r="H424">
        <v>74.441460000000006</v>
      </c>
    </row>
    <row r="425" spans="1:8">
      <c r="A425" t="s">
        <v>2143</v>
      </c>
      <c r="B425" t="s">
        <v>131</v>
      </c>
      <c r="C425" t="s">
        <v>3434</v>
      </c>
      <c r="D425" t="s">
        <v>132</v>
      </c>
      <c r="E425" t="s">
        <v>133</v>
      </c>
      <c r="F425" t="s">
        <v>8</v>
      </c>
      <c r="G425" t="s">
        <v>9</v>
      </c>
      <c r="H425">
        <v>52.459249999999997</v>
      </c>
    </row>
    <row r="426" spans="1:8">
      <c r="A426" t="s">
        <v>4224</v>
      </c>
      <c r="B426" t="s">
        <v>131</v>
      </c>
      <c r="C426" t="s">
        <v>3434</v>
      </c>
      <c r="D426" t="s">
        <v>132</v>
      </c>
      <c r="E426" t="s">
        <v>133</v>
      </c>
      <c r="F426" t="s">
        <v>8</v>
      </c>
      <c r="G426" t="s">
        <v>9</v>
      </c>
      <c r="H426">
        <v>52.459249999999997</v>
      </c>
    </row>
    <row r="427" spans="1:8">
      <c r="A427" t="s">
        <v>4025</v>
      </c>
      <c r="B427" t="s">
        <v>131</v>
      </c>
      <c r="C427" t="s">
        <v>4024</v>
      </c>
      <c r="D427" t="s">
        <v>134</v>
      </c>
      <c r="E427" t="s">
        <v>4023</v>
      </c>
      <c r="F427" t="s">
        <v>1975</v>
      </c>
      <c r="G427" t="s">
        <v>9</v>
      </c>
      <c r="H427">
        <v>105.41231999999999</v>
      </c>
    </row>
    <row r="428" spans="1:8">
      <c r="A428" t="s">
        <v>4223</v>
      </c>
      <c r="B428" t="s">
        <v>131</v>
      </c>
      <c r="C428" t="s">
        <v>4024</v>
      </c>
      <c r="D428" t="s">
        <v>134</v>
      </c>
      <c r="E428" t="s">
        <v>4023</v>
      </c>
      <c r="F428" t="s">
        <v>1975</v>
      </c>
      <c r="G428" t="s">
        <v>9</v>
      </c>
      <c r="H428">
        <v>105.41231999999999</v>
      </c>
    </row>
    <row r="429" spans="1:8">
      <c r="A429" t="s">
        <v>2095</v>
      </c>
      <c r="B429" t="s">
        <v>227</v>
      </c>
      <c r="C429" t="s">
        <v>3451</v>
      </c>
      <c r="D429" t="s">
        <v>228</v>
      </c>
      <c r="E429" t="s">
        <v>1977</v>
      </c>
      <c r="F429" t="s">
        <v>1967</v>
      </c>
      <c r="G429" t="s">
        <v>1959</v>
      </c>
      <c r="H429">
        <f>61.54726*4</f>
        <v>246.18904000000001</v>
      </c>
    </row>
    <row r="430" spans="1:8">
      <c r="A430" t="s">
        <v>2094</v>
      </c>
      <c r="B430" t="s">
        <v>229</v>
      </c>
      <c r="C430" t="s">
        <v>3451</v>
      </c>
      <c r="D430" t="s">
        <v>228</v>
      </c>
      <c r="E430" t="s">
        <v>1977</v>
      </c>
      <c r="F430" t="s">
        <v>1967</v>
      </c>
      <c r="G430" t="s">
        <v>1959</v>
      </c>
      <c r="H430">
        <f>61.54726*4</f>
        <v>246.18904000000001</v>
      </c>
    </row>
    <row r="431" spans="1:8">
      <c r="A431" t="s">
        <v>3732</v>
      </c>
      <c r="B431" t="s">
        <v>1178</v>
      </c>
      <c r="C431" t="s">
        <v>3731</v>
      </c>
      <c r="D431" t="s">
        <v>1179</v>
      </c>
      <c r="E431" t="s">
        <v>1180</v>
      </c>
      <c r="F431" t="s">
        <v>8</v>
      </c>
      <c r="G431" t="s">
        <v>9</v>
      </c>
      <c r="H431">
        <v>19.835560000000001</v>
      </c>
    </row>
    <row r="432" spans="1:8">
      <c r="A432" t="s">
        <v>2886</v>
      </c>
      <c r="B432" t="s">
        <v>1679</v>
      </c>
      <c r="C432" t="s">
        <v>3659</v>
      </c>
      <c r="D432" t="s">
        <v>189</v>
      </c>
      <c r="E432" t="s">
        <v>190</v>
      </c>
      <c r="F432" t="s">
        <v>8</v>
      </c>
      <c r="G432" t="s">
        <v>9</v>
      </c>
      <c r="H432">
        <v>53.755459999999999</v>
      </c>
    </row>
    <row r="433" spans="1:8">
      <c r="A433" t="s">
        <v>3177</v>
      </c>
      <c r="B433" t="s">
        <v>1679</v>
      </c>
      <c r="C433" t="s">
        <v>3659</v>
      </c>
      <c r="D433" t="s">
        <v>189</v>
      </c>
      <c r="E433" t="s">
        <v>190</v>
      </c>
      <c r="F433" t="s">
        <v>8</v>
      </c>
      <c r="G433" t="s">
        <v>9</v>
      </c>
      <c r="H433">
        <v>53.755459999999999</v>
      </c>
    </row>
    <row r="434" spans="1:8">
      <c r="A434" t="s">
        <v>2725</v>
      </c>
      <c r="B434" t="s">
        <v>1336</v>
      </c>
      <c r="C434" t="s">
        <v>3635</v>
      </c>
      <c r="D434" t="s">
        <v>1337</v>
      </c>
      <c r="E434" t="s">
        <v>1338</v>
      </c>
      <c r="F434" t="s">
        <v>8</v>
      </c>
      <c r="G434" t="s">
        <v>9</v>
      </c>
      <c r="H434">
        <v>43.400149999999996</v>
      </c>
    </row>
    <row r="435" spans="1:8">
      <c r="A435" t="s">
        <v>2724</v>
      </c>
      <c r="B435" t="s">
        <v>1336</v>
      </c>
      <c r="C435" t="s">
        <v>2723</v>
      </c>
      <c r="D435" t="s">
        <v>4225</v>
      </c>
      <c r="E435" t="s">
        <v>3983</v>
      </c>
      <c r="F435" t="s">
        <v>2722</v>
      </c>
      <c r="G435" t="s">
        <v>1959</v>
      </c>
      <c r="H435">
        <v>120.22723999999999</v>
      </c>
    </row>
    <row r="436" spans="1:8">
      <c r="A436" t="s">
        <v>1443</v>
      </c>
      <c r="B436" t="s">
        <v>1444</v>
      </c>
      <c r="C436" t="s">
        <v>296</v>
      </c>
      <c r="D436" t="s">
        <v>296</v>
      </c>
      <c r="E436" t="s">
        <v>297</v>
      </c>
      <c r="F436" t="s">
        <v>8</v>
      </c>
      <c r="G436" t="s">
        <v>9</v>
      </c>
      <c r="H436">
        <v>0</v>
      </c>
    </row>
    <row r="437" spans="1:8">
      <c r="A437" t="s">
        <v>3139</v>
      </c>
      <c r="B437" t="s">
        <v>1444</v>
      </c>
      <c r="C437" t="s">
        <v>296</v>
      </c>
      <c r="D437" t="s">
        <v>296</v>
      </c>
      <c r="E437" t="s">
        <v>297</v>
      </c>
      <c r="F437" t="s">
        <v>8</v>
      </c>
      <c r="G437" t="s">
        <v>9</v>
      </c>
      <c r="H437">
        <v>0</v>
      </c>
    </row>
    <row r="438" spans="1:8">
      <c r="A438" t="s">
        <v>2063</v>
      </c>
      <c r="B438" t="s">
        <v>319</v>
      </c>
      <c r="C438" t="s">
        <v>3464</v>
      </c>
      <c r="D438" t="s">
        <v>320</v>
      </c>
      <c r="E438" t="s">
        <v>321</v>
      </c>
      <c r="F438" t="s">
        <v>8</v>
      </c>
      <c r="G438" t="s">
        <v>9</v>
      </c>
      <c r="H438">
        <v>33.64188</v>
      </c>
    </row>
    <row r="439" spans="1:8">
      <c r="A439" t="s">
        <v>2062</v>
      </c>
      <c r="B439" t="s">
        <v>319</v>
      </c>
      <c r="C439" t="s">
        <v>3465</v>
      </c>
      <c r="D439" t="s">
        <v>322</v>
      </c>
      <c r="E439" t="s">
        <v>323</v>
      </c>
      <c r="F439" t="s">
        <v>8</v>
      </c>
      <c r="G439" t="s">
        <v>9</v>
      </c>
      <c r="H439">
        <v>33.095039999999997</v>
      </c>
    </row>
    <row r="440" spans="1:8">
      <c r="A440" t="s">
        <v>2065</v>
      </c>
      <c r="B440" t="s">
        <v>318</v>
      </c>
      <c r="C440" t="s">
        <v>3435</v>
      </c>
      <c r="D440" t="s">
        <v>136</v>
      </c>
      <c r="E440" t="s">
        <v>137</v>
      </c>
      <c r="F440" t="s">
        <v>8</v>
      </c>
      <c r="G440" t="s">
        <v>9</v>
      </c>
      <c r="H440">
        <v>43.296030000000002</v>
      </c>
    </row>
    <row r="441" spans="1:8">
      <c r="A441" t="s">
        <v>2064</v>
      </c>
      <c r="B441" t="s">
        <v>318</v>
      </c>
      <c r="C441" t="s">
        <v>3436</v>
      </c>
      <c r="D441" t="s">
        <v>138</v>
      </c>
      <c r="E441" t="s">
        <v>139</v>
      </c>
      <c r="F441" t="s">
        <v>8</v>
      </c>
      <c r="G441" t="s">
        <v>9</v>
      </c>
      <c r="H441">
        <v>45.135170000000002</v>
      </c>
    </row>
    <row r="442" spans="1:8">
      <c r="A442" t="s">
        <v>2433</v>
      </c>
      <c r="B442" t="s">
        <v>942</v>
      </c>
      <c r="C442" t="s">
        <v>3580</v>
      </c>
      <c r="D442" t="s">
        <v>943</v>
      </c>
      <c r="E442" t="s">
        <v>944</v>
      </c>
      <c r="F442" t="s">
        <v>8</v>
      </c>
      <c r="G442" t="s">
        <v>9</v>
      </c>
      <c r="H442">
        <v>54.447780000000002</v>
      </c>
    </row>
    <row r="443" spans="1:8">
      <c r="A443" t="s">
        <v>2252</v>
      </c>
      <c r="B443" t="s">
        <v>640</v>
      </c>
      <c r="C443" t="s">
        <v>2285</v>
      </c>
      <c r="D443" t="s">
        <v>641</v>
      </c>
      <c r="E443" t="s">
        <v>642</v>
      </c>
      <c r="F443" t="s">
        <v>8</v>
      </c>
      <c r="G443" t="s">
        <v>9</v>
      </c>
      <c r="H443">
        <v>14.11875</v>
      </c>
    </row>
    <row r="444" spans="1:8">
      <c r="A444" t="s">
        <v>2253</v>
      </c>
      <c r="B444" t="s">
        <v>640</v>
      </c>
      <c r="C444" t="s">
        <v>2286</v>
      </c>
      <c r="D444" t="s">
        <v>643</v>
      </c>
      <c r="E444" t="s">
        <v>644</v>
      </c>
      <c r="F444" t="s">
        <v>8</v>
      </c>
      <c r="G444" t="s">
        <v>9</v>
      </c>
      <c r="H444">
        <v>15.20318</v>
      </c>
    </row>
    <row r="445" spans="1:8">
      <c r="A445" t="s">
        <v>3294</v>
      </c>
      <c r="B445" t="s">
        <v>1792</v>
      </c>
      <c r="C445" t="s">
        <v>3292</v>
      </c>
      <c r="D445" t="s">
        <v>3291</v>
      </c>
      <c r="E445" t="s">
        <v>3996</v>
      </c>
      <c r="G445" t="s">
        <v>1959</v>
      </c>
      <c r="H445">
        <v>131.62649999999999</v>
      </c>
    </row>
    <row r="446" spans="1:8">
      <c r="A446" t="s">
        <v>4250</v>
      </c>
      <c r="B446" t="s">
        <v>1792</v>
      </c>
      <c r="C446" t="s">
        <v>3292</v>
      </c>
      <c r="D446" t="s">
        <v>3291</v>
      </c>
      <c r="E446" t="s">
        <v>3996</v>
      </c>
      <c r="G446" t="s">
        <v>1959</v>
      </c>
      <c r="H446">
        <v>131.62649999999999</v>
      </c>
    </row>
    <row r="447" spans="1:8">
      <c r="A447" t="s">
        <v>2103</v>
      </c>
      <c r="B447" t="s">
        <v>212</v>
      </c>
      <c r="C447" t="s">
        <v>2448</v>
      </c>
      <c r="D447" t="s">
        <v>213</v>
      </c>
      <c r="E447" t="s">
        <v>214</v>
      </c>
      <c r="F447" t="s">
        <v>8</v>
      </c>
      <c r="G447" t="s">
        <v>9</v>
      </c>
      <c r="H447">
        <v>65.080830000000006</v>
      </c>
    </row>
    <row r="448" spans="1:8">
      <c r="A448" t="s">
        <v>2101</v>
      </c>
      <c r="B448" t="s">
        <v>216</v>
      </c>
      <c r="C448" t="s">
        <v>2448</v>
      </c>
      <c r="D448" t="s">
        <v>213</v>
      </c>
      <c r="E448" t="s">
        <v>214</v>
      </c>
      <c r="F448" t="s">
        <v>8</v>
      </c>
      <c r="G448" t="s">
        <v>9</v>
      </c>
      <c r="H448">
        <v>65.080830000000006</v>
      </c>
    </row>
    <row r="449" spans="1:8">
      <c r="A449" t="s">
        <v>2104</v>
      </c>
      <c r="B449" t="s">
        <v>209</v>
      </c>
      <c r="C449" t="s">
        <v>3448</v>
      </c>
      <c r="D449" t="s">
        <v>210</v>
      </c>
      <c r="E449" t="s">
        <v>211</v>
      </c>
      <c r="F449" t="s">
        <v>8</v>
      </c>
      <c r="G449" t="s">
        <v>9</v>
      </c>
      <c r="H449">
        <v>25.460799999999999</v>
      </c>
    </row>
    <row r="450" spans="1:8">
      <c r="A450" t="s">
        <v>2936</v>
      </c>
      <c r="B450" t="s">
        <v>209</v>
      </c>
      <c r="C450" t="s">
        <v>3448</v>
      </c>
      <c r="D450" t="s">
        <v>210</v>
      </c>
      <c r="E450" t="s">
        <v>211</v>
      </c>
      <c r="F450" t="s">
        <v>8</v>
      </c>
      <c r="G450" t="s">
        <v>9</v>
      </c>
      <c r="H450">
        <v>25.460799999999999</v>
      </c>
    </row>
    <row r="451" spans="1:8">
      <c r="A451" t="s">
        <v>2209</v>
      </c>
      <c r="B451" t="s">
        <v>583</v>
      </c>
      <c r="C451" t="s">
        <v>3448</v>
      </c>
      <c r="D451" t="s">
        <v>210</v>
      </c>
      <c r="E451" t="s">
        <v>211</v>
      </c>
      <c r="F451" t="s">
        <v>8</v>
      </c>
      <c r="G451" t="s">
        <v>9</v>
      </c>
      <c r="H451">
        <v>25.460799999999999</v>
      </c>
    </row>
    <row r="452" spans="1:8">
      <c r="A452" t="s">
        <v>2193</v>
      </c>
      <c r="B452" t="s">
        <v>549</v>
      </c>
      <c r="C452" t="s">
        <v>3417</v>
      </c>
      <c r="D452" t="s">
        <v>41</v>
      </c>
      <c r="E452" t="s">
        <v>42</v>
      </c>
      <c r="F452" t="s">
        <v>8</v>
      </c>
      <c r="G452" t="s">
        <v>9</v>
      </c>
      <c r="H452">
        <v>24.6067</v>
      </c>
    </row>
    <row r="453" spans="1:8">
      <c r="A453" t="s">
        <v>1525</v>
      </c>
      <c r="B453" t="s">
        <v>1526</v>
      </c>
      <c r="C453" t="s">
        <v>296</v>
      </c>
      <c r="D453" t="s">
        <v>296</v>
      </c>
      <c r="E453" t="s">
        <v>297</v>
      </c>
      <c r="F453" t="s">
        <v>8</v>
      </c>
      <c r="G453" t="s">
        <v>9</v>
      </c>
      <c r="H453">
        <v>0</v>
      </c>
    </row>
    <row r="454" spans="1:8">
      <c r="A454" t="s">
        <v>1523</v>
      </c>
      <c r="B454" t="s">
        <v>1524</v>
      </c>
      <c r="C454" t="s">
        <v>296</v>
      </c>
      <c r="D454" t="s">
        <v>296</v>
      </c>
      <c r="E454" t="s">
        <v>297</v>
      </c>
      <c r="F454" t="s">
        <v>8</v>
      </c>
      <c r="G454" t="s">
        <v>9</v>
      </c>
      <c r="H454">
        <v>0</v>
      </c>
    </row>
    <row r="455" spans="1:8">
      <c r="A455" t="s">
        <v>3150</v>
      </c>
      <c r="B455" t="s">
        <v>1524</v>
      </c>
      <c r="C455" t="s">
        <v>296</v>
      </c>
      <c r="D455" t="s">
        <v>296</v>
      </c>
      <c r="E455" t="s">
        <v>297</v>
      </c>
      <c r="F455" t="s">
        <v>8</v>
      </c>
      <c r="G455" t="s">
        <v>9</v>
      </c>
      <c r="H455">
        <v>0</v>
      </c>
    </row>
    <row r="456" spans="1:8">
      <c r="A456" t="s">
        <v>2109</v>
      </c>
      <c r="B456" t="s">
        <v>185</v>
      </c>
      <c r="C456" t="s">
        <v>3444</v>
      </c>
      <c r="D456" t="s">
        <v>186</v>
      </c>
      <c r="E456" t="s">
        <v>187</v>
      </c>
      <c r="F456" t="s">
        <v>1975</v>
      </c>
      <c r="G456" t="s">
        <v>9</v>
      </c>
      <c r="H456">
        <v>97.342140000000001</v>
      </c>
    </row>
    <row r="457" spans="1:8">
      <c r="A457" t="s">
        <v>2356</v>
      </c>
      <c r="B457" t="s">
        <v>787</v>
      </c>
      <c r="C457" t="s">
        <v>3546</v>
      </c>
      <c r="D457" t="s">
        <v>788</v>
      </c>
      <c r="E457" t="s">
        <v>789</v>
      </c>
      <c r="F457" t="s">
        <v>1975</v>
      </c>
      <c r="G457" t="s">
        <v>9</v>
      </c>
      <c r="H457">
        <v>62.759239999999998</v>
      </c>
    </row>
    <row r="458" spans="1:8">
      <c r="A458" t="s">
        <v>3011</v>
      </c>
      <c r="B458" t="s">
        <v>787</v>
      </c>
      <c r="C458" t="s">
        <v>3546</v>
      </c>
      <c r="D458" t="s">
        <v>788</v>
      </c>
      <c r="E458" t="s">
        <v>789</v>
      </c>
      <c r="F458" t="s">
        <v>1975</v>
      </c>
      <c r="G458" t="s">
        <v>9</v>
      </c>
      <c r="H458">
        <v>62.759239999999998</v>
      </c>
    </row>
    <row r="459" spans="1:8">
      <c r="A459" t="s">
        <v>2194</v>
      </c>
      <c r="B459" t="s">
        <v>550</v>
      </c>
      <c r="C459" t="s">
        <v>2448</v>
      </c>
      <c r="D459" t="s">
        <v>213</v>
      </c>
      <c r="E459" t="s">
        <v>214</v>
      </c>
      <c r="F459" t="s">
        <v>8</v>
      </c>
      <c r="G459" t="s">
        <v>9</v>
      </c>
      <c r="H459">
        <v>65.080830000000006</v>
      </c>
    </row>
    <row r="460" spans="1:8">
      <c r="A460" t="s">
        <v>2195</v>
      </c>
      <c r="B460" t="s">
        <v>551</v>
      </c>
      <c r="C460" t="s">
        <v>2448</v>
      </c>
      <c r="D460" t="s">
        <v>213</v>
      </c>
      <c r="E460" t="s">
        <v>214</v>
      </c>
      <c r="F460" t="s">
        <v>8</v>
      </c>
      <c r="G460" t="s">
        <v>9</v>
      </c>
      <c r="H460">
        <v>65.080830000000006</v>
      </c>
    </row>
    <row r="461" spans="1:8">
      <c r="A461" t="s">
        <v>2713</v>
      </c>
      <c r="B461" t="s">
        <v>1321</v>
      </c>
      <c r="C461" t="s">
        <v>3443</v>
      </c>
      <c r="D461" t="s">
        <v>171</v>
      </c>
      <c r="E461" t="s">
        <v>172</v>
      </c>
      <c r="F461" t="s">
        <v>8</v>
      </c>
      <c r="G461" t="s">
        <v>9</v>
      </c>
      <c r="H461">
        <v>46.23122</v>
      </c>
    </row>
    <row r="462" spans="1:8">
      <c r="A462" t="s">
        <v>2398</v>
      </c>
      <c r="B462" t="s">
        <v>867</v>
      </c>
      <c r="C462" t="s">
        <v>3564</v>
      </c>
      <c r="D462" t="s">
        <v>868</v>
      </c>
      <c r="E462" t="s">
        <v>869</v>
      </c>
      <c r="F462" t="s">
        <v>1975</v>
      </c>
      <c r="G462" t="s">
        <v>9</v>
      </c>
      <c r="H462">
        <v>54.335700000000003</v>
      </c>
    </row>
    <row r="463" spans="1:8">
      <c r="A463" t="s">
        <v>2208</v>
      </c>
      <c r="B463" t="s">
        <v>580</v>
      </c>
      <c r="C463" t="s">
        <v>3514</v>
      </c>
      <c r="D463" t="s">
        <v>581</v>
      </c>
      <c r="E463" t="s">
        <v>582</v>
      </c>
      <c r="F463" t="s">
        <v>8</v>
      </c>
      <c r="G463" t="s">
        <v>9</v>
      </c>
      <c r="H463">
        <v>17.106850000000001</v>
      </c>
    </row>
    <row r="464" spans="1:8">
      <c r="A464" t="s">
        <v>746</v>
      </c>
      <c r="B464" t="s">
        <v>747</v>
      </c>
      <c r="C464" t="s">
        <v>2448</v>
      </c>
      <c r="D464" t="s">
        <v>213</v>
      </c>
      <c r="E464" t="s">
        <v>214</v>
      </c>
      <c r="F464" t="s">
        <v>8</v>
      </c>
      <c r="G464" t="s">
        <v>9</v>
      </c>
      <c r="H464">
        <v>65.080830000000006</v>
      </c>
    </row>
    <row r="465" spans="1:8">
      <c r="A465" t="s">
        <v>3753</v>
      </c>
      <c r="B465" t="s">
        <v>740</v>
      </c>
      <c r="C465" t="s">
        <v>3358</v>
      </c>
      <c r="D465" t="s">
        <v>224</v>
      </c>
      <c r="E465" t="s">
        <v>225</v>
      </c>
      <c r="F465" t="s">
        <v>1973</v>
      </c>
      <c r="G465" t="s">
        <v>9</v>
      </c>
      <c r="H465">
        <v>60.233400000000003</v>
      </c>
    </row>
    <row r="466" spans="1:8">
      <c r="A466" t="s">
        <v>3359</v>
      </c>
      <c r="B466" t="s">
        <v>223</v>
      </c>
      <c r="C466" t="s">
        <v>3358</v>
      </c>
      <c r="D466" t="s">
        <v>224</v>
      </c>
      <c r="E466" t="s">
        <v>225</v>
      </c>
      <c r="F466" t="s">
        <v>1973</v>
      </c>
      <c r="G466" t="s">
        <v>9</v>
      </c>
      <c r="H466">
        <v>60.233400000000003</v>
      </c>
    </row>
    <row r="467" spans="1:8">
      <c r="A467" t="s">
        <v>2348</v>
      </c>
      <c r="B467" t="s">
        <v>742</v>
      </c>
      <c r="C467" t="s">
        <v>2448</v>
      </c>
      <c r="D467" t="s">
        <v>213</v>
      </c>
      <c r="E467" t="s">
        <v>214</v>
      </c>
      <c r="F467" t="s">
        <v>8</v>
      </c>
      <c r="G467" t="s">
        <v>9</v>
      </c>
      <c r="H467">
        <v>65.080830000000006</v>
      </c>
    </row>
    <row r="468" spans="1:8">
      <c r="A468" t="s">
        <v>3818</v>
      </c>
      <c r="B468" t="s">
        <v>763</v>
      </c>
      <c r="C468" t="s">
        <v>2285</v>
      </c>
      <c r="D468" t="s">
        <v>641</v>
      </c>
      <c r="E468" t="s">
        <v>642</v>
      </c>
      <c r="F468" t="s">
        <v>8</v>
      </c>
      <c r="G468" t="s">
        <v>9</v>
      </c>
      <c r="H468">
        <v>14.11875</v>
      </c>
    </row>
    <row r="469" spans="1:8">
      <c r="A469" t="s">
        <v>3819</v>
      </c>
      <c r="B469" t="s">
        <v>763</v>
      </c>
      <c r="C469" t="s">
        <v>2286</v>
      </c>
      <c r="D469" t="s">
        <v>643</v>
      </c>
      <c r="E469" t="s">
        <v>644</v>
      </c>
      <c r="F469" t="s">
        <v>8</v>
      </c>
      <c r="G469" t="s">
        <v>9</v>
      </c>
      <c r="H469">
        <v>15.20318</v>
      </c>
    </row>
    <row r="470" spans="1:8">
      <c r="A470" t="s">
        <v>2791</v>
      </c>
      <c r="B470" t="s">
        <v>1465</v>
      </c>
      <c r="C470" t="s">
        <v>3433</v>
      </c>
      <c r="D470" t="s">
        <v>126</v>
      </c>
      <c r="E470" t="s">
        <v>127</v>
      </c>
      <c r="F470" t="s">
        <v>8</v>
      </c>
      <c r="G470" t="s">
        <v>9</v>
      </c>
      <c r="H470">
        <v>23.435310000000001</v>
      </c>
    </row>
    <row r="471" spans="1:8">
      <c r="A471" t="s">
        <v>2336</v>
      </c>
      <c r="B471" t="s">
        <v>698</v>
      </c>
      <c r="C471" t="s">
        <v>2448</v>
      </c>
      <c r="D471" t="s">
        <v>213</v>
      </c>
      <c r="E471" t="s">
        <v>214</v>
      </c>
      <c r="F471" t="s">
        <v>8</v>
      </c>
      <c r="G471" t="s">
        <v>9</v>
      </c>
      <c r="H471">
        <v>65.080830000000006</v>
      </c>
    </row>
    <row r="472" spans="1:8">
      <c r="A472" t="s">
        <v>2254</v>
      </c>
      <c r="B472" t="s">
        <v>645</v>
      </c>
      <c r="C472" t="s">
        <v>2448</v>
      </c>
      <c r="D472" t="s">
        <v>213</v>
      </c>
      <c r="E472" t="s">
        <v>214</v>
      </c>
      <c r="F472" t="s">
        <v>8</v>
      </c>
      <c r="G472" t="s">
        <v>9</v>
      </c>
      <c r="H472">
        <v>65.080830000000006</v>
      </c>
    </row>
    <row r="473" spans="1:8">
      <c r="A473" t="s">
        <v>2161</v>
      </c>
      <c r="B473" t="s">
        <v>466</v>
      </c>
      <c r="C473" t="s">
        <v>3492</v>
      </c>
      <c r="D473" t="s">
        <v>467</v>
      </c>
      <c r="E473" t="s">
        <v>468</v>
      </c>
      <c r="F473" t="s">
        <v>1975</v>
      </c>
      <c r="G473" t="s">
        <v>9</v>
      </c>
      <c r="H473">
        <v>118.79198</v>
      </c>
    </row>
    <row r="474" spans="1:8">
      <c r="A474" t="s">
        <v>2842</v>
      </c>
      <c r="B474" t="s">
        <v>1577</v>
      </c>
      <c r="C474" t="s">
        <v>3492</v>
      </c>
      <c r="D474" t="s">
        <v>467</v>
      </c>
      <c r="E474" t="s">
        <v>468</v>
      </c>
      <c r="F474" t="s">
        <v>1975</v>
      </c>
      <c r="G474" t="s">
        <v>9</v>
      </c>
      <c r="H474">
        <v>118.79198</v>
      </c>
    </row>
    <row r="475" spans="1:8">
      <c r="A475" t="s">
        <v>3738</v>
      </c>
      <c r="B475" t="s">
        <v>792</v>
      </c>
      <c r="C475" t="s">
        <v>3737</v>
      </c>
      <c r="D475" t="s">
        <v>793</v>
      </c>
      <c r="E475" t="s">
        <v>794</v>
      </c>
      <c r="F475" t="s">
        <v>1975</v>
      </c>
      <c r="G475" t="s">
        <v>9</v>
      </c>
      <c r="H475">
        <v>74.213200000000001</v>
      </c>
    </row>
    <row r="476" spans="1:8">
      <c r="A476" t="s">
        <v>2480</v>
      </c>
      <c r="B476" t="s">
        <v>1039</v>
      </c>
      <c r="C476" t="s">
        <v>2685</v>
      </c>
      <c r="D476" t="s">
        <v>1041</v>
      </c>
      <c r="E476" t="s">
        <v>2478</v>
      </c>
      <c r="F476" t="s">
        <v>1967</v>
      </c>
      <c r="G476" t="s">
        <v>9</v>
      </c>
      <c r="H476">
        <v>130.28219999999999</v>
      </c>
    </row>
    <row r="477" spans="1:8">
      <c r="A477" t="s">
        <v>3035</v>
      </c>
      <c r="B477" t="s">
        <v>1039</v>
      </c>
      <c r="C477" t="s">
        <v>2685</v>
      </c>
      <c r="D477" t="s">
        <v>1041</v>
      </c>
      <c r="E477" t="s">
        <v>2478</v>
      </c>
      <c r="F477" t="s">
        <v>1967</v>
      </c>
      <c r="G477" t="s">
        <v>9</v>
      </c>
      <c r="H477">
        <v>130.28219999999999</v>
      </c>
    </row>
    <row r="478" spans="1:8">
      <c r="A478" t="s">
        <v>2479</v>
      </c>
      <c r="B478" t="s">
        <v>1039</v>
      </c>
      <c r="C478" t="s">
        <v>2684</v>
      </c>
      <c r="D478" t="s">
        <v>1040</v>
      </c>
      <c r="E478" t="s">
        <v>2477</v>
      </c>
      <c r="F478" t="s">
        <v>1967</v>
      </c>
      <c r="G478" t="s">
        <v>9</v>
      </c>
      <c r="H478">
        <v>112.10732</v>
      </c>
    </row>
    <row r="479" spans="1:8">
      <c r="A479" t="s">
        <v>3034</v>
      </c>
      <c r="B479" t="s">
        <v>1039</v>
      </c>
      <c r="C479" t="s">
        <v>2684</v>
      </c>
      <c r="D479" t="s">
        <v>1040</v>
      </c>
      <c r="E479" t="s">
        <v>2477</v>
      </c>
      <c r="F479" t="s">
        <v>1967</v>
      </c>
      <c r="G479" t="s">
        <v>9</v>
      </c>
      <c r="H479">
        <v>112.10732</v>
      </c>
    </row>
    <row r="480" spans="1:8">
      <c r="A480" t="s">
        <v>2327</v>
      </c>
      <c r="B480" t="s">
        <v>709</v>
      </c>
      <c r="C480" t="s">
        <v>3466</v>
      </c>
      <c r="D480" t="s">
        <v>331</v>
      </c>
      <c r="E480" t="s">
        <v>332</v>
      </c>
      <c r="F480" t="s">
        <v>8</v>
      </c>
      <c r="G480" t="s">
        <v>9</v>
      </c>
      <c r="H480">
        <v>19.47907</v>
      </c>
    </row>
    <row r="481" spans="1:8">
      <c r="A481" t="s">
        <v>2326</v>
      </c>
      <c r="B481" t="s">
        <v>710</v>
      </c>
      <c r="C481" t="s">
        <v>3466</v>
      </c>
      <c r="D481" t="s">
        <v>331</v>
      </c>
      <c r="E481" t="s">
        <v>332</v>
      </c>
      <c r="F481" t="s">
        <v>8</v>
      </c>
      <c r="G481" t="s">
        <v>9</v>
      </c>
      <c r="H481">
        <v>19.47907</v>
      </c>
    </row>
    <row r="482" spans="1:8">
      <c r="A482" t="s">
        <v>2057</v>
      </c>
      <c r="B482" t="s">
        <v>334</v>
      </c>
      <c r="C482" t="s">
        <v>3466</v>
      </c>
      <c r="D482" t="s">
        <v>331</v>
      </c>
      <c r="E482" t="s">
        <v>332</v>
      </c>
      <c r="F482" t="s">
        <v>8</v>
      </c>
      <c r="G482" t="s">
        <v>9</v>
      </c>
      <c r="H482">
        <v>19.47907</v>
      </c>
    </row>
    <row r="483" spans="1:8">
      <c r="A483" t="s">
        <v>2059</v>
      </c>
      <c r="B483" t="s">
        <v>330</v>
      </c>
      <c r="C483" t="s">
        <v>3466</v>
      </c>
      <c r="D483" t="s">
        <v>331</v>
      </c>
      <c r="E483" t="s">
        <v>332</v>
      </c>
      <c r="F483" t="s">
        <v>8</v>
      </c>
      <c r="G483" t="s">
        <v>9</v>
      </c>
      <c r="H483">
        <v>19.47907</v>
      </c>
    </row>
    <row r="484" spans="1:8">
      <c r="A484" t="s">
        <v>2325</v>
      </c>
      <c r="B484" t="s">
        <v>711</v>
      </c>
      <c r="C484" t="s">
        <v>3467</v>
      </c>
      <c r="D484" t="s">
        <v>337</v>
      </c>
      <c r="E484" t="s">
        <v>338</v>
      </c>
      <c r="F484" t="s">
        <v>8</v>
      </c>
      <c r="G484" t="s">
        <v>9</v>
      </c>
      <c r="H484">
        <v>48.301740000000002</v>
      </c>
    </row>
    <row r="485" spans="1:8">
      <c r="A485" t="s">
        <v>2620</v>
      </c>
      <c r="B485" t="s">
        <v>1202</v>
      </c>
      <c r="C485" t="s">
        <v>3617</v>
      </c>
      <c r="D485" t="s">
        <v>1203</v>
      </c>
      <c r="E485" t="s">
        <v>1204</v>
      </c>
      <c r="F485" t="s">
        <v>8</v>
      </c>
      <c r="G485" t="s">
        <v>9</v>
      </c>
      <c r="H485">
        <v>36.63241</v>
      </c>
    </row>
    <row r="486" spans="1:8">
      <c r="A486" t="s">
        <v>2428</v>
      </c>
      <c r="B486" t="s">
        <v>925</v>
      </c>
      <c r="C486" t="s">
        <v>3577</v>
      </c>
      <c r="D486" t="s">
        <v>926</v>
      </c>
      <c r="E486" t="s">
        <v>927</v>
      </c>
      <c r="F486" t="s">
        <v>8</v>
      </c>
      <c r="G486" t="s">
        <v>9</v>
      </c>
      <c r="H486">
        <v>15.03984</v>
      </c>
    </row>
    <row r="487" spans="1:8">
      <c r="A487" t="s">
        <v>2250</v>
      </c>
      <c r="B487" t="s">
        <v>636</v>
      </c>
      <c r="C487" t="s">
        <v>2231</v>
      </c>
      <c r="D487" t="s">
        <v>2232</v>
      </c>
      <c r="E487" t="s">
        <v>4002</v>
      </c>
      <c r="F487" t="s">
        <v>2233</v>
      </c>
      <c r="G487" t="s">
        <v>1959</v>
      </c>
      <c r="H487">
        <v>123.76563999999999</v>
      </c>
    </row>
    <row r="488" spans="1:8">
      <c r="A488" t="s">
        <v>2427</v>
      </c>
      <c r="B488" t="s">
        <v>919</v>
      </c>
      <c r="C488" t="s">
        <v>3576</v>
      </c>
      <c r="D488" t="s">
        <v>917</v>
      </c>
      <c r="E488" t="s">
        <v>918</v>
      </c>
      <c r="F488" t="s">
        <v>8</v>
      </c>
      <c r="G488" t="s">
        <v>9</v>
      </c>
      <c r="H488">
        <v>39.968879999999999</v>
      </c>
    </row>
    <row r="489" spans="1:8">
      <c r="A489" t="s">
        <v>2385</v>
      </c>
      <c r="B489" t="s">
        <v>840</v>
      </c>
      <c r="C489" t="s">
        <v>3559</v>
      </c>
      <c r="D489" t="s">
        <v>841</v>
      </c>
      <c r="E489" t="s">
        <v>842</v>
      </c>
      <c r="F489" t="s">
        <v>8</v>
      </c>
      <c r="G489" t="s">
        <v>9</v>
      </c>
      <c r="H489">
        <v>43.779760000000003</v>
      </c>
    </row>
    <row r="490" spans="1:8">
      <c r="A490" t="s">
        <v>2386</v>
      </c>
      <c r="B490" t="s">
        <v>843</v>
      </c>
      <c r="C490" t="s">
        <v>3559</v>
      </c>
      <c r="D490" t="s">
        <v>841</v>
      </c>
      <c r="E490" t="s">
        <v>842</v>
      </c>
      <c r="F490" t="s">
        <v>8</v>
      </c>
      <c r="G490" t="s">
        <v>9</v>
      </c>
      <c r="H490">
        <v>43.779760000000003</v>
      </c>
    </row>
    <row r="491" spans="1:8">
      <c r="A491" t="s">
        <v>2387</v>
      </c>
      <c r="B491" t="s">
        <v>844</v>
      </c>
      <c r="C491" t="s">
        <v>3560</v>
      </c>
      <c r="D491" t="s">
        <v>845</v>
      </c>
      <c r="E491" t="s">
        <v>846</v>
      </c>
      <c r="F491" t="s">
        <v>8</v>
      </c>
      <c r="G491" t="s">
        <v>9</v>
      </c>
      <c r="H491">
        <v>40.40184</v>
      </c>
    </row>
    <row r="492" spans="1:8">
      <c r="A492" t="s">
        <v>2256</v>
      </c>
      <c r="B492" t="s">
        <v>658</v>
      </c>
      <c r="C492" t="s">
        <v>3526</v>
      </c>
      <c r="D492" t="s">
        <v>659</v>
      </c>
      <c r="E492" t="s">
        <v>660</v>
      </c>
      <c r="F492" t="s">
        <v>8</v>
      </c>
      <c r="G492" t="s">
        <v>9</v>
      </c>
      <c r="H492">
        <v>46.904029999999999</v>
      </c>
    </row>
    <row r="493" spans="1:8">
      <c r="A493" t="s">
        <v>2986</v>
      </c>
      <c r="B493" t="s">
        <v>658</v>
      </c>
      <c r="C493" t="s">
        <v>3526</v>
      </c>
      <c r="D493" t="s">
        <v>659</v>
      </c>
      <c r="E493" t="s">
        <v>660</v>
      </c>
      <c r="F493" t="s">
        <v>8</v>
      </c>
      <c r="G493" t="s">
        <v>9</v>
      </c>
      <c r="H493">
        <v>46.904029999999999</v>
      </c>
    </row>
    <row r="494" spans="1:8">
      <c r="A494" t="s">
        <v>2507</v>
      </c>
      <c r="B494" t="s">
        <v>1082</v>
      </c>
      <c r="C494" t="s">
        <v>3607</v>
      </c>
      <c r="D494" t="s">
        <v>1083</v>
      </c>
      <c r="E494" t="s">
        <v>1084</v>
      </c>
      <c r="F494" t="s">
        <v>8</v>
      </c>
      <c r="G494" t="s">
        <v>9</v>
      </c>
      <c r="H494">
        <v>16.575040000000001</v>
      </c>
    </row>
    <row r="495" spans="1:8">
      <c r="A495" t="s">
        <v>1621</v>
      </c>
      <c r="B495" t="s">
        <v>1622</v>
      </c>
      <c r="C495" t="s">
        <v>296</v>
      </c>
      <c r="D495" t="s">
        <v>296</v>
      </c>
      <c r="E495" t="s">
        <v>297</v>
      </c>
      <c r="F495" t="s">
        <v>8</v>
      </c>
      <c r="G495" t="s">
        <v>9</v>
      </c>
      <c r="H495">
        <v>0</v>
      </c>
    </row>
    <row r="496" spans="1:8">
      <c r="A496" t="s">
        <v>3156</v>
      </c>
      <c r="B496" t="s">
        <v>1622</v>
      </c>
      <c r="C496" t="s">
        <v>296</v>
      </c>
      <c r="D496" t="s">
        <v>296</v>
      </c>
      <c r="E496" t="s">
        <v>297</v>
      </c>
      <c r="F496" t="s">
        <v>8</v>
      </c>
      <c r="G496" t="s">
        <v>9</v>
      </c>
      <c r="H496">
        <v>0</v>
      </c>
    </row>
    <row r="497" spans="1:8">
      <c r="A497" t="s">
        <v>1956</v>
      </c>
      <c r="B497" t="s">
        <v>1957</v>
      </c>
      <c r="C497" t="s">
        <v>1613</v>
      </c>
      <c r="D497" t="s">
        <v>1613</v>
      </c>
      <c r="E497" t="s">
        <v>297</v>
      </c>
      <c r="F497" t="s">
        <v>8</v>
      </c>
      <c r="G497" t="s">
        <v>9</v>
      </c>
      <c r="H497">
        <v>0</v>
      </c>
    </row>
    <row r="498" spans="1:8">
      <c r="A498" t="s">
        <v>2207</v>
      </c>
      <c r="B498" t="s">
        <v>577</v>
      </c>
      <c r="C498" t="s">
        <v>3513</v>
      </c>
      <c r="D498" t="s">
        <v>578</v>
      </c>
      <c r="E498" t="s">
        <v>579</v>
      </c>
      <c r="F498" t="s">
        <v>8</v>
      </c>
      <c r="G498" t="s">
        <v>9</v>
      </c>
      <c r="H498">
        <v>33.106589999999997</v>
      </c>
    </row>
    <row r="499" spans="1:8">
      <c r="A499" t="s">
        <v>2754</v>
      </c>
      <c r="B499" t="s">
        <v>1369</v>
      </c>
      <c r="C499" t="s">
        <v>3626</v>
      </c>
      <c r="D499" t="s">
        <v>1234</v>
      </c>
      <c r="E499" t="s">
        <v>1235</v>
      </c>
      <c r="F499" t="s">
        <v>8</v>
      </c>
      <c r="G499" t="s">
        <v>9</v>
      </c>
      <c r="H499">
        <v>78.082650000000001</v>
      </c>
    </row>
    <row r="500" spans="1:8">
      <c r="A500" t="s">
        <v>2040</v>
      </c>
      <c r="B500" t="s">
        <v>379</v>
      </c>
      <c r="C500" t="s">
        <v>2311</v>
      </c>
      <c r="D500" t="s">
        <v>380</v>
      </c>
      <c r="E500" t="s">
        <v>381</v>
      </c>
      <c r="F500" t="s">
        <v>8</v>
      </c>
      <c r="G500" t="s">
        <v>9</v>
      </c>
      <c r="H500">
        <v>37.961590000000001</v>
      </c>
    </row>
    <row r="501" spans="1:8">
      <c r="A501" t="s">
        <v>2039</v>
      </c>
      <c r="B501" t="s">
        <v>379</v>
      </c>
      <c r="C501" t="s">
        <v>2312</v>
      </c>
      <c r="D501" t="s">
        <v>382</v>
      </c>
      <c r="E501" t="s">
        <v>383</v>
      </c>
      <c r="F501" t="s">
        <v>8</v>
      </c>
      <c r="G501" t="s">
        <v>9</v>
      </c>
      <c r="H501">
        <v>36.461959999999998</v>
      </c>
    </row>
    <row r="502" spans="1:8">
      <c r="A502" t="s">
        <v>2038</v>
      </c>
      <c r="B502" t="s">
        <v>379</v>
      </c>
      <c r="C502" t="s">
        <v>2313</v>
      </c>
      <c r="D502" t="s">
        <v>384</v>
      </c>
      <c r="E502" t="s">
        <v>385</v>
      </c>
      <c r="F502" t="s">
        <v>8</v>
      </c>
      <c r="G502" t="s">
        <v>9</v>
      </c>
      <c r="H502">
        <v>26.410049999999998</v>
      </c>
    </row>
    <row r="503" spans="1:8">
      <c r="A503" t="s">
        <v>2118</v>
      </c>
      <c r="B503" t="s">
        <v>44</v>
      </c>
      <c r="C503" t="s">
        <v>3418</v>
      </c>
      <c r="D503" t="s">
        <v>45</v>
      </c>
      <c r="E503" t="s">
        <v>46</v>
      </c>
      <c r="F503" t="s">
        <v>8</v>
      </c>
      <c r="G503" t="s">
        <v>9</v>
      </c>
      <c r="H503">
        <v>22.052</v>
      </c>
    </row>
    <row r="504" spans="1:8">
      <c r="A504" t="s">
        <v>2226</v>
      </c>
      <c r="B504" t="s">
        <v>619</v>
      </c>
      <c r="C504" t="s">
        <v>2287</v>
      </c>
      <c r="D504" t="s">
        <v>620</v>
      </c>
      <c r="E504" t="s">
        <v>621</v>
      </c>
      <c r="F504" t="s">
        <v>8</v>
      </c>
      <c r="G504" t="s">
        <v>9</v>
      </c>
      <c r="H504">
        <v>37.186880000000002</v>
      </c>
    </row>
    <row r="505" spans="1:8">
      <c r="A505" t="s">
        <v>2227</v>
      </c>
      <c r="B505" t="s">
        <v>619</v>
      </c>
      <c r="C505" t="s">
        <v>2288</v>
      </c>
      <c r="D505" t="s">
        <v>622</v>
      </c>
      <c r="E505" t="s">
        <v>623</v>
      </c>
      <c r="F505" t="s">
        <v>8</v>
      </c>
      <c r="G505" t="s">
        <v>9</v>
      </c>
      <c r="H505">
        <v>37.124459999999999</v>
      </c>
    </row>
    <row r="506" spans="1:8">
      <c r="A506" t="s">
        <v>1584</v>
      </c>
      <c r="B506" t="s">
        <v>1585</v>
      </c>
      <c r="C506" t="s">
        <v>296</v>
      </c>
      <c r="D506" t="s">
        <v>296</v>
      </c>
      <c r="E506" t="s">
        <v>297</v>
      </c>
      <c r="F506" t="s">
        <v>8</v>
      </c>
      <c r="G506" t="s">
        <v>9</v>
      </c>
      <c r="H506">
        <v>0</v>
      </c>
    </row>
    <row r="507" spans="1:8">
      <c r="A507" t="s">
        <v>2388</v>
      </c>
      <c r="B507" t="s">
        <v>847</v>
      </c>
      <c r="C507" t="s">
        <v>3561</v>
      </c>
      <c r="D507" t="s">
        <v>848</v>
      </c>
      <c r="E507" t="s">
        <v>849</v>
      </c>
      <c r="F507" t="s">
        <v>2405</v>
      </c>
      <c r="G507" t="s">
        <v>9</v>
      </c>
      <c r="H507">
        <v>189.32411999999999</v>
      </c>
    </row>
    <row r="508" spans="1:8">
      <c r="A508" t="s">
        <v>3019</v>
      </c>
      <c r="B508" t="s">
        <v>847</v>
      </c>
      <c r="C508" t="s">
        <v>3561</v>
      </c>
      <c r="D508" t="s">
        <v>848</v>
      </c>
      <c r="E508" t="s">
        <v>849</v>
      </c>
      <c r="F508" t="s">
        <v>2405</v>
      </c>
      <c r="G508" t="s">
        <v>9</v>
      </c>
      <c r="H508">
        <v>189.32411999999999</v>
      </c>
    </row>
    <row r="509" spans="1:8">
      <c r="A509" t="s">
        <v>2028</v>
      </c>
      <c r="B509" t="s">
        <v>408</v>
      </c>
      <c r="C509" t="s">
        <v>2315</v>
      </c>
      <c r="D509" t="s">
        <v>411</v>
      </c>
      <c r="E509" t="s">
        <v>412</v>
      </c>
      <c r="F509" t="s">
        <v>8</v>
      </c>
      <c r="G509" t="s">
        <v>9</v>
      </c>
      <c r="H509">
        <v>24.59986</v>
      </c>
    </row>
    <row r="510" spans="1:8">
      <c r="A510" t="s">
        <v>2029</v>
      </c>
      <c r="B510" t="s">
        <v>408</v>
      </c>
      <c r="C510" t="s">
        <v>2314</v>
      </c>
      <c r="D510" t="s">
        <v>409</v>
      </c>
      <c r="E510" t="s">
        <v>410</v>
      </c>
      <c r="F510" t="s">
        <v>8</v>
      </c>
      <c r="G510" t="s">
        <v>9</v>
      </c>
      <c r="H510">
        <v>23.579689999999999</v>
      </c>
    </row>
    <row r="511" spans="1:8">
      <c r="A511" t="s">
        <v>2027</v>
      </c>
      <c r="B511" t="s">
        <v>408</v>
      </c>
      <c r="C511" t="s">
        <v>3482</v>
      </c>
      <c r="D511" t="s">
        <v>413</v>
      </c>
      <c r="E511" t="s">
        <v>414</v>
      </c>
      <c r="F511" t="s">
        <v>8</v>
      </c>
      <c r="G511" t="s">
        <v>9</v>
      </c>
      <c r="H511">
        <v>34.049700000000001</v>
      </c>
    </row>
    <row r="512" spans="1:8">
      <c r="A512" t="s">
        <v>3755</v>
      </c>
      <c r="B512" t="s">
        <v>1466</v>
      </c>
      <c r="C512" t="s">
        <v>3754</v>
      </c>
      <c r="D512" t="s">
        <v>1467</v>
      </c>
      <c r="E512" t="s">
        <v>1468</v>
      </c>
      <c r="F512" t="s">
        <v>8</v>
      </c>
      <c r="G512" t="s">
        <v>9</v>
      </c>
      <c r="H512">
        <v>26.74089</v>
      </c>
    </row>
    <row r="513" spans="1:8">
      <c r="A513" t="s">
        <v>3756</v>
      </c>
      <c r="B513" t="s">
        <v>1466</v>
      </c>
      <c r="C513" t="s">
        <v>3754</v>
      </c>
      <c r="D513" t="s">
        <v>1467</v>
      </c>
      <c r="E513" t="s">
        <v>1468</v>
      </c>
      <c r="F513" t="s">
        <v>8</v>
      </c>
      <c r="G513" t="s">
        <v>9</v>
      </c>
      <c r="H513">
        <v>26.74089</v>
      </c>
    </row>
    <row r="514" spans="1:8">
      <c r="A514" t="s">
        <v>2334</v>
      </c>
      <c r="B514" t="s">
        <v>700</v>
      </c>
      <c r="C514" t="s">
        <v>2448</v>
      </c>
      <c r="D514" t="s">
        <v>213</v>
      </c>
      <c r="E514" t="s">
        <v>214</v>
      </c>
      <c r="F514" t="s">
        <v>8</v>
      </c>
      <c r="G514" t="s">
        <v>9</v>
      </c>
      <c r="H514">
        <v>65.080830000000006</v>
      </c>
    </row>
    <row r="515" spans="1:8">
      <c r="A515" t="s">
        <v>2333</v>
      </c>
      <c r="B515" t="s">
        <v>701</v>
      </c>
      <c r="C515" t="s">
        <v>2448</v>
      </c>
      <c r="D515" t="s">
        <v>213</v>
      </c>
      <c r="E515" t="s">
        <v>214</v>
      </c>
      <c r="F515" t="s">
        <v>8</v>
      </c>
      <c r="G515" t="s">
        <v>9</v>
      </c>
      <c r="H515">
        <v>65.080830000000006</v>
      </c>
    </row>
    <row r="516" spans="1:8">
      <c r="A516" t="s">
        <v>4330</v>
      </c>
      <c r="B516" t="s">
        <v>762</v>
      </c>
      <c r="C516" t="s">
        <v>3510</v>
      </c>
      <c r="D516" t="s">
        <v>555</v>
      </c>
      <c r="E516" t="s">
        <v>556</v>
      </c>
      <c r="F516" t="s">
        <v>1988</v>
      </c>
      <c r="G516" t="s">
        <v>9</v>
      </c>
      <c r="H516">
        <v>153.768</v>
      </c>
    </row>
    <row r="517" spans="1:8">
      <c r="A517" t="s">
        <v>4331</v>
      </c>
      <c r="B517" t="s">
        <v>762</v>
      </c>
      <c r="C517" t="s">
        <v>3510</v>
      </c>
      <c r="D517" t="s">
        <v>555</v>
      </c>
      <c r="E517" t="s">
        <v>556</v>
      </c>
      <c r="F517" t="s">
        <v>1988</v>
      </c>
      <c r="G517" t="s">
        <v>9</v>
      </c>
      <c r="H517">
        <v>153.768</v>
      </c>
    </row>
    <row r="518" spans="1:8">
      <c r="A518" t="s">
        <v>4290</v>
      </c>
      <c r="B518" t="s">
        <v>762</v>
      </c>
      <c r="C518" t="s">
        <v>4263</v>
      </c>
      <c r="D518" t="s">
        <v>553</v>
      </c>
      <c r="E518" t="s">
        <v>554</v>
      </c>
      <c r="F518" t="s">
        <v>1973</v>
      </c>
      <c r="G518" t="s">
        <v>9</v>
      </c>
      <c r="H518">
        <v>92.091359999999995</v>
      </c>
    </row>
    <row r="519" spans="1:8">
      <c r="A519" t="s">
        <v>4291</v>
      </c>
      <c r="B519" t="s">
        <v>762</v>
      </c>
      <c r="C519" t="s">
        <v>4263</v>
      </c>
      <c r="D519" t="s">
        <v>553</v>
      </c>
      <c r="E519" t="s">
        <v>554</v>
      </c>
      <c r="F519" t="s">
        <v>1973</v>
      </c>
      <c r="G519" t="s">
        <v>9</v>
      </c>
      <c r="H519">
        <v>92.091359999999995</v>
      </c>
    </row>
    <row r="520" spans="1:8">
      <c r="A520" t="s">
        <v>4292</v>
      </c>
      <c r="B520" t="s">
        <v>762</v>
      </c>
      <c r="C520" t="s">
        <v>3502</v>
      </c>
      <c r="D520" t="s">
        <v>517</v>
      </c>
      <c r="E520" t="s">
        <v>518</v>
      </c>
      <c r="F520" t="s">
        <v>8</v>
      </c>
      <c r="G520" t="s">
        <v>9</v>
      </c>
      <c r="H520">
        <v>32.082680000000003</v>
      </c>
    </row>
    <row r="521" spans="1:8">
      <c r="A521" t="s">
        <v>4293</v>
      </c>
      <c r="B521" t="s">
        <v>762</v>
      </c>
      <c r="C521" t="s">
        <v>3502</v>
      </c>
      <c r="D521" t="s">
        <v>517</v>
      </c>
      <c r="E521" t="s">
        <v>518</v>
      </c>
      <c r="F521" t="s">
        <v>8</v>
      </c>
      <c r="G521" t="s">
        <v>9</v>
      </c>
      <c r="H521">
        <v>32.082680000000003</v>
      </c>
    </row>
    <row r="522" spans="1:8">
      <c r="A522" t="s">
        <v>4294</v>
      </c>
      <c r="B522" t="s">
        <v>748</v>
      </c>
      <c r="C522" t="s">
        <v>2448</v>
      </c>
      <c r="D522" t="s">
        <v>213</v>
      </c>
      <c r="E522" t="s">
        <v>214</v>
      </c>
      <c r="F522" t="s">
        <v>8</v>
      </c>
      <c r="G522" t="s">
        <v>9</v>
      </c>
      <c r="H522">
        <v>65.080830000000006</v>
      </c>
    </row>
    <row r="523" spans="1:8">
      <c r="A523" t="s">
        <v>2332</v>
      </c>
      <c r="B523" t="s">
        <v>702</v>
      </c>
      <c r="C523" t="s">
        <v>3531</v>
      </c>
      <c r="D523" t="s">
        <v>703</v>
      </c>
      <c r="E523" t="s">
        <v>2316</v>
      </c>
      <c r="F523" t="s">
        <v>1967</v>
      </c>
      <c r="G523" t="s">
        <v>9</v>
      </c>
      <c r="H523">
        <v>74.747640000000004</v>
      </c>
    </row>
    <row r="524" spans="1:8">
      <c r="A524" t="s">
        <v>2353</v>
      </c>
      <c r="B524" t="s">
        <v>744</v>
      </c>
      <c r="C524" t="s">
        <v>2448</v>
      </c>
      <c r="D524" t="s">
        <v>213</v>
      </c>
      <c r="E524" t="s">
        <v>214</v>
      </c>
      <c r="F524" t="s">
        <v>8</v>
      </c>
      <c r="G524" t="s">
        <v>9</v>
      </c>
      <c r="H524">
        <v>65.080830000000006</v>
      </c>
    </row>
    <row r="525" spans="1:8">
      <c r="A525" t="s">
        <v>2626</v>
      </c>
      <c r="B525" t="s">
        <v>1218</v>
      </c>
      <c r="C525" t="s">
        <v>3622</v>
      </c>
      <c r="D525" t="s">
        <v>1219</v>
      </c>
      <c r="E525" t="s">
        <v>1220</v>
      </c>
      <c r="F525" t="s">
        <v>1975</v>
      </c>
      <c r="G525" t="s">
        <v>9</v>
      </c>
      <c r="H525">
        <v>139.05377999999999</v>
      </c>
    </row>
    <row r="526" spans="1:8">
      <c r="A526" t="s">
        <v>2630</v>
      </c>
      <c r="B526" t="s">
        <v>1230</v>
      </c>
      <c r="C526" t="s">
        <v>3625</v>
      </c>
      <c r="D526" t="s">
        <v>1231</v>
      </c>
      <c r="E526" t="s">
        <v>1232</v>
      </c>
      <c r="F526" t="s">
        <v>8</v>
      </c>
      <c r="G526" t="s">
        <v>9</v>
      </c>
      <c r="H526">
        <v>42.248460000000001</v>
      </c>
    </row>
    <row r="527" spans="1:8">
      <c r="A527" t="s">
        <v>1459</v>
      </c>
      <c r="B527" t="s">
        <v>1460</v>
      </c>
      <c r="C527" t="s">
        <v>296</v>
      </c>
      <c r="D527" t="s">
        <v>296</v>
      </c>
      <c r="E527" t="s">
        <v>297</v>
      </c>
      <c r="F527" t="s">
        <v>8</v>
      </c>
      <c r="G527" t="s">
        <v>9</v>
      </c>
      <c r="H527">
        <v>0</v>
      </c>
    </row>
    <row r="528" spans="1:8">
      <c r="A528" t="s">
        <v>2583</v>
      </c>
      <c r="B528" t="s">
        <v>1152</v>
      </c>
      <c r="C528" t="s">
        <v>3606</v>
      </c>
      <c r="D528" t="s">
        <v>1078</v>
      </c>
      <c r="E528" t="s">
        <v>1079</v>
      </c>
      <c r="F528" t="s">
        <v>8</v>
      </c>
      <c r="G528" t="s">
        <v>9</v>
      </c>
      <c r="H528">
        <v>27.273669999999999</v>
      </c>
    </row>
    <row r="529" spans="1:8">
      <c r="A529" t="s">
        <v>3073</v>
      </c>
      <c r="B529" t="s">
        <v>1152</v>
      </c>
      <c r="C529" t="s">
        <v>3606</v>
      </c>
      <c r="D529" t="s">
        <v>1078</v>
      </c>
      <c r="E529" t="s">
        <v>1079</v>
      </c>
      <c r="F529" t="s">
        <v>8</v>
      </c>
      <c r="G529" t="s">
        <v>9</v>
      </c>
      <c r="H529">
        <v>27.273669999999999</v>
      </c>
    </row>
    <row r="530" spans="1:8">
      <c r="A530" t="s">
        <v>2548</v>
      </c>
      <c r="B530" t="s">
        <v>1131</v>
      </c>
      <c r="C530" t="s">
        <v>3606</v>
      </c>
      <c r="D530" t="s">
        <v>1078</v>
      </c>
      <c r="E530" t="s">
        <v>1079</v>
      </c>
      <c r="F530" t="s">
        <v>8</v>
      </c>
      <c r="G530" t="s">
        <v>9</v>
      </c>
      <c r="H530">
        <v>27.273669999999999</v>
      </c>
    </row>
    <row r="531" spans="1:8">
      <c r="A531" t="s">
        <v>3060</v>
      </c>
      <c r="B531" t="s">
        <v>1131</v>
      </c>
      <c r="C531" t="s">
        <v>3606</v>
      </c>
      <c r="D531" t="s">
        <v>1078</v>
      </c>
      <c r="E531" t="s">
        <v>1079</v>
      </c>
      <c r="F531" t="s">
        <v>8</v>
      </c>
      <c r="G531" t="s">
        <v>9</v>
      </c>
      <c r="H531">
        <v>27.273669999999999</v>
      </c>
    </row>
    <row r="532" spans="1:8">
      <c r="A532" t="s">
        <v>2592</v>
      </c>
      <c r="B532" t="s">
        <v>1156</v>
      </c>
      <c r="C532" t="s">
        <v>3606</v>
      </c>
      <c r="D532" t="s">
        <v>1078</v>
      </c>
      <c r="E532" t="s">
        <v>1079</v>
      </c>
      <c r="F532" t="s">
        <v>8</v>
      </c>
      <c r="G532" t="s">
        <v>9</v>
      </c>
      <c r="H532">
        <v>27.273669999999999</v>
      </c>
    </row>
    <row r="533" spans="1:8">
      <c r="A533" t="s">
        <v>3077</v>
      </c>
      <c r="B533" t="s">
        <v>1156</v>
      </c>
      <c r="C533" t="s">
        <v>3606</v>
      </c>
      <c r="D533" t="s">
        <v>1078</v>
      </c>
      <c r="E533" t="s">
        <v>1079</v>
      </c>
      <c r="F533" t="s">
        <v>8</v>
      </c>
      <c r="G533" t="s">
        <v>9</v>
      </c>
      <c r="H533">
        <v>27.273669999999999</v>
      </c>
    </row>
    <row r="534" spans="1:8">
      <c r="A534" t="s">
        <v>2503</v>
      </c>
      <c r="B534" t="s">
        <v>1077</v>
      </c>
      <c r="C534" t="s">
        <v>3606</v>
      </c>
      <c r="D534" t="s">
        <v>1078</v>
      </c>
      <c r="E534" t="s">
        <v>1079</v>
      </c>
      <c r="F534" t="s">
        <v>8</v>
      </c>
      <c r="G534" t="s">
        <v>9</v>
      </c>
      <c r="H534">
        <v>27.273669999999999</v>
      </c>
    </row>
    <row r="535" spans="1:8">
      <c r="A535" t="s">
        <v>3042</v>
      </c>
      <c r="B535" t="s">
        <v>1077</v>
      </c>
      <c r="C535" t="s">
        <v>3606</v>
      </c>
      <c r="D535" t="s">
        <v>1078</v>
      </c>
      <c r="E535" t="s">
        <v>1079</v>
      </c>
      <c r="F535" t="s">
        <v>8</v>
      </c>
      <c r="G535" t="s">
        <v>9</v>
      </c>
      <c r="H535">
        <v>27.273669999999999</v>
      </c>
    </row>
    <row r="536" spans="1:8">
      <c r="A536" t="s">
        <v>2571</v>
      </c>
      <c r="B536" t="s">
        <v>1148</v>
      </c>
      <c r="C536" t="s">
        <v>3606</v>
      </c>
      <c r="D536" t="s">
        <v>1078</v>
      </c>
      <c r="E536" t="s">
        <v>1079</v>
      </c>
      <c r="F536" t="s">
        <v>8</v>
      </c>
      <c r="G536" t="s">
        <v>9</v>
      </c>
      <c r="H536">
        <v>27.273669999999999</v>
      </c>
    </row>
    <row r="537" spans="1:8">
      <c r="A537" t="s">
        <v>3071</v>
      </c>
      <c r="B537" t="s">
        <v>1148</v>
      </c>
      <c r="C537" t="s">
        <v>3606</v>
      </c>
      <c r="D537" t="s">
        <v>1078</v>
      </c>
      <c r="E537" t="s">
        <v>1079</v>
      </c>
      <c r="F537" t="s">
        <v>8</v>
      </c>
      <c r="G537" t="s">
        <v>9</v>
      </c>
      <c r="H537">
        <v>27.273669999999999</v>
      </c>
    </row>
    <row r="538" spans="1:8">
      <c r="A538" t="s">
        <v>2577</v>
      </c>
      <c r="B538" t="s">
        <v>1150</v>
      </c>
      <c r="C538" t="s">
        <v>3606</v>
      </c>
      <c r="D538" t="s">
        <v>1078</v>
      </c>
      <c r="E538" t="s">
        <v>1079</v>
      </c>
      <c r="F538" t="s">
        <v>8</v>
      </c>
      <c r="G538" t="s">
        <v>9</v>
      </c>
      <c r="H538">
        <v>27.273669999999999</v>
      </c>
    </row>
    <row r="539" spans="1:8">
      <c r="A539" t="s">
        <v>3072</v>
      </c>
      <c r="B539" t="s">
        <v>1150</v>
      </c>
      <c r="C539" t="s">
        <v>3606</v>
      </c>
      <c r="D539" t="s">
        <v>1078</v>
      </c>
      <c r="E539" t="s">
        <v>1079</v>
      </c>
      <c r="F539" t="s">
        <v>8</v>
      </c>
      <c r="G539" t="s">
        <v>9</v>
      </c>
      <c r="H539">
        <v>27.273669999999999</v>
      </c>
    </row>
    <row r="540" spans="1:8">
      <c r="A540" t="s">
        <v>3309</v>
      </c>
      <c r="B540" t="s">
        <v>21</v>
      </c>
      <c r="C540" s="2" t="s">
        <v>3306</v>
      </c>
      <c r="D540" t="s">
        <v>2917</v>
      </c>
      <c r="E540" t="s">
        <v>3980</v>
      </c>
      <c r="F540" t="s">
        <v>2918</v>
      </c>
      <c r="G540" t="s">
        <v>1959</v>
      </c>
      <c r="H540">
        <v>188.96147000000002</v>
      </c>
    </row>
    <row r="541" spans="1:8">
      <c r="A541" t="s">
        <v>2471</v>
      </c>
      <c r="B541" t="s">
        <v>1028</v>
      </c>
      <c r="C541" t="s">
        <v>3555</v>
      </c>
      <c r="D541" t="s">
        <v>825</v>
      </c>
      <c r="E541" t="s">
        <v>826</v>
      </c>
      <c r="F541" t="s">
        <v>8</v>
      </c>
      <c r="G541" t="s">
        <v>9</v>
      </c>
      <c r="H541">
        <v>27.86637</v>
      </c>
    </row>
    <row r="542" spans="1:8">
      <c r="A542" t="s">
        <v>3031</v>
      </c>
      <c r="B542" t="s">
        <v>1028</v>
      </c>
      <c r="C542" t="s">
        <v>3555</v>
      </c>
      <c r="D542" t="s">
        <v>825</v>
      </c>
      <c r="E542" t="s">
        <v>826</v>
      </c>
      <c r="F542" t="s">
        <v>8</v>
      </c>
      <c r="G542" t="s">
        <v>9</v>
      </c>
      <c r="H542">
        <v>27.86637</v>
      </c>
    </row>
    <row r="543" spans="1:8">
      <c r="A543" t="s">
        <v>2373</v>
      </c>
      <c r="B543" t="s">
        <v>824</v>
      </c>
      <c r="C543" t="s">
        <v>3555</v>
      </c>
      <c r="D543" t="s">
        <v>825</v>
      </c>
      <c r="E543" t="s">
        <v>826</v>
      </c>
      <c r="F543" t="s">
        <v>8</v>
      </c>
      <c r="G543" t="s">
        <v>9</v>
      </c>
      <c r="H543">
        <v>27.86637</v>
      </c>
    </row>
    <row r="544" spans="1:8">
      <c r="A544" t="s">
        <v>3018</v>
      </c>
      <c r="B544" t="s">
        <v>824</v>
      </c>
      <c r="C544" t="s">
        <v>3555</v>
      </c>
      <c r="D544" t="s">
        <v>825</v>
      </c>
      <c r="E544" t="s">
        <v>826</v>
      </c>
      <c r="F544" t="s">
        <v>8</v>
      </c>
      <c r="G544" t="s">
        <v>9</v>
      </c>
      <c r="H544">
        <v>27.86637</v>
      </c>
    </row>
    <row r="545" spans="1:8">
      <c r="A545" t="s">
        <v>2559</v>
      </c>
      <c r="B545" t="s">
        <v>1139</v>
      </c>
      <c r="C545" t="s">
        <v>3555</v>
      </c>
      <c r="D545" t="s">
        <v>825</v>
      </c>
      <c r="E545" t="s">
        <v>826</v>
      </c>
      <c r="F545" t="s">
        <v>8</v>
      </c>
      <c r="G545" t="s">
        <v>9</v>
      </c>
      <c r="H545">
        <v>27.86637</v>
      </c>
    </row>
    <row r="546" spans="1:8">
      <c r="A546" t="s">
        <v>3065</v>
      </c>
      <c r="B546" t="s">
        <v>1139</v>
      </c>
      <c r="C546" t="s">
        <v>3555</v>
      </c>
      <c r="D546" t="s">
        <v>825</v>
      </c>
      <c r="E546" t="s">
        <v>826</v>
      </c>
      <c r="F546" t="s">
        <v>8</v>
      </c>
      <c r="G546" t="s">
        <v>9</v>
      </c>
      <c r="H546">
        <v>27.86637</v>
      </c>
    </row>
    <row r="547" spans="1:8">
      <c r="A547" t="s">
        <v>3857</v>
      </c>
      <c r="B547" t="s">
        <v>1200</v>
      </c>
      <c r="C547" t="s">
        <v>3851</v>
      </c>
      <c r="D547" t="s">
        <v>989</v>
      </c>
      <c r="E547" t="s">
        <v>990</v>
      </c>
      <c r="F547" t="s">
        <v>8</v>
      </c>
      <c r="G547" t="s">
        <v>9</v>
      </c>
      <c r="H547">
        <v>68.791510000000002</v>
      </c>
    </row>
    <row r="548" spans="1:8">
      <c r="A548" t="s">
        <v>3858</v>
      </c>
      <c r="B548" t="s">
        <v>1200</v>
      </c>
      <c r="C548" t="s">
        <v>3851</v>
      </c>
      <c r="D548" t="s">
        <v>989</v>
      </c>
      <c r="E548" t="s">
        <v>990</v>
      </c>
      <c r="F548" t="s">
        <v>8</v>
      </c>
      <c r="G548" t="s">
        <v>9</v>
      </c>
      <c r="H548">
        <v>68.791510000000002</v>
      </c>
    </row>
    <row r="549" spans="1:8">
      <c r="A549" t="s">
        <v>3883</v>
      </c>
      <c r="B549" t="s">
        <v>1200</v>
      </c>
      <c r="C549" t="s">
        <v>3850</v>
      </c>
      <c r="D549" t="s">
        <v>991</v>
      </c>
      <c r="E549" t="s">
        <v>992</v>
      </c>
      <c r="F549" t="s">
        <v>8</v>
      </c>
      <c r="G549" t="s">
        <v>9</v>
      </c>
      <c r="H549">
        <v>37.742339999999999</v>
      </c>
    </row>
    <row r="550" spans="1:8">
      <c r="A550" t="s">
        <v>3882</v>
      </c>
      <c r="B550" t="s">
        <v>1200</v>
      </c>
      <c r="C550" t="s">
        <v>3850</v>
      </c>
      <c r="D550" t="s">
        <v>991</v>
      </c>
      <c r="E550" t="s">
        <v>992</v>
      </c>
      <c r="F550" t="s">
        <v>8</v>
      </c>
      <c r="G550" t="s">
        <v>9</v>
      </c>
      <c r="H550">
        <v>37.742339999999999</v>
      </c>
    </row>
    <row r="551" spans="1:8">
      <c r="A551" t="s">
        <v>3894</v>
      </c>
      <c r="B551" t="s">
        <v>1200</v>
      </c>
      <c r="C551" s="2" t="s">
        <v>3888</v>
      </c>
      <c r="D551" t="s">
        <v>987</v>
      </c>
      <c r="E551" t="s">
        <v>988</v>
      </c>
      <c r="F551" t="s">
        <v>8</v>
      </c>
      <c r="G551" t="s">
        <v>9</v>
      </c>
      <c r="H551">
        <v>69.274019999999993</v>
      </c>
    </row>
    <row r="552" spans="1:8">
      <c r="A552" t="s">
        <v>3895</v>
      </c>
      <c r="B552" t="s">
        <v>1200</v>
      </c>
      <c r="C552" s="2" t="s">
        <v>3888</v>
      </c>
      <c r="D552" t="s">
        <v>987</v>
      </c>
      <c r="E552" t="s">
        <v>988</v>
      </c>
      <c r="F552" t="s">
        <v>8</v>
      </c>
      <c r="G552" t="s">
        <v>9</v>
      </c>
      <c r="H552">
        <v>69.274019999999993</v>
      </c>
    </row>
    <row r="553" spans="1:8">
      <c r="A553" t="s">
        <v>2558</v>
      </c>
      <c r="B553" t="s">
        <v>1138</v>
      </c>
      <c r="C553" t="s">
        <v>3555</v>
      </c>
      <c r="D553" t="s">
        <v>825</v>
      </c>
      <c r="E553" t="s">
        <v>826</v>
      </c>
      <c r="F553" t="s">
        <v>8</v>
      </c>
      <c r="G553" t="s">
        <v>9</v>
      </c>
      <c r="H553">
        <v>27.86637</v>
      </c>
    </row>
    <row r="554" spans="1:8">
      <c r="A554" t="s">
        <v>3064</v>
      </c>
      <c r="B554" t="s">
        <v>1138</v>
      </c>
      <c r="C554" t="s">
        <v>3555</v>
      </c>
      <c r="D554" t="s">
        <v>825</v>
      </c>
      <c r="E554" t="s">
        <v>826</v>
      </c>
      <c r="F554" t="s">
        <v>8</v>
      </c>
      <c r="G554" t="s">
        <v>9</v>
      </c>
      <c r="H554">
        <v>27.86637</v>
      </c>
    </row>
    <row r="555" spans="1:8">
      <c r="A555" t="s">
        <v>2557</v>
      </c>
      <c r="B555" t="s">
        <v>1137</v>
      </c>
      <c r="C555" t="s">
        <v>3555</v>
      </c>
      <c r="D555" t="s">
        <v>825</v>
      </c>
      <c r="E555" t="s">
        <v>826</v>
      </c>
      <c r="F555" t="s">
        <v>8</v>
      </c>
      <c r="G555" t="s">
        <v>9</v>
      </c>
      <c r="H555">
        <v>27.86637</v>
      </c>
    </row>
    <row r="556" spans="1:8">
      <c r="A556" t="s">
        <v>3063</v>
      </c>
      <c r="B556" t="s">
        <v>1137</v>
      </c>
      <c r="C556" t="s">
        <v>3555</v>
      </c>
      <c r="D556" t="s">
        <v>825</v>
      </c>
      <c r="E556" t="s">
        <v>826</v>
      </c>
      <c r="F556" t="s">
        <v>8</v>
      </c>
      <c r="G556" t="s">
        <v>9</v>
      </c>
      <c r="H556">
        <v>27.86637</v>
      </c>
    </row>
    <row r="557" spans="1:8">
      <c r="A557" t="s">
        <v>2475</v>
      </c>
      <c r="B557" t="s">
        <v>1035</v>
      </c>
      <c r="C557" t="s">
        <v>3555</v>
      </c>
      <c r="D557" t="s">
        <v>825</v>
      </c>
      <c r="E557" t="s">
        <v>826</v>
      </c>
      <c r="F557" t="s">
        <v>8</v>
      </c>
      <c r="G557" t="s">
        <v>9</v>
      </c>
      <c r="H557">
        <v>27.86637</v>
      </c>
    </row>
    <row r="558" spans="1:8">
      <c r="A558" t="s">
        <v>3032</v>
      </c>
      <c r="B558" t="s">
        <v>1035</v>
      </c>
      <c r="C558" t="s">
        <v>3555</v>
      </c>
      <c r="D558" t="s">
        <v>825</v>
      </c>
      <c r="E558" t="s">
        <v>826</v>
      </c>
      <c r="F558" t="s">
        <v>8</v>
      </c>
      <c r="G558" t="s">
        <v>9</v>
      </c>
      <c r="H558">
        <v>27.86637</v>
      </c>
    </row>
    <row r="559" spans="1:8">
      <c r="A559" t="s">
        <v>2556</v>
      </c>
      <c r="B559" t="s">
        <v>1136</v>
      </c>
      <c r="C559" t="s">
        <v>3555</v>
      </c>
      <c r="D559" t="s">
        <v>825</v>
      </c>
      <c r="E559" t="s">
        <v>826</v>
      </c>
      <c r="F559" t="s">
        <v>8</v>
      </c>
      <c r="G559" t="s">
        <v>9</v>
      </c>
      <c r="H559">
        <v>27.86637</v>
      </c>
    </row>
    <row r="560" spans="1:8">
      <c r="A560" t="s">
        <v>3062</v>
      </c>
      <c r="B560" t="s">
        <v>1136</v>
      </c>
      <c r="C560" t="s">
        <v>3555</v>
      </c>
      <c r="D560" t="s">
        <v>825</v>
      </c>
      <c r="E560" t="s">
        <v>826</v>
      </c>
      <c r="F560" t="s">
        <v>8</v>
      </c>
      <c r="G560" t="s">
        <v>9</v>
      </c>
      <c r="H560">
        <v>27.86637</v>
      </c>
    </row>
    <row r="561" spans="1:8">
      <c r="A561" t="s">
        <v>2555</v>
      </c>
      <c r="B561" t="s">
        <v>1135</v>
      </c>
      <c r="C561" t="s">
        <v>3555</v>
      </c>
      <c r="D561" t="s">
        <v>825</v>
      </c>
      <c r="E561" t="s">
        <v>826</v>
      </c>
      <c r="F561" t="s">
        <v>8</v>
      </c>
      <c r="G561" t="s">
        <v>9</v>
      </c>
      <c r="H561">
        <v>27.86637</v>
      </c>
    </row>
    <row r="562" spans="1:8">
      <c r="A562" t="s">
        <v>3061</v>
      </c>
      <c r="B562" t="s">
        <v>1135</v>
      </c>
      <c r="C562" t="s">
        <v>3555</v>
      </c>
      <c r="D562" t="s">
        <v>825</v>
      </c>
      <c r="E562" t="s">
        <v>826</v>
      </c>
      <c r="F562" t="s">
        <v>8</v>
      </c>
      <c r="G562" t="s">
        <v>9</v>
      </c>
      <c r="H562">
        <v>27.86637</v>
      </c>
    </row>
    <row r="563" spans="1:8">
      <c r="A563" t="s">
        <v>2481</v>
      </c>
      <c r="B563" t="s">
        <v>1042</v>
      </c>
      <c r="C563" t="s">
        <v>3555</v>
      </c>
      <c r="D563" t="s">
        <v>825</v>
      </c>
      <c r="E563" t="s">
        <v>826</v>
      </c>
      <c r="F563" t="s">
        <v>8</v>
      </c>
      <c r="G563" t="s">
        <v>9</v>
      </c>
      <c r="H563">
        <v>27.86637</v>
      </c>
    </row>
    <row r="564" spans="1:8">
      <c r="A564" t="s">
        <v>3036</v>
      </c>
      <c r="B564" t="s">
        <v>1042</v>
      </c>
      <c r="C564" t="s">
        <v>3555</v>
      </c>
      <c r="D564" t="s">
        <v>825</v>
      </c>
      <c r="E564" t="s">
        <v>826</v>
      </c>
      <c r="F564" t="s">
        <v>8</v>
      </c>
      <c r="G564" t="s">
        <v>9</v>
      </c>
      <c r="H564">
        <v>27.86637</v>
      </c>
    </row>
    <row r="565" spans="1:8">
      <c r="A565" t="s">
        <v>2655</v>
      </c>
      <c r="B565" t="s">
        <v>1260</v>
      </c>
      <c r="C565" t="s">
        <v>3616</v>
      </c>
      <c r="D565" t="s">
        <v>1190</v>
      </c>
      <c r="E565" t="s">
        <v>1191</v>
      </c>
      <c r="F565" t="s">
        <v>8</v>
      </c>
      <c r="G565" t="s">
        <v>9</v>
      </c>
      <c r="H565">
        <v>35.471330000000002</v>
      </c>
    </row>
    <row r="566" spans="1:8">
      <c r="A566" t="s">
        <v>2604</v>
      </c>
      <c r="B566" t="s">
        <v>1166</v>
      </c>
      <c r="C566" t="s">
        <v>3435</v>
      </c>
      <c r="D566" t="s">
        <v>136</v>
      </c>
      <c r="E566" t="s">
        <v>137</v>
      </c>
      <c r="F566" t="s">
        <v>8</v>
      </c>
      <c r="G566" t="s">
        <v>9</v>
      </c>
      <c r="H566">
        <v>43.296030000000002</v>
      </c>
    </row>
    <row r="567" spans="1:8">
      <c r="A567" t="s">
        <v>3083</v>
      </c>
      <c r="B567" t="s">
        <v>1166</v>
      </c>
      <c r="C567" t="s">
        <v>3435</v>
      </c>
      <c r="D567" t="s">
        <v>136</v>
      </c>
      <c r="E567" t="s">
        <v>137</v>
      </c>
      <c r="F567" t="s">
        <v>8</v>
      </c>
      <c r="G567" t="s">
        <v>9</v>
      </c>
      <c r="H567">
        <v>43.296030000000002</v>
      </c>
    </row>
    <row r="568" spans="1:8">
      <c r="A568" t="s">
        <v>2605</v>
      </c>
      <c r="B568" t="s">
        <v>1166</v>
      </c>
      <c r="C568" t="s">
        <v>3436</v>
      </c>
      <c r="D568" t="s">
        <v>138</v>
      </c>
      <c r="E568" t="s">
        <v>139</v>
      </c>
      <c r="F568" t="s">
        <v>8</v>
      </c>
      <c r="G568" t="s">
        <v>9</v>
      </c>
      <c r="H568">
        <v>45.135170000000002</v>
      </c>
    </row>
    <row r="569" spans="1:8">
      <c r="A569" t="s">
        <v>3084</v>
      </c>
      <c r="B569" t="s">
        <v>1166</v>
      </c>
      <c r="C569" t="s">
        <v>3436</v>
      </c>
      <c r="D569" t="s">
        <v>138</v>
      </c>
      <c r="E569" t="s">
        <v>139</v>
      </c>
      <c r="F569" t="s">
        <v>8</v>
      </c>
      <c r="G569" t="s">
        <v>9</v>
      </c>
      <c r="H569">
        <v>45.135170000000002</v>
      </c>
    </row>
    <row r="570" spans="1:8">
      <c r="A570" t="s">
        <v>2090</v>
      </c>
      <c r="B570" t="s">
        <v>248</v>
      </c>
      <c r="C570" t="s">
        <v>3453</v>
      </c>
      <c r="D570" t="s">
        <v>249</v>
      </c>
      <c r="E570" t="s">
        <v>250</v>
      </c>
      <c r="F570" t="s">
        <v>8</v>
      </c>
      <c r="G570" t="s">
        <v>9</v>
      </c>
      <c r="H570">
        <v>47.503039999999999</v>
      </c>
    </row>
    <row r="571" spans="1:8">
      <c r="A571" t="s">
        <v>2938</v>
      </c>
      <c r="B571" t="s">
        <v>248</v>
      </c>
      <c r="C571" t="s">
        <v>3453</v>
      </c>
      <c r="D571" t="s">
        <v>249</v>
      </c>
      <c r="E571" t="s">
        <v>250</v>
      </c>
      <c r="F571" t="s">
        <v>8</v>
      </c>
      <c r="G571" t="s">
        <v>9</v>
      </c>
      <c r="H571">
        <v>47.503039999999999</v>
      </c>
    </row>
    <row r="572" spans="1:8">
      <c r="A572" t="s">
        <v>1769</v>
      </c>
      <c r="B572" t="s">
        <v>1770</v>
      </c>
      <c r="C572" t="s">
        <v>1613</v>
      </c>
      <c r="D572" t="s">
        <v>1613</v>
      </c>
      <c r="E572" t="s">
        <v>297</v>
      </c>
      <c r="F572" t="s">
        <v>8</v>
      </c>
      <c r="G572" t="s">
        <v>9</v>
      </c>
      <c r="H572">
        <v>0</v>
      </c>
    </row>
    <row r="573" spans="1:8">
      <c r="A573" t="s">
        <v>4244</v>
      </c>
      <c r="B573" t="s">
        <v>1770</v>
      </c>
      <c r="C573" t="s">
        <v>1613</v>
      </c>
      <c r="D573" t="s">
        <v>1613</v>
      </c>
      <c r="E573" t="s">
        <v>297</v>
      </c>
      <c r="F573" t="s">
        <v>8</v>
      </c>
      <c r="G573" t="s">
        <v>9</v>
      </c>
      <c r="H573">
        <v>0</v>
      </c>
    </row>
    <row r="574" spans="1:8">
      <c r="A574" t="s">
        <v>1935</v>
      </c>
      <c r="B574" t="s">
        <v>1936</v>
      </c>
      <c r="C574" t="s">
        <v>1613</v>
      </c>
      <c r="D574" t="s">
        <v>1613</v>
      </c>
      <c r="E574" t="s">
        <v>297</v>
      </c>
      <c r="F574" t="s">
        <v>8</v>
      </c>
      <c r="G574" t="s">
        <v>9</v>
      </c>
      <c r="H574">
        <v>0</v>
      </c>
    </row>
    <row r="575" spans="1:8">
      <c r="A575" t="s">
        <v>4152</v>
      </c>
      <c r="B575" t="s">
        <v>4153</v>
      </c>
      <c r="C575" t="s">
        <v>1613</v>
      </c>
      <c r="D575" t="s">
        <v>1613</v>
      </c>
      <c r="E575" t="s">
        <v>297</v>
      </c>
      <c r="F575" t="s">
        <v>8</v>
      </c>
      <c r="G575" t="s">
        <v>9</v>
      </c>
      <c r="H575">
        <v>0</v>
      </c>
    </row>
    <row r="576" spans="1:8">
      <c r="A576" t="s">
        <v>1923</v>
      </c>
      <c r="B576" t="s">
        <v>1924</v>
      </c>
      <c r="C576" t="s">
        <v>1613</v>
      </c>
      <c r="D576" t="s">
        <v>1613</v>
      </c>
      <c r="E576" t="s">
        <v>297</v>
      </c>
      <c r="F576" t="s">
        <v>8</v>
      </c>
      <c r="G576" t="s">
        <v>9</v>
      </c>
      <c r="H576">
        <v>0</v>
      </c>
    </row>
    <row r="577" spans="1:8">
      <c r="A577" t="s">
        <v>1907</v>
      </c>
      <c r="B577" t="s">
        <v>1908</v>
      </c>
      <c r="C577" t="s">
        <v>1613</v>
      </c>
      <c r="D577" t="s">
        <v>1613</v>
      </c>
      <c r="E577" t="s">
        <v>297</v>
      </c>
      <c r="F577" t="s">
        <v>8</v>
      </c>
      <c r="G577" t="s">
        <v>9</v>
      </c>
      <c r="H577">
        <v>0</v>
      </c>
    </row>
    <row r="578" spans="1:8">
      <c r="A578" t="s">
        <v>1820</v>
      </c>
      <c r="B578" t="s">
        <v>1821</v>
      </c>
      <c r="C578" t="s">
        <v>1613</v>
      </c>
      <c r="D578" t="s">
        <v>1613</v>
      </c>
      <c r="E578" t="s">
        <v>297</v>
      </c>
      <c r="F578" t="s">
        <v>8</v>
      </c>
      <c r="G578" t="s">
        <v>9</v>
      </c>
      <c r="H578">
        <v>0</v>
      </c>
    </row>
    <row r="579" spans="1:8">
      <c r="A579" t="s">
        <v>1836</v>
      </c>
      <c r="B579" t="s">
        <v>1837</v>
      </c>
      <c r="C579" t="s">
        <v>1613</v>
      </c>
      <c r="D579" t="s">
        <v>1613</v>
      </c>
      <c r="E579" t="s">
        <v>297</v>
      </c>
      <c r="F579" t="s">
        <v>8</v>
      </c>
      <c r="G579" t="s">
        <v>9</v>
      </c>
      <c r="H579">
        <v>0</v>
      </c>
    </row>
    <row r="580" spans="1:8">
      <c r="A580" t="s">
        <v>1867</v>
      </c>
      <c r="B580" t="s">
        <v>1868</v>
      </c>
      <c r="C580" t="s">
        <v>1613</v>
      </c>
      <c r="D580" t="s">
        <v>1613</v>
      </c>
      <c r="E580" t="s">
        <v>297</v>
      </c>
      <c r="F580" t="s">
        <v>8</v>
      </c>
      <c r="G580" t="s">
        <v>9</v>
      </c>
      <c r="H580">
        <v>0</v>
      </c>
    </row>
    <row r="581" spans="1:8">
      <c r="A581" t="s">
        <v>1813</v>
      </c>
      <c r="B581" t="s">
        <v>1814</v>
      </c>
      <c r="C581" t="s">
        <v>1613</v>
      </c>
      <c r="D581" t="s">
        <v>1613</v>
      </c>
      <c r="E581" t="s">
        <v>297</v>
      </c>
      <c r="F581" t="s">
        <v>8</v>
      </c>
      <c r="G581" t="s">
        <v>9</v>
      </c>
      <c r="H581">
        <v>0</v>
      </c>
    </row>
    <row r="582" spans="1:8">
      <c r="A582" t="s">
        <v>1869</v>
      </c>
      <c r="B582" t="s">
        <v>1870</v>
      </c>
      <c r="C582" t="s">
        <v>1613</v>
      </c>
      <c r="D582" t="s">
        <v>1613</v>
      </c>
      <c r="E582" t="s">
        <v>297</v>
      </c>
      <c r="F582" t="s">
        <v>8</v>
      </c>
      <c r="G582" t="s">
        <v>9</v>
      </c>
      <c r="H582">
        <v>0</v>
      </c>
    </row>
    <row r="583" spans="1:8">
      <c r="A583" t="s">
        <v>1871</v>
      </c>
      <c r="B583" t="s">
        <v>1872</v>
      </c>
      <c r="C583" t="s">
        <v>1613</v>
      </c>
      <c r="D583" t="s">
        <v>1613</v>
      </c>
      <c r="E583" t="s">
        <v>297</v>
      </c>
      <c r="F583" t="s">
        <v>8</v>
      </c>
      <c r="G583" t="s">
        <v>9</v>
      </c>
      <c r="H583">
        <v>0</v>
      </c>
    </row>
    <row r="584" spans="1:8">
      <c r="A584" t="s">
        <v>1873</v>
      </c>
      <c r="B584" t="s">
        <v>1874</v>
      </c>
      <c r="C584" t="s">
        <v>1613</v>
      </c>
      <c r="D584" t="s">
        <v>1613</v>
      </c>
      <c r="E584" t="s">
        <v>297</v>
      </c>
      <c r="F584" t="s">
        <v>8</v>
      </c>
      <c r="G584" t="s">
        <v>9</v>
      </c>
      <c r="H584">
        <v>0</v>
      </c>
    </row>
    <row r="585" spans="1:8">
      <c r="A585" t="s">
        <v>1921</v>
      </c>
      <c r="B585" t="s">
        <v>1922</v>
      </c>
      <c r="C585" t="s">
        <v>1613</v>
      </c>
      <c r="D585" t="s">
        <v>1613</v>
      </c>
      <c r="E585" t="s">
        <v>297</v>
      </c>
      <c r="F585" t="s">
        <v>8</v>
      </c>
      <c r="G585" t="s">
        <v>9</v>
      </c>
      <c r="H585">
        <v>0</v>
      </c>
    </row>
    <row r="586" spans="1:8">
      <c r="A586" t="s">
        <v>3959</v>
      </c>
      <c r="B586" t="s">
        <v>3960</v>
      </c>
      <c r="C586" t="s">
        <v>1613</v>
      </c>
      <c r="D586" t="s">
        <v>1613</v>
      </c>
      <c r="E586" t="s">
        <v>297</v>
      </c>
      <c r="F586" t="s">
        <v>8</v>
      </c>
      <c r="G586" t="s">
        <v>9</v>
      </c>
      <c r="H586">
        <v>0</v>
      </c>
    </row>
    <row r="587" spans="1:8">
      <c r="A587" t="s">
        <v>1853</v>
      </c>
      <c r="B587" t="s">
        <v>1854</v>
      </c>
      <c r="C587" t="s">
        <v>1613</v>
      </c>
      <c r="D587" t="s">
        <v>1613</v>
      </c>
      <c r="E587" t="s">
        <v>297</v>
      </c>
      <c r="F587" t="s">
        <v>8</v>
      </c>
      <c r="G587" t="s">
        <v>9</v>
      </c>
      <c r="H587">
        <v>0</v>
      </c>
    </row>
    <row r="588" spans="1:8">
      <c r="A588" t="s">
        <v>4045</v>
      </c>
      <c r="B588" t="s">
        <v>1854</v>
      </c>
      <c r="C588" t="s">
        <v>1613</v>
      </c>
      <c r="D588" t="s">
        <v>1613</v>
      </c>
      <c r="E588" t="s">
        <v>297</v>
      </c>
      <c r="F588" t="s">
        <v>8</v>
      </c>
      <c r="G588" t="s">
        <v>9</v>
      </c>
      <c r="H588">
        <v>0</v>
      </c>
    </row>
    <row r="589" spans="1:8">
      <c r="A589" t="s">
        <v>1846</v>
      </c>
      <c r="B589" t="s">
        <v>1847</v>
      </c>
      <c r="C589" t="s">
        <v>1613</v>
      </c>
      <c r="D589" t="s">
        <v>1613</v>
      </c>
      <c r="E589" t="s">
        <v>297</v>
      </c>
      <c r="F589" t="s">
        <v>8</v>
      </c>
      <c r="G589" t="s">
        <v>9</v>
      </c>
      <c r="H589">
        <v>0</v>
      </c>
    </row>
    <row r="590" spans="1:8">
      <c r="A590" t="s">
        <v>4344</v>
      </c>
      <c r="B590" t="s">
        <v>1847</v>
      </c>
      <c r="C590" t="s">
        <v>4339</v>
      </c>
      <c r="D590" t="s">
        <v>4340</v>
      </c>
      <c r="E590" t="s">
        <v>4341</v>
      </c>
      <c r="F590" t="s">
        <v>8</v>
      </c>
      <c r="G590" t="s">
        <v>1959</v>
      </c>
      <c r="H590">
        <v>50.392980000000001</v>
      </c>
    </row>
    <row r="591" spans="1:8">
      <c r="A591" t="s">
        <v>1848</v>
      </c>
      <c r="B591" t="s">
        <v>1847</v>
      </c>
      <c r="C591" t="s">
        <v>1613</v>
      </c>
      <c r="D591" t="s">
        <v>1613</v>
      </c>
      <c r="E591" t="s">
        <v>297</v>
      </c>
      <c r="F591" t="s">
        <v>8</v>
      </c>
      <c r="G591" t="s">
        <v>9</v>
      </c>
      <c r="H591">
        <v>0</v>
      </c>
    </row>
    <row r="592" spans="1:8">
      <c r="A592" t="s">
        <v>4345</v>
      </c>
      <c r="B592" t="s">
        <v>1847</v>
      </c>
      <c r="C592" t="s">
        <v>4339</v>
      </c>
      <c r="D592" t="s">
        <v>4340</v>
      </c>
      <c r="E592" t="s">
        <v>4341</v>
      </c>
      <c r="F592" t="s">
        <v>8</v>
      </c>
      <c r="G592" t="s">
        <v>1959</v>
      </c>
      <c r="H592">
        <v>50.392980000000001</v>
      </c>
    </row>
    <row r="593" spans="1:8">
      <c r="A593" t="s">
        <v>1849</v>
      </c>
      <c r="B593" t="s">
        <v>1847</v>
      </c>
      <c r="C593" t="s">
        <v>1613</v>
      </c>
      <c r="D593" t="s">
        <v>1613</v>
      </c>
      <c r="E593" t="s">
        <v>297</v>
      </c>
      <c r="F593" t="s">
        <v>8</v>
      </c>
      <c r="G593" t="s">
        <v>9</v>
      </c>
      <c r="H593">
        <v>0</v>
      </c>
    </row>
    <row r="594" spans="1:8">
      <c r="A594" t="s">
        <v>4346</v>
      </c>
      <c r="B594" t="s">
        <v>1847</v>
      </c>
      <c r="C594" t="s">
        <v>4339</v>
      </c>
      <c r="D594" t="s">
        <v>4340</v>
      </c>
      <c r="E594" t="s">
        <v>4341</v>
      </c>
      <c r="F594" t="s">
        <v>8</v>
      </c>
      <c r="G594" t="s">
        <v>1959</v>
      </c>
      <c r="H594">
        <v>50.392980000000001</v>
      </c>
    </row>
    <row r="595" spans="1:8">
      <c r="A595" t="s">
        <v>1850</v>
      </c>
      <c r="B595" t="s">
        <v>1847</v>
      </c>
      <c r="C595" t="s">
        <v>1613</v>
      </c>
      <c r="D595" t="s">
        <v>1613</v>
      </c>
      <c r="E595" t="s">
        <v>297</v>
      </c>
      <c r="F595" t="s">
        <v>8</v>
      </c>
      <c r="G595" t="s">
        <v>9</v>
      </c>
      <c r="H595">
        <v>0</v>
      </c>
    </row>
    <row r="596" spans="1:8">
      <c r="A596" t="s">
        <v>4347</v>
      </c>
      <c r="B596" t="s">
        <v>1847</v>
      </c>
      <c r="C596" t="s">
        <v>4339</v>
      </c>
      <c r="D596" t="s">
        <v>4340</v>
      </c>
      <c r="E596" t="s">
        <v>4341</v>
      </c>
      <c r="F596" t="s">
        <v>8</v>
      </c>
      <c r="G596" t="s">
        <v>1959</v>
      </c>
      <c r="H596">
        <v>50.392980000000001</v>
      </c>
    </row>
    <row r="597" spans="1:8">
      <c r="A597" t="s">
        <v>1815</v>
      </c>
      <c r="B597" t="s">
        <v>1847</v>
      </c>
      <c r="C597" t="s">
        <v>1613</v>
      </c>
      <c r="D597" t="s">
        <v>1613</v>
      </c>
      <c r="E597" t="s">
        <v>297</v>
      </c>
      <c r="F597" t="s">
        <v>8</v>
      </c>
      <c r="G597" t="s">
        <v>9</v>
      </c>
      <c r="H597">
        <v>0</v>
      </c>
    </row>
    <row r="598" spans="1:8">
      <c r="A598" t="s">
        <v>4348</v>
      </c>
      <c r="B598" t="s">
        <v>1847</v>
      </c>
      <c r="C598" t="s">
        <v>4339</v>
      </c>
      <c r="D598" t="s">
        <v>4340</v>
      </c>
      <c r="E598" t="s">
        <v>4341</v>
      </c>
      <c r="F598" t="s">
        <v>8</v>
      </c>
      <c r="G598" t="s">
        <v>1959</v>
      </c>
      <c r="H598">
        <v>50.392980000000001</v>
      </c>
    </row>
    <row r="599" spans="1:8">
      <c r="A599" t="s">
        <v>1948</v>
      </c>
      <c r="B599" t="s">
        <v>1949</v>
      </c>
      <c r="C599" t="s">
        <v>1613</v>
      </c>
      <c r="D599" t="s">
        <v>1613</v>
      </c>
      <c r="E599" t="s">
        <v>297</v>
      </c>
      <c r="F599" t="s">
        <v>8</v>
      </c>
      <c r="G599" t="s">
        <v>9</v>
      </c>
      <c r="H599">
        <v>0</v>
      </c>
    </row>
    <row r="600" spans="1:8">
      <c r="A600" t="s">
        <v>1844</v>
      </c>
      <c r="B600" t="s">
        <v>1845</v>
      </c>
      <c r="C600" t="s">
        <v>1613</v>
      </c>
      <c r="D600" t="s">
        <v>1613</v>
      </c>
      <c r="E600" t="s">
        <v>297</v>
      </c>
      <c r="F600" t="s">
        <v>8</v>
      </c>
      <c r="G600" t="s">
        <v>9</v>
      </c>
      <c r="H600">
        <v>0</v>
      </c>
    </row>
    <row r="601" spans="1:8">
      <c r="A601" t="s">
        <v>1875</v>
      </c>
      <c r="B601" t="s">
        <v>1876</v>
      </c>
      <c r="C601" t="s">
        <v>1613</v>
      </c>
      <c r="D601" t="s">
        <v>1613</v>
      </c>
      <c r="E601" t="s">
        <v>297</v>
      </c>
      <c r="F601" t="s">
        <v>8</v>
      </c>
      <c r="G601" t="s">
        <v>9</v>
      </c>
      <c r="H601">
        <v>0</v>
      </c>
    </row>
    <row r="602" spans="1:8">
      <c r="A602" t="s">
        <v>1824</v>
      </c>
      <c r="B602" t="s">
        <v>1825</v>
      </c>
      <c r="C602" t="s">
        <v>1613</v>
      </c>
      <c r="D602" t="s">
        <v>1613</v>
      </c>
      <c r="E602" t="s">
        <v>297</v>
      </c>
      <c r="F602" t="s">
        <v>8</v>
      </c>
      <c r="G602" t="s">
        <v>9</v>
      </c>
      <c r="H602">
        <v>0</v>
      </c>
    </row>
    <row r="603" spans="1:8">
      <c r="A603" t="s">
        <v>1931</v>
      </c>
      <c r="B603" t="s">
        <v>1932</v>
      </c>
      <c r="C603" t="s">
        <v>1613</v>
      </c>
      <c r="D603" t="s">
        <v>1613</v>
      </c>
      <c r="E603" t="s">
        <v>297</v>
      </c>
      <c r="F603" t="s">
        <v>8</v>
      </c>
      <c r="G603" t="s">
        <v>9</v>
      </c>
      <c r="H603">
        <v>0</v>
      </c>
    </row>
    <row r="604" spans="1:8">
      <c r="A604" t="s">
        <v>1863</v>
      </c>
      <c r="B604" t="s">
        <v>1864</v>
      </c>
      <c r="C604" t="s">
        <v>1613</v>
      </c>
      <c r="D604" t="s">
        <v>1613</v>
      </c>
      <c r="E604" t="s">
        <v>297</v>
      </c>
      <c r="F604" t="s">
        <v>8</v>
      </c>
      <c r="G604" t="s">
        <v>9</v>
      </c>
      <c r="H604">
        <v>0</v>
      </c>
    </row>
    <row r="605" spans="1:8">
      <c r="A605" t="s">
        <v>4050</v>
      </c>
      <c r="B605" t="s">
        <v>1864</v>
      </c>
      <c r="C605" t="s">
        <v>1613</v>
      </c>
      <c r="D605" t="s">
        <v>1613</v>
      </c>
      <c r="E605" t="s">
        <v>297</v>
      </c>
      <c r="F605" t="s">
        <v>8</v>
      </c>
      <c r="G605" t="s">
        <v>9</v>
      </c>
      <c r="H605">
        <v>0</v>
      </c>
    </row>
    <row r="606" spans="1:8">
      <c r="A606" t="s">
        <v>4351</v>
      </c>
      <c r="B606" t="s">
        <v>4353</v>
      </c>
      <c r="C606" t="s">
        <v>1613</v>
      </c>
      <c r="D606" t="s">
        <v>1613</v>
      </c>
      <c r="E606" t="s">
        <v>297</v>
      </c>
      <c r="F606" t="s">
        <v>8</v>
      </c>
      <c r="G606" t="s">
        <v>9</v>
      </c>
      <c r="H606">
        <v>0</v>
      </c>
    </row>
    <row r="607" spans="1:8">
      <c r="A607" t="s">
        <v>4352</v>
      </c>
      <c r="B607" t="s">
        <v>4353</v>
      </c>
      <c r="C607" t="s">
        <v>1613</v>
      </c>
      <c r="D607" t="s">
        <v>1613</v>
      </c>
      <c r="E607" t="s">
        <v>297</v>
      </c>
      <c r="F607" t="s">
        <v>8</v>
      </c>
      <c r="G607" t="s">
        <v>9</v>
      </c>
      <c r="H607">
        <v>0</v>
      </c>
    </row>
    <row r="608" spans="1:8">
      <c r="A608" t="s">
        <v>4354</v>
      </c>
      <c r="B608" t="s">
        <v>4356</v>
      </c>
      <c r="C608" t="s">
        <v>1613</v>
      </c>
      <c r="D608" t="s">
        <v>1613</v>
      </c>
      <c r="E608" t="s">
        <v>297</v>
      </c>
      <c r="G608" t="s">
        <v>9</v>
      </c>
      <c r="H608">
        <v>0</v>
      </c>
    </row>
    <row r="609" spans="1:8">
      <c r="A609" t="s">
        <v>4355</v>
      </c>
      <c r="B609" t="s">
        <v>4356</v>
      </c>
      <c r="C609" t="s">
        <v>1613</v>
      </c>
      <c r="D609" t="s">
        <v>1613</v>
      </c>
      <c r="E609" t="s">
        <v>297</v>
      </c>
      <c r="G609" t="s">
        <v>9</v>
      </c>
      <c r="H609">
        <v>0</v>
      </c>
    </row>
    <row r="610" spans="1:8">
      <c r="A610" t="s">
        <v>4357</v>
      </c>
      <c r="B610" t="s">
        <v>4359</v>
      </c>
      <c r="C610" t="s">
        <v>1613</v>
      </c>
      <c r="D610" t="s">
        <v>1613</v>
      </c>
      <c r="E610" t="s">
        <v>297</v>
      </c>
      <c r="G610" t="s">
        <v>9</v>
      </c>
      <c r="H610">
        <v>0</v>
      </c>
    </row>
    <row r="611" spans="1:8">
      <c r="A611" t="s">
        <v>4358</v>
      </c>
      <c r="B611" t="s">
        <v>4359</v>
      </c>
      <c r="C611" t="s">
        <v>1613</v>
      </c>
      <c r="D611" t="s">
        <v>1613</v>
      </c>
      <c r="E611" t="s">
        <v>297</v>
      </c>
      <c r="G611" t="s">
        <v>9</v>
      </c>
      <c r="H611">
        <v>0</v>
      </c>
    </row>
    <row r="612" spans="1:8">
      <c r="A612" t="s">
        <v>1909</v>
      </c>
      <c r="B612" t="s">
        <v>1910</v>
      </c>
      <c r="C612" t="s">
        <v>1613</v>
      </c>
      <c r="D612" t="s">
        <v>1613</v>
      </c>
      <c r="E612" t="s">
        <v>297</v>
      </c>
      <c r="F612" t="s">
        <v>8</v>
      </c>
      <c r="G612" t="s">
        <v>9</v>
      </c>
      <c r="H612">
        <v>0</v>
      </c>
    </row>
    <row r="613" spans="1:8">
      <c r="A613" t="s">
        <v>1946</v>
      </c>
      <c r="B613" t="s">
        <v>1947</v>
      </c>
      <c r="C613" t="s">
        <v>1613</v>
      </c>
      <c r="D613" t="s">
        <v>1613</v>
      </c>
      <c r="E613" t="s">
        <v>297</v>
      </c>
      <c r="F613" t="s">
        <v>8</v>
      </c>
      <c r="G613" t="s">
        <v>9</v>
      </c>
      <c r="H613">
        <v>0</v>
      </c>
    </row>
    <row r="614" spans="1:8">
      <c r="A614" t="s">
        <v>1941</v>
      </c>
      <c r="B614" t="s">
        <v>1942</v>
      </c>
      <c r="C614" t="s">
        <v>1613</v>
      </c>
      <c r="D614" t="s">
        <v>1613</v>
      </c>
      <c r="E614" t="s">
        <v>297</v>
      </c>
      <c r="F614" t="s">
        <v>8</v>
      </c>
      <c r="G614" t="s">
        <v>9</v>
      </c>
      <c r="H614">
        <v>0</v>
      </c>
    </row>
    <row r="615" spans="1:8">
      <c r="A615" t="s">
        <v>1927</v>
      </c>
      <c r="B615" t="s">
        <v>1928</v>
      </c>
      <c r="C615" t="s">
        <v>1613</v>
      </c>
      <c r="D615" t="s">
        <v>1613</v>
      </c>
      <c r="E615" t="s">
        <v>297</v>
      </c>
      <c r="F615" t="s">
        <v>8</v>
      </c>
      <c r="G615" t="s">
        <v>9</v>
      </c>
      <c r="H615">
        <v>0</v>
      </c>
    </row>
    <row r="616" spans="1:8">
      <c r="A616" t="s">
        <v>1822</v>
      </c>
      <c r="B616" t="s">
        <v>1823</v>
      </c>
      <c r="C616" t="s">
        <v>1613</v>
      </c>
      <c r="D616" t="s">
        <v>1613</v>
      </c>
      <c r="E616" t="s">
        <v>297</v>
      </c>
      <c r="F616" t="s">
        <v>8</v>
      </c>
      <c r="G616" t="s">
        <v>9</v>
      </c>
      <c r="H616">
        <v>0</v>
      </c>
    </row>
    <row r="617" spans="1:8">
      <c r="A617" t="s">
        <v>4363</v>
      </c>
      <c r="B617" t="s">
        <v>1943</v>
      </c>
      <c r="C617" t="s">
        <v>1613</v>
      </c>
      <c r="D617" t="s">
        <v>1613</v>
      </c>
      <c r="E617" t="s">
        <v>297</v>
      </c>
      <c r="F617" t="s">
        <v>8</v>
      </c>
      <c r="G617" t="s">
        <v>9</v>
      </c>
      <c r="H617">
        <v>0</v>
      </c>
    </row>
    <row r="618" spans="1:8">
      <c r="A618" t="s">
        <v>4364</v>
      </c>
      <c r="B618" t="s">
        <v>1943</v>
      </c>
      <c r="C618" t="s">
        <v>4339</v>
      </c>
      <c r="D618" t="s">
        <v>4340</v>
      </c>
      <c r="E618" t="s">
        <v>4341</v>
      </c>
      <c r="F618" t="s">
        <v>8</v>
      </c>
      <c r="G618" t="s">
        <v>1959</v>
      </c>
      <c r="H618">
        <v>50.392980000000001</v>
      </c>
    </row>
    <row r="619" spans="1:8">
      <c r="A619" t="s">
        <v>1939</v>
      </c>
      <c r="B619" t="s">
        <v>1940</v>
      </c>
      <c r="C619" t="s">
        <v>1613</v>
      </c>
      <c r="D619" t="s">
        <v>1613</v>
      </c>
      <c r="E619" t="s">
        <v>297</v>
      </c>
      <c r="F619" t="s">
        <v>8</v>
      </c>
      <c r="G619" t="s">
        <v>9</v>
      </c>
      <c r="H619">
        <v>0</v>
      </c>
    </row>
    <row r="620" spans="1:8">
      <c r="A620" t="s">
        <v>1879</v>
      </c>
      <c r="B620" t="s">
        <v>1880</v>
      </c>
      <c r="C620" t="s">
        <v>1613</v>
      </c>
      <c r="D620" t="s">
        <v>1613</v>
      </c>
      <c r="E620" t="s">
        <v>297</v>
      </c>
      <c r="F620" t="s">
        <v>8</v>
      </c>
      <c r="G620" t="s">
        <v>9</v>
      </c>
      <c r="H620">
        <v>0</v>
      </c>
    </row>
    <row r="621" spans="1:8">
      <c r="A621" t="s">
        <v>1877</v>
      </c>
      <c r="B621" t="s">
        <v>1878</v>
      </c>
      <c r="C621" t="s">
        <v>1613</v>
      </c>
      <c r="D621" t="s">
        <v>1613</v>
      </c>
      <c r="E621" t="s">
        <v>297</v>
      </c>
      <c r="F621" t="s">
        <v>8</v>
      </c>
      <c r="G621" t="s">
        <v>9</v>
      </c>
      <c r="H621">
        <v>0</v>
      </c>
    </row>
    <row r="622" spans="1:8">
      <c r="A622" t="s">
        <v>1881</v>
      </c>
      <c r="B622" t="s">
        <v>1882</v>
      </c>
      <c r="C622" t="s">
        <v>1613</v>
      </c>
      <c r="D622" t="s">
        <v>1613</v>
      </c>
      <c r="E622" t="s">
        <v>297</v>
      </c>
      <c r="F622" t="s">
        <v>8</v>
      </c>
      <c r="G622" t="s">
        <v>9</v>
      </c>
      <c r="H622">
        <v>0</v>
      </c>
    </row>
    <row r="623" spans="1:8">
      <c r="A623" t="s">
        <v>1811</v>
      </c>
      <c r="B623" t="s">
        <v>1812</v>
      </c>
      <c r="C623" t="s">
        <v>1613</v>
      </c>
      <c r="D623" t="s">
        <v>1613</v>
      </c>
      <c r="E623" t="s">
        <v>297</v>
      </c>
      <c r="F623" t="s">
        <v>8</v>
      </c>
      <c r="G623" t="s">
        <v>9</v>
      </c>
      <c r="H623">
        <v>0</v>
      </c>
    </row>
    <row r="624" spans="1:8">
      <c r="A624" t="s">
        <v>1830</v>
      </c>
      <c r="B624" t="s">
        <v>1831</v>
      </c>
      <c r="C624" t="s">
        <v>1613</v>
      </c>
      <c r="D624" t="s">
        <v>1613</v>
      </c>
      <c r="E624" t="s">
        <v>297</v>
      </c>
      <c r="F624" t="s">
        <v>8</v>
      </c>
      <c r="G624" t="s">
        <v>9</v>
      </c>
      <c r="H624">
        <v>0</v>
      </c>
    </row>
    <row r="625" spans="1:8">
      <c r="A625" t="s">
        <v>1816</v>
      </c>
      <c r="B625" t="s">
        <v>1817</v>
      </c>
      <c r="C625" t="s">
        <v>1613</v>
      </c>
      <c r="D625" t="s">
        <v>1613</v>
      </c>
      <c r="E625" t="s">
        <v>297</v>
      </c>
      <c r="F625" t="s">
        <v>8</v>
      </c>
      <c r="G625" t="s">
        <v>9</v>
      </c>
      <c r="H625">
        <v>0</v>
      </c>
    </row>
    <row r="626" spans="1:8">
      <c r="A626" t="s">
        <v>4042</v>
      </c>
      <c r="B626" t="s">
        <v>1817</v>
      </c>
      <c r="C626" t="s">
        <v>1613</v>
      </c>
      <c r="D626" t="s">
        <v>1613</v>
      </c>
      <c r="E626" t="s">
        <v>297</v>
      </c>
      <c r="F626" t="s">
        <v>8</v>
      </c>
      <c r="G626" t="s">
        <v>9</v>
      </c>
      <c r="H626">
        <v>0</v>
      </c>
    </row>
    <row r="627" spans="1:8">
      <c r="A627" t="s">
        <v>1913</v>
      </c>
      <c r="B627" t="s">
        <v>1914</v>
      </c>
      <c r="C627" t="s">
        <v>1613</v>
      </c>
      <c r="D627" t="s">
        <v>1613</v>
      </c>
      <c r="E627" t="s">
        <v>297</v>
      </c>
      <c r="F627" t="s">
        <v>8</v>
      </c>
      <c r="G627" t="s">
        <v>9</v>
      </c>
      <c r="H627">
        <v>0</v>
      </c>
    </row>
    <row r="628" spans="1:8">
      <c r="A628" t="s">
        <v>1842</v>
      </c>
      <c r="B628" t="s">
        <v>1843</v>
      </c>
      <c r="C628" t="s">
        <v>1613</v>
      </c>
      <c r="D628" t="s">
        <v>1613</v>
      </c>
      <c r="E628" t="s">
        <v>297</v>
      </c>
      <c r="F628" t="s">
        <v>8</v>
      </c>
      <c r="G628" t="s">
        <v>9</v>
      </c>
      <c r="H628">
        <v>0</v>
      </c>
    </row>
    <row r="629" spans="1:8">
      <c r="A629" t="s">
        <v>4044</v>
      </c>
      <c r="B629" t="s">
        <v>1843</v>
      </c>
      <c r="C629" t="s">
        <v>1613</v>
      </c>
      <c r="D629" t="s">
        <v>1613</v>
      </c>
      <c r="E629" t="s">
        <v>297</v>
      </c>
      <c r="F629" t="s">
        <v>8</v>
      </c>
      <c r="G629" t="s">
        <v>9</v>
      </c>
      <c r="H629">
        <v>0</v>
      </c>
    </row>
    <row r="630" spans="1:8">
      <c r="A630" t="s">
        <v>1865</v>
      </c>
      <c r="B630" t="s">
        <v>1866</v>
      </c>
      <c r="C630" t="s">
        <v>1613</v>
      </c>
      <c r="D630" t="s">
        <v>1613</v>
      </c>
      <c r="E630" t="s">
        <v>297</v>
      </c>
      <c r="F630" t="s">
        <v>8</v>
      </c>
      <c r="G630" t="s">
        <v>9</v>
      </c>
      <c r="H630">
        <v>0</v>
      </c>
    </row>
    <row r="631" spans="1:8">
      <c r="A631" t="s">
        <v>1883</v>
      </c>
      <c r="B631" t="s">
        <v>1884</v>
      </c>
      <c r="C631" t="s">
        <v>1613</v>
      </c>
      <c r="D631" t="s">
        <v>1613</v>
      </c>
      <c r="E631" t="s">
        <v>297</v>
      </c>
      <c r="F631" t="s">
        <v>8</v>
      </c>
      <c r="G631" t="s">
        <v>9</v>
      </c>
      <c r="H631">
        <v>0</v>
      </c>
    </row>
    <row r="632" spans="1:8">
      <c r="A632" t="s">
        <v>1925</v>
      </c>
      <c r="B632" t="s">
        <v>1926</v>
      </c>
      <c r="C632" t="s">
        <v>1613</v>
      </c>
      <c r="D632" t="s">
        <v>1613</v>
      </c>
      <c r="E632" t="s">
        <v>297</v>
      </c>
      <c r="F632" t="s">
        <v>8</v>
      </c>
      <c r="G632" t="s">
        <v>9</v>
      </c>
      <c r="H632">
        <v>0</v>
      </c>
    </row>
    <row r="633" spans="1:8">
      <c r="A633" t="s">
        <v>1885</v>
      </c>
      <c r="B633" t="s">
        <v>1886</v>
      </c>
      <c r="C633" t="s">
        <v>1613</v>
      </c>
      <c r="D633" t="s">
        <v>1613</v>
      </c>
      <c r="E633" t="s">
        <v>297</v>
      </c>
      <c r="F633" t="s">
        <v>8</v>
      </c>
      <c r="G633" t="s">
        <v>9</v>
      </c>
      <c r="H633">
        <v>0</v>
      </c>
    </row>
    <row r="634" spans="1:8">
      <c r="A634" t="s">
        <v>1857</v>
      </c>
      <c r="B634" t="s">
        <v>1858</v>
      </c>
      <c r="C634" t="s">
        <v>1613</v>
      </c>
      <c r="D634" t="s">
        <v>1613</v>
      </c>
      <c r="E634" t="s">
        <v>297</v>
      </c>
      <c r="F634" t="s">
        <v>8</v>
      </c>
      <c r="G634" t="s">
        <v>9</v>
      </c>
      <c r="H634">
        <v>0</v>
      </c>
    </row>
    <row r="635" spans="1:8">
      <c r="A635" t="s">
        <v>4047</v>
      </c>
      <c r="B635" t="s">
        <v>1858</v>
      </c>
      <c r="C635" t="s">
        <v>1613</v>
      </c>
      <c r="D635" t="s">
        <v>1613</v>
      </c>
      <c r="E635" t="s">
        <v>297</v>
      </c>
      <c r="F635" t="s">
        <v>8</v>
      </c>
      <c r="G635" t="s">
        <v>9</v>
      </c>
      <c r="H635">
        <v>0</v>
      </c>
    </row>
    <row r="636" spans="1:8">
      <c r="A636" t="s">
        <v>1911</v>
      </c>
      <c r="B636" t="s">
        <v>1912</v>
      </c>
      <c r="C636" t="s">
        <v>1613</v>
      </c>
      <c r="D636" t="s">
        <v>1613</v>
      </c>
      <c r="E636" t="s">
        <v>297</v>
      </c>
      <c r="F636" t="s">
        <v>8</v>
      </c>
      <c r="G636" t="s">
        <v>9</v>
      </c>
      <c r="H636">
        <v>0</v>
      </c>
    </row>
    <row r="637" spans="1:8">
      <c r="A637" t="s">
        <v>1887</v>
      </c>
      <c r="B637" t="s">
        <v>1888</v>
      </c>
      <c r="C637" t="s">
        <v>1613</v>
      </c>
      <c r="D637" t="s">
        <v>1613</v>
      </c>
      <c r="E637" t="s">
        <v>297</v>
      </c>
      <c r="F637" t="s">
        <v>8</v>
      </c>
      <c r="G637" t="s">
        <v>9</v>
      </c>
      <c r="H637">
        <v>0</v>
      </c>
    </row>
    <row r="638" spans="1:8">
      <c r="A638" t="s">
        <v>1889</v>
      </c>
      <c r="B638" t="s">
        <v>1890</v>
      </c>
      <c r="C638" t="s">
        <v>1613</v>
      </c>
      <c r="D638" t="s">
        <v>1613</v>
      </c>
      <c r="E638" t="s">
        <v>297</v>
      </c>
      <c r="F638" t="s">
        <v>8</v>
      </c>
      <c r="G638" t="s">
        <v>9</v>
      </c>
      <c r="H638">
        <v>0</v>
      </c>
    </row>
    <row r="639" spans="1:8">
      <c r="A639" t="s">
        <v>1919</v>
      </c>
      <c r="B639" t="s">
        <v>1920</v>
      </c>
      <c r="C639" t="s">
        <v>1613</v>
      </c>
      <c r="D639" t="s">
        <v>1613</v>
      </c>
      <c r="E639" t="s">
        <v>297</v>
      </c>
      <c r="F639" t="s">
        <v>8</v>
      </c>
      <c r="G639" t="s">
        <v>9</v>
      </c>
      <c r="H639">
        <v>0</v>
      </c>
    </row>
    <row r="640" spans="1:8">
      <c r="A640" t="s">
        <v>1818</v>
      </c>
      <c r="B640" t="s">
        <v>1819</v>
      </c>
      <c r="C640" t="s">
        <v>1613</v>
      </c>
      <c r="D640" t="s">
        <v>1613</v>
      </c>
      <c r="E640" t="s">
        <v>297</v>
      </c>
      <c r="F640" t="s">
        <v>8</v>
      </c>
      <c r="G640" t="s">
        <v>9</v>
      </c>
      <c r="H640">
        <v>0</v>
      </c>
    </row>
    <row r="641" spans="1:8">
      <c r="A641" t="s">
        <v>1891</v>
      </c>
      <c r="B641" t="s">
        <v>1892</v>
      </c>
      <c r="C641" t="s">
        <v>1613</v>
      </c>
      <c r="D641" t="s">
        <v>1613</v>
      </c>
      <c r="E641" t="s">
        <v>297</v>
      </c>
      <c r="F641" t="s">
        <v>8</v>
      </c>
      <c r="G641" t="s">
        <v>9</v>
      </c>
      <c r="H641">
        <v>0</v>
      </c>
    </row>
    <row r="642" spans="1:8">
      <c r="A642" t="s">
        <v>1855</v>
      </c>
      <c r="B642" t="s">
        <v>1856</v>
      </c>
      <c r="C642" t="s">
        <v>1613</v>
      </c>
      <c r="D642" t="s">
        <v>1613</v>
      </c>
      <c r="E642" t="s">
        <v>297</v>
      </c>
      <c r="F642" t="s">
        <v>8</v>
      </c>
      <c r="G642" t="s">
        <v>9</v>
      </c>
      <c r="H642">
        <v>0</v>
      </c>
    </row>
    <row r="643" spans="1:8">
      <c r="A643" t="s">
        <v>4046</v>
      </c>
      <c r="B643" t="s">
        <v>1856</v>
      </c>
      <c r="C643" t="s">
        <v>1613</v>
      </c>
      <c r="D643" t="s">
        <v>1613</v>
      </c>
      <c r="E643" t="s">
        <v>297</v>
      </c>
      <c r="F643" t="s">
        <v>8</v>
      </c>
      <c r="G643" t="s">
        <v>9</v>
      </c>
      <c r="H643">
        <v>0</v>
      </c>
    </row>
    <row r="644" spans="1:8">
      <c r="A644" t="s">
        <v>1937</v>
      </c>
      <c r="B644" t="s">
        <v>1938</v>
      </c>
      <c r="C644" t="s">
        <v>1613</v>
      </c>
      <c r="D644" t="s">
        <v>1613</v>
      </c>
      <c r="E644" t="s">
        <v>297</v>
      </c>
      <c r="F644" t="s">
        <v>8</v>
      </c>
      <c r="G644" t="s">
        <v>9</v>
      </c>
      <c r="H644">
        <v>0</v>
      </c>
    </row>
    <row r="645" spans="1:8">
      <c r="A645" t="s">
        <v>4051</v>
      </c>
      <c r="B645" t="s">
        <v>1938</v>
      </c>
      <c r="C645" t="s">
        <v>1613</v>
      </c>
      <c r="D645" t="s">
        <v>1613</v>
      </c>
      <c r="E645" t="s">
        <v>297</v>
      </c>
      <c r="F645" t="s">
        <v>8</v>
      </c>
      <c r="G645" t="s">
        <v>9</v>
      </c>
      <c r="H645">
        <v>0</v>
      </c>
    </row>
    <row r="646" spans="1:8">
      <c r="A646" t="s">
        <v>1952</v>
      </c>
      <c r="B646" t="s">
        <v>1953</v>
      </c>
      <c r="C646" t="s">
        <v>1613</v>
      </c>
      <c r="D646" t="s">
        <v>1613</v>
      </c>
      <c r="E646" t="s">
        <v>297</v>
      </c>
      <c r="F646" t="s">
        <v>8</v>
      </c>
      <c r="G646" t="s">
        <v>9</v>
      </c>
      <c r="H646">
        <v>0</v>
      </c>
    </row>
    <row r="647" spans="1:8">
      <c r="A647" t="s">
        <v>1840</v>
      </c>
      <c r="B647" t="s">
        <v>1841</v>
      </c>
      <c r="C647" t="s">
        <v>1613</v>
      </c>
      <c r="D647" t="s">
        <v>1613</v>
      </c>
      <c r="E647" t="s">
        <v>297</v>
      </c>
      <c r="F647" t="s">
        <v>8</v>
      </c>
      <c r="G647" t="s">
        <v>9</v>
      </c>
      <c r="H647">
        <v>0</v>
      </c>
    </row>
    <row r="648" spans="1:8">
      <c r="A648" t="s">
        <v>4043</v>
      </c>
      <c r="B648" t="s">
        <v>1841</v>
      </c>
      <c r="C648" t="s">
        <v>1613</v>
      </c>
      <c r="D648" t="s">
        <v>1613</v>
      </c>
      <c r="E648" t="s">
        <v>297</v>
      </c>
      <c r="F648" t="s">
        <v>8</v>
      </c>
      <c r="G648" t="s">
        <v>9</v>
      </c>
      <c r="H648">
        <v>0</v>
      </c>
    </row>
    <row r="649" spans="1:8">
      <c r="A649" t="s">
        <v>4158</v>
      </c>
      <c r="B649" t="s">
        <v>4160</v>
      </c>
      <c r="C649" t="s">
        <v>1613</v>
      </c>
      <c r="D649" t="s">
        <v>1613</v>
      </c>
      <c r="E649" t="s">
        <v>297</v>
      </c>
      <c r="F649" t="s">
        <v>8</v>
      </c>
      <c r="G649" t="s">
        <v>9</v>
      </c>
      <c r="H649">
        <v>0</v>
      </c>
    </row>
    <row r="650" spans="1:8">
      <c r="A650" t="s">
        <v>4159</v>
      </c>
      <c r="B650" t="s">
        <v>4160</v>
      </c>
      <c r="C650" t="s">
        <v>1613</v>
      </c>
      <c r="D650" t="s">
        <v>1613</v>
      </c>
      <c r="E650" t="s">
        <v>297</v>
      </c>
      <c r="F650" t="s">
        <v>8</v>
      </c>
      <c r="G650" t="s">
        <v>9</v>
      </c>
      <c r="H650">
        <v>0</v>
      </c>
    </row>
    <row r="651" spans="1:8">
      <c r="A651" t="s">
        <v>4167</v>
      </c>
      <c r="B651" t="s">
        <v>4169</v>
      </c>
      <c r="C651" t="s">
        <v>1613</v>
      </c>
      <c r="D651" t="s">
        <v>1613</v>
      </c>
      <c r="E651" t="s">
        <v>297</v>
      </c>
      <c r="F651" t="s">
        <v>8</v>
      </c>
      <c r="G651" t="s">
        <v>9</v>
      </c>
      <c r="H651">
        <v>0</v>
      </c>
    </row>
    <row r="652" spans="1:8">
      <c r="A652" t="s">
        <v>4168</v>
      </c>
      <c r="B652" t="s">
        <v>4169</v>
      </c>
      <c r="C652" t="s">
        <v>1613</v>
      </c>
      <c r="D652" t="s">
        <v>1613</v>
      </c>
      <c r="E652" t="s">
        <v>297</v>
      </c>
      <c r="F652" t="s">
        <v>8</v>
      </c>
      <c r="G652" t="s">
        <v>9</v>
      </c>
      <c r="H652">
        <v>0</v>
      </c>
    </row>
    <row r="653" spans="1:8">
      <c r="A653" t="s">
        <v>4191</v>
      </c>
      <c r="B653" t="s">
        <v>4350</v>
      </c>
      <c r="C653" t="s">
        <v>1613</v>
      </c>
      <c r="D653" t="s">
        <v>1613</v>
      </c>
      <c r="E653" t="s">
        <v>297</v>
      </c>
      <c r="F653" t="s">
        <v>8</v>
      </c>
      <c r="G653" t="s">
        <v>9</v>
      </c>
      <c r="H653">
        <v>0</v>
      </c>
    </row>
    <row r="654" spans="1:8">
      <c r="A654" t="s">
        <v>4349</v>
      </c>
      <c r="B654" t="s">
        <v>4350</v>
      </c>
      <c r="C654" t="s">
        <v>1613</v>
      </c>
      <c r="D654" t="s">
        <v>1613</v>
      </c>
      <c r="E654" t="s">
        <v>297</v>
      </c>
      <c r="F654" t="s">
        <v>8</v>
      </c>
      <c r="G654" t="s">
        <v>9</v>
      </c>
      <c r="H654">
        <v>0</v>
      </c>
    </row>
    <row r="655" spans="1:8">
      <c r="A655" t="s">
        <v>1893</v>
      </c>
      <c r="B655" t="s">
        <v>1894</v>
      </c>
      <c r="C655" t="s">
        <v>1613</v>
      </c>
      <c r="D655" t="s">
        <v>1613</v>
      </c>
      <c r="E655" t="s">
        <v>297</v>
      </c>
      <c r="F655" t="s">
        <v>8</v>
      </c>
      <c r="G655" t="s">
        <v>9</v>
      </c>
      <c r="H655">
        <v>0</v>
      </c>
    </row>
    <row r="656" spans="1:8">
      <c r="A656" t="s">
        <v>1861</v>
      </c>
      <c r="B656" t="s">
        <v>1862</v>
      </c>
      <c r="C656" t="s">
        <v>1613</v>
      </c>
      <c r="D656" t="s">
        <v>1613</v>
      </c>
      <c r="E656" t="s">
        <v>297</v>
      </c>
      <c r="F656" t="s">
        <v>8</v>
      </c>
      <c r="G656" t="s">
        <v>9</v>
      </c>
      <c r="H656">
        <v>0</v>
      </c>
    </row>
    <row r="657" spans="1:8">
      <c r="A657" t="s">
        <v>4049</v>
      </c>
      <c r="B657" t="s">
        <v>1862</v>
      </c>
      <c r="C657" t="s">
        <v>1613</v>
      </c>
      <c r="D657" t="s">
        <v>1613</v>
      </c>
      <c r="E657" t="s">
        <v>297</v>
      </c>
      <c r="F657" t="s">
        <v>8</v>
      </c>
      <c r="G657" t="s">
        <v>9</v>
      </c>
      <c r="H657">
        <v>0</v>
      </c>
    </row>
    <row r="658" spans="1:8">
      <c r="A658" t="s">
        <v>3962</v>
      </c>
      <c r="B658" t="s">
        <v>3961</v>
      </c>
      <c r="C658" t="s">
        <v>1613</v>
      </c>
      <c r="D658" t="s">
        <v>1613</v>
      </c>
      <c r="E658" t="s">
        <v>297</v>
      </c>
      <c r="F658" t="s">
        <v>8</v>
      </c>
      <c r="G658" t="s">
        <v>9</v>
      </c>
      <c r="H658">
        <v>0</v>
      </c>
    </row>
    <row r="659" spans="1:8">
      <c r="A659" t="s">
        <v>1933</v>
      </c>
      <c r="B659" t="s">
        <v>1934</v>
      </c>
      <c r="C659" t="s">
        <v>1613</v>
      </c>
      <c r="D659" t="s">
        <v>1613</v>
      </c>
      <c r="E659" t="s">
        <v>297</v>
      </c>
      <c r="F659" t="s">
        <v>8</v>
      </c>
      <c r="G659" t="s">
        <v>9</v>
      </c>
      <c r="H659">
        <v>0</v>
      </c>
    </row>
    <row r="660" spans="1:8">
      <c r="A660" t="s">
        <v>1895</v>
      </c>
      <c r="B660" t="s">
        <v>1896</v>
      </c>
      <c r="C660" t="s">
        <v>1613</v>
      </c>
      <c r="D660" t="s">
        <v>1613</v>
      </c>
      <c r="E660" t="s">
        <v>297</v>
      </c>
      <c r="F660" t="s">
        <v>8</v>
      </c>
      <c r="G660" t="s">
        <v>9</v>
      </c>
      <c r="H660">
        <v>0</v>
      </c>
    </row>
    <row r="661" spans="1:8">
      <c r="A661" t="s">
        <v>1828</v>
      </c>
      <c r="B661" t="s">
        <v>1829</v>
      </c>
      <c r="C661" t="s">
        <v>1613</v>
      </c>
      <c r="D661" t="s">
        <v>1613</v>
      </c>
      <c r="E661" t="s">
        <v>297</v>
      </c>
      <c r="F661" t="s">
        <v>8</v>
      </c>
      <c r="G661" t="s">
        <v>9</v>
      </c>
      <c r="H661">
        <v>0</v>
      </c>
    </row>
    <row r="662" spans="1:8">
      <c r="A662" t="s">
        <v>1915</v>
      </c>
      <c r="B662" t="s">
        <v>1916</v>
      </c>
      <c r="C662" t="s">
        <v>1613</v>
      </c>
      <c r="D662" t="s">
        <v>1613</v>
      </c>
      <c r="E662" t="s">
        <v>297</v>
      </c>
      <c r="F662" t="s">
        <v>8</v>
      </c>
      <c r="G662" t="s">
        <v>9</v>
      </c>
      <c r="H662">
        <v>0</v>
      </c>
    </row>
    <row r="663" spans="1:8">
      <c r="A663" t="s">
        <v>1838</v>
      </c>
      <c r="B663" t="s">
        <v>1839</v>
      </c>
      <c r="C663" t="s">
        <v>1613</v>
      </c>
      <c r="D663" t="s">
        <v>1613</v>
      </c>
      <c r="E663" t="s">
        <v>297</v>
      </c>
      <c r="F663" t="s">
        <v>8</v>
      </c>
      <c r="G663" t="s">
        <v>9</v>
      </c>
      <c r="H663">
        <v>0</v>
      </c>
    </row>
    <row r="664" spans="1:8">
      <c r="A664" t="s">
        <v>1954</v>
      </c>
      <c r="B664" t="s">
        <v>1955</v>
      </c>
      <c r="C664" t="s">
        <v>1613</v>
      </c>
      <c r="D664" t="s">
        <v>1613</v>
      </c>
      <c r="E664" t="s">
        <v>297</v>
      </c>
      <c r="F664" t="s">
        <v>8</v>
      </c>
      <c r="G664" t="s">
        <v>9</v>
      </c>
      <c r="H664">
        <v>0</v>
      </c>
    </row>
    <row r="665" spans="1:8">
      <c r="A665" t="s">
        <v>1944</v>
      </c>
      <c r="B665" t="s">
        <v>1945</v>
      </c>
      <c r="C665" t="s">
        <v>1613</v>
      </c>
      <c r="D665" t="s">
        <v>1613</v>
      </c>
      <c r="E665" t="s">
        <v>297</v>
      </c>
      <c r="F665" t="s">
        <v>8</v>
      </c>
      <c r="G665" t="s">
        <v>9</v>
      </c>
      <c r="H665">
        <v>0</v>
      </c>
    </row>
    <row r="666" spans="1:8">
      <c r="A666" t="s">
        <v>1897</v>
      </c>
      <c r="B666" t="s">
        <v>1898</v>
      </c>
      <c r="C666" t="s">
        <v>1613</v>
      </c>
      <c r="D666" t="s">
        <v>1613</v>
      </c>
      <c r="E666" t="s">
        <v>297</v>
      </c>
      <c r="F666" t="s">
        <v>8</v>
      </c>
      <c r="G666" t="s">
        <v>9</v>
      </c>
      <c r="H666">
        <v>0</v>
      </c>
    </row>
    <row r="667" spans="1:8">
      <c r="A667" t="s">
        <v>1859</v>
      </c>
      <c r="B667" t="s">
        <v>1860</v>
      </c>
      <c r="C667" t="s">
        <v>1613</v>
      </c>
      <c r="D667" t="s">
        <v>1613</v>
      </c>
      <c r="E667" t="s">
        <v>297</v>
      </c>
      <c r="F667" t="s">
        <v>8</v>
      </c>
      <c r="G667" t="s">
        <v>9</v>
      </c>
      <c r="H667">
        <v>0</v>
      </c>
    </row>
    <row r="668" spans="1:8">
      <c r="A668" t="s">
        <v>4048</v>
      </c>
      <c r="B668" t="s">
        <v>1860</v>
      </c>
      <c r="C668" t="s">
        <v>1613</v>
      </c>
      <c r="D668" t="s">
        <v>1613</v>
      </c>
      <c r="E668" t="s">
        <v>297</v>
      </c>
      <c r="F668" t="s">
        <v>8</v>
      </c>
      <c r="G668" t="s">
        <v>9</v>
      </c>
      <c r="H668">
        <v>0</v>
      </c>
    </row>
    <row r="669" spans="1:8">
      <c r="A669" t="s">
        <v>1834</v>
      </c>
      <c r="B669" t="s">
        <v>1835</v>
      </c>
      <c r="C669" t="s">
        <v>1613</v>
      </c>
      <c r="D669" t="s">
        <v>1613</v>
      </c>
      <c r="E669" t="s">
        <v>297</v>
      </c>
      <c r="F669" t="s">
        <v>8</v>
      </c>
      <c r="G669" t="s">
        <v>9</v>
      </c>
      <c r="H669">
        <v>0</v>
      </c>
    </row>
    <row r="670" spans="1:8">
      <c r="A670" t="s">
        <v>1917</v>
      </c>
      <c r="B670" t="s">
        <v>1918</v>
      </c>
      <c r="C670" t="s">
        <v>1613</v>
      </c>
      <c r="D670" t="s">
        <v>1613</v>
      </c>
      <c r="E670" t="s">
        <v>297</v>
      </c>
      <c r="F670" t="s">
        <v>8</v>
      </c>
      <c r="G670" t="s">
        <v>9</v>
      </c>
      <c r="H670">
        <v>0</v>
      </c>
    </row>
    <row r="671" spans="1:8">
      <c r="A671" t="s">
        <v>1950</v>
      </c>
      <c r="B671" t="s">
        <v>1951</v>
      </c>
      <c r="C671" t="s">
        <v>1613</v>
      </c>
      <c r="D671" t="s">
        <v>1613</v>
      </c>
      <c r="E671" t="s">
        <v>297</v>
      </c>
      <c r="F671" t="s">
        <v>8</v>
      </c>
      <c r="G671" t="s">
        <v>9</v>
      </c>
      <c r="H671">
        <v>0</v>
      </c>
    </row>
    <row r="672" spans="1:8">
      <c r="A672" t="s">
        <v>1899</v>
      </c>
      <c r="B672" t="s">
        <v>1900</v>
      </c>
      <c r="C672" t="s">
        <v>1613</v>
      </c>
      <c r="D672" t="s">
        <v>1613</v>
      </c>
      <c r="E672" t="s">
        <v>297</v>
      </c>
      <c r="F672" t="s">
        <v>8</v>
      </c>
      <c r="G672" t="s">
        <v>9</v>
      </c>
      <c r="H672">
        <v>0</v>
      </c>
    </row>
    <row r="673" spans="1:8">
      <c r="A673" t="s">
        <v>1832</v>
      </c>
      <c r="B673" t="s">
        <v>1833</v>
      </c>
      <c r="C673" t="s">
        <v>1613</v>
      </c>
      <c r="D673" t="s">
        <v>1613</v>
      </c>
      <c r="E673" t="s">
        <v>297</v>
      </c>
      <c r="F673" t="s">
        <v>8</v>
      </c>
      <c r="G673" t="s">
        <v>9</v>
      </c>
      <c r="H673">
        <v>0</v>
      </c>
    </row>
    <row r="674" spans="1:8">
      <c r="A674" t="s">
        <v>1901</v>
      </c>
      <c r="B674" t="s">
        <v>1902</v>
      </c>
      <c r="C674" t="s">
        <v>1613</v>
      </c>
      <c r="D674" t="s">
        <v>1613</v>
      </c>
      <c r="E674" t="s">
        <v>297</v>
      </c>
      <c r="F674" t="s">
        <v>8</v>
      </c>
      <c r="G674" t="s">
        <v>9</v>
      </c>
      <c r="H674">
        <v>0</v>
      </c>
    </row>
    <row r="675" spans="1:8">
      <c r="A675" t="s">
        <v>1903</v>
      </c>
      <c r="B675" t="s">
        <v>1904</v>
      </c>
      <c r="C675" t="s">
        <v>1613</v>
      </c>
      <c r="D675" t="s">
        <v>1613</v>
      </c>
      <c r="E675" t="s">
        <v>297</v>
      </c>
      <c r="F675" t="s">
        <v>8</v>
      </c>
      <c r="G675" t="s">
        <v>9</v>
      </c>
      <c r="H675">
        <v>0</v>
      </c>
    </row>
    <row r="676" spans="1:8">
      <c r="A676" t="s">
        <v>1851</v>
      </c>
      <c r="B676" t="s">
        <v>1852</v>
      </c>
      <c r="C676" t="s">
        <v>1613</v>
      </c>
      <c r="D676" t="s">
        <v>1613</v>
      </c>
      <c r="E676" t="s">
        <v>297</v>
      </c>
      <c r="F676" t="s">
        <v>8</v>
      </c>
      <c r="G676" t="s">
        <v>9</v>
      </c>
      <c r="H676">
        <v>0</v>
      </c>
    </row>
    <row r="677" spans="1:8">
      <c r="A677" t="s">
        <v>1826</v>
      </c>
      <c r="B677" t="s">
        <v>1827</v>
      </c>
      <c r="C677" t="s">
        <v>1613</v>
      </c>
      <c r="D677" t="s">
        <v>1613</v>
      </c>
      <c r="E677" t="s">
        <v>297</v>
      </c>
      <c r="F677" t="s">
        <v>8</v>
      </c>
      <c r="G677" t="s">
        <v>9</v>
      </c>
      <c r="H677">
        <v>0</v>
      </c>
    </row>
    <row r="678" spans="1:8">
      <c r="A678" t="s">
        <v>1905</v>
      </c>
      <c r="B678" t="s">
        <v>1906</v>
      </c>
      <c r="C678" t="s">
        <v>1613</v>
      </c>
      <c r="D678" t="s">
        <v>1613</v>
      </c>
      <c r="E678" t="s">
        <v>297</v>
      </c>
      <c r="F678" t="s">
        <v>8</v>
      </c>
      <c r="G678" t="s">
        <v>9</v>
      </c>
      <c r="H678">
        <v>0</v>
      </c>
    </row>
    <row r="679" spans="1:8">
      <c r="A679" t="s">
        <v>1929</v>
      </c>
      <c r="B679" t="s">
        <v>1930</v>
      </c>
      <c r="C679" t="s">
        <v>1613</v>
      </c>
      <c r="D679" t="s">
        <v>1613</v>
      </c>
      <c r="E679" t="s">
        <v>297</v>
      </c>
      <c r="F679" t="s">
        <v>8</v>
      </c>
      <c r="G679" t="s">
        <v>9</v>
      </c>
      <c r="H679">
        <v>0</v>
      </c>
    </row>
    <row r="680" spans="1:8">
      <c r="A680" t="s">
        <v>4360</v>
      </c>
      <c r="B680" t="s">
        <v>4361</v>
      </c>
      <c r="C680" t="s">
        <v>1613</v>
      </c>
      <c r="D680" t="s">
        <v>1613</v>
      </c>
      <c r="E680" t="s">
        <v>297</v>
      </c>
      <c r="F680" t="s">
        <v>8</v>
      </c>
      <c r="G680" t="s">
        <v>9</v>
      </c>
      <c r="H680">
        <v>0</v>
      </c>
    </row>
    <row r="681" spans="1:8">
      <c r="A681" t="s">
        <v>1463</v>
      </c>
      <c r="B681" t="s">
        <v>1464</v>
      </c>
      <c r="C681" t="s">
        <v>296</v>
      </c>
      <c r="D681" t="s">
        <v>296</v>
      </c>
      <c r="E681" t="s">
        <v>297</v>
      </c>
      <c r="F681" t="s">
        <v>8</v>
      </c>
      <c r="G681" t="s">
        <v>9</v>
      </c>
      <c r="H681">
        <v>0</v>
      </c>
    </row>
    <row r="682" spans="1:8">
      <c r="A682" t="s">
        <v>2278</v>
      </c>
      <c r="B682" t="s">
        <v>694</v>
      </c>
      <c r="C682" t="s">
        <v>2282</v>
      </c>
      <c r="D682" t="s">
        <v>697</v>
      </c>
      <c r="E682" t="s">
        <v>2280</v>
      </c>
      <c r="F682" t="s">
        <v>8</v>
      </c>
      <c r="G682" t="s">
        <v>9</v>
      </c>
      <c r="H682">
        <v>65.08717</v>
      </c>
    </row>
    <row r="683" spans="1:8">
      <c r="A683" t="s">
        <v>2277</v>
      </c>
      <c r="B683" t="s">
        <v>694</v>
      </c>
      <c r="C683" t="s">
        <v>2281</v>
      </c>
      <c r="D683" t="s">
        <v>695</v>
      </c>
      <c r="E683" t="s">
        <v>696</v>
      </c>
      <c r="F683" t="s">
        <v>8</v>
      </c>
      <c r="G683" t="s">
        <v>9</v>
      </c>
      <c r="H683">
        <v>30.72344</v>
      </c>
    </row>
    <row r="684" spans="1:8">
      <c r="A684" t="s">
        <v>3685</v>
      </c>
      <c r="B684" t="s">
        <v>491</v>
      </c>
      <c r="C684" t="s">
        <v>3684</v>
      </c>
      <c r="D684" t="s">
        <v>492</v>
      </c>
      <c r="E684" t="s">
        <v>493</v>
      </c>
      <c r="F684" t="s">
        <v>8</v>
      </c>
      <c r="G684" t="s">
        <v>9</v>
      </c>
      <c r="H684">
        <v>13.6693</v>
      </c>
    </row>
    <row r="685" spans="1:8">
      <c r="A685" t="s">
        <v>4307</v>
      </c>
      <c r="B685" t="s">
        <v>1668</v>
      </c>
      <c r="C685" t="s">
        <v>4297</v>
      </c>
      <c r="D685" t="s">
        <v>174</v>
      </c>
      <c r="E685" t="s">
        <v>175</v>
      </c>
      <c r="F685" t="s">
        <v>4362</v>
      </c>
      <c r="G685" t="s">
        <v>9</v>
      </c>
      <c r="H685">
        <f>2*30.72344</f>
        <v>61.44688</v>
      </c>
    </row>
    <row r="686" spans="1:8">
      <c r="A686" t="s">
        <v>4308</v>
      </c>
      <c r="B686" t="s">
        <v>1668</v>
      </c>
      <c r="C686" t="s">
        <v>4302</v>
      </c>
      <c r="D686" t="s">
        <v>4300</v>
      </c>
      <c r="E686" t="s">
        <v>4301</v>
      </c>
      <c r="F686" t="s">
        <v>4362</v>
      </c>
      <c r="G686" t="s">
        <v>9</v>
      </c>
      <c r="H686">
        <f>2*13.6693</f>
        <v>27.3386</v>
      </c>
    </row>
    <row r="687" spans="1:8">
      <c r="A687" t="s">
        <v>4111</v>
      </c>
      <c r="B687" t="s">
        <v>4110</v>
      </c>
      <c r="C687" t="s">
        <v>296</v>
      </c>
      <c r="D687" t="s">
        <v>296</v>
      </c>
      <c r="E687" t="s">
        <v>297</v>
      </c>
      <c r="F687" t="s">
        <v>8</v>
      </c>
      <c r="G687" t="s">
        <v>9</v>
      </c>
      <c r="H687">
        <v>36.40258</v>
      </c>
    </row>
    <row r="688" spans="1:8">
      <c r="A688" t="s">
        <v>4109</v>
      </c>
      <c r="B688" t="s">
        <v>4108</v>
      </c>
      <c r="C688" t="s">
        <v>296</v>
      </c>
      <c r="D688" t="s">
        <v>296</v>
      </c>
      <c r="E688" t="s">
        <v>297</v>
      </c>
      <c r="F688" t="s">
        <v>8</v>
      </c>
      <c r="G688" t="s">
        <v>9</v>
      </c>
      <c r="H688">
        <v>36.40258</v>
      </c>
    </row>
    <row r="689" spans="1:8">
      <c r="A689" t="s">
        <v>3845</v>
      </c>
      <c r="B689" t="s">
        <v>1350</v>
      </c>
      <c r="C689" s="2" t="s">
        <v>3844</v>
      </c>
      <c r="D689" t="s">
        <v>1351</v>
      </c>
      <c r="E689" t="s">
        <v>1352</v>
      </c>
      <c r="F689" t="s">
        <v>8</v>
      </c>
      <c r="G689" t="s">
        <v>9</v>
      </c>
      <c r="H689">
        <v>44.348080000000003</v>
      </c>
    </row>
    <row r="690" spans="1:8">
      <c r="A690" t="s">
        <v>3846</v>
      </c>
      <c r="B690" t="s">
        <v>1350</v>
      </c>
      <c r="C690" s="2" t="s">
        <v>3844</v>
      </c>
      <c r="D690" t="s">
        <v>1351</v>
      </c>
      <c r="E690" t="s">
        <v>1352</v>
      </c>
      <c r="F690" t="s">
        <v>1975</v>
      </c>
      <c r="G690" t="s">
        <v>9</v>
      </c>
      <c r="H690">
        <v>72.607879999999994</v>
      </c>
    </row>
    <row r="691" spans="1:8">
      <c r="A691" t="s">
        <v>2738</v>
      </c>
      <c r="B691" t="s">
        <v>1347</v>
      </c>
      <c r="C691" t="s">
        <v>3602</v>
      </c>
      <c r="D691" t="s">
        <v>1063</v>
      </c>
      <c r="E691" t="s">
        <v>1064</v>
      </c>
      <c r="F691" t="s">
        <v>8</v>
      </c>
      <c r="G691" t="s">
        <v>9</v>
      </c>
      <c r="H691">
        <v>38.85913</v>
      </c>
    </row>
    <row r="692" spans="1:8">
      <c r="A692" t="s">
        <v>2742</v>
      </c>
      <c r="B692" t="s">
        <v>1347</v>
      </c>
      <c r="C692" t="s">
        <v>2296</v>
      </c>
      <c r="D692" t="s">
        <v>563</v>
      </c>
      <c r="E692" t="s">
        <v>564</v>
      </c>
      <c r="F692" t="s">
        <v>8</v>
      </c>
      <c r="G692" t="s">
        <v>9</v>
      </c>
      <c r="H692">
        <v>39.213329999999999</v>
      </c>
    </row>
    <row r="693" spans="1:8">
      <c r="A693" t="s">
        <v>2741</v>
      </c>
      <c r="B693" t="s">
        <v>1347</v>
      </c>
      <c r="C693" t="s">
        <v>2295</v>
      </c>
      <c r="D693" t="s">
        <v>565</v>
      </c>
      <c r="E693" t="s">
        <v>566</v>
      </c>
      <c r="F693" t="s">
        <v>8</v>
      </c>
      <c r="G693" t="s">
        <v>9</v>
      </c>
      <c r="H693">
        <v>308.53775999999999</v>
      </c>
    </row>
    <row r="694" spans="1:8">
      <c r="A694" t="s">
        <v>2740</v>
      </c>
      <c r="B694" t="s">
        <v>1347</v>
      </c>
      <c r="C694" t="s">
        <v>2294</v>
      </c>
      <c r="D694" t="s">
        <v>567</v>
      </c>
      <c r="E694" t="s">
        <v>568</v>
      </c>
      <c r="F694" t="s">
        <v>1964</v>
      </c>
      <c r="G694" t="s">
        <v>1959</v>
      </c>
      <c r="H694">
        <v>532.33344999999952</v>
      </c>
    </row>
    <row r="695" spans="1:8">
      <c r="A695" t="s">
        <v>2739</v>
      </c>
      <c r="B695" t="s">
        <v>1347</v>
      </c>
      <c r="C695" t="s">
        <v>2550</v>
      </c>
      <c r="D695" t="s">
        <v>1133</v>
      </c>
      <c r="E695" t="s">
        <v>1134</v>
      </c>
      <c r="F695" t="s">
        <v>8</v>
      </c>
      <c r="G695" t="s">
        <v>9</v>
      </c>
      <c r="H695">
        <v>31.25787</v>
      </c>
    </row>
    <row r="696" spans="1:8">
      <c r="A696" t="s">
        <v>3912</v>
      </c>
      <c r="B696" t="s">
        <v>3225</v>
      </c>
      <c r="C696" t="s">
        <v>3311</v>
      </c>
      <c r="D696" t="s">
        <v>1963</v>
      </c>
      <c r="E696" t="s">
        <v>4198</v>
      </c>
      <c r="F696" t="s">
        <v>8</v>
      </c>
      <c r="G696" t="s">
        <v>9</v>
      </c>
      <c r="H696">
        <v>31.25787</v>
      </c>
    </row>
    <row r="697" spans="1:8">
      <c r="A697" t="s">
        <v>4204</v>
      </c>
      <c r="B697" t="s">
        <v>1421</v>
      </c>
      <c r="C697" t="s">
        <v>4200</v>
      </c>
      <c r="D697" t="s">
        <v>1422</v>
      </c>
      <c r="E697" t="s">
        <v>1423</v>
      </c>
      <c r="F697" t="s">
        <v>8</v>
      </c>
      <c r="G697" t="s">
        <v>9</v>
      </c>
      <c r="H697">
        <v>33.913269999999997</v>
      </c>
    </row>
    <row r="698" spans="1:8">
      <c r="A698" t="s">
        <v>4205</v>
      </c>
      <c r="B698" t="s">
        <v>1421</v>
      </c>
      <c r="C698" t="s">
        <v>4200</v>
      </c>
      <c r="D698" t="s">
        <v>1422</v>
      </c>
      <c r="E698" t="s">
        <v>1423</v>
      </c>
      <c r="F698" t="s">
        <v>8</v>
      </c>
      <c r="G698" t="s">
        <v>9</v>
      </c>
      <c r="H698">
        <v>33.913269999999997</v>
      </c>
    </row>
    <row r="699" spans="1:8">
      <c r="A699" t="s">
        <v>4203</v>
      </c>
      <c r="B699" t="s">
        <v>1421</v>
      </c>
      <c r="C699" t="s">
        <v>4201</v>
      </c>
      <c r="D699" t="s">
        <v>304</v>
      </c>
      <c r="E699" t="s">
        <v>305</v>
      </c>
      <c r="F699" t="s">
        <v>8</v>
      </c>
      <c r="G699" t="s">
        <v>9</v>
      </c>
      <c r="H699">
        <v>33.913269999999997</v>
      </c>
    </row>
    <row r="700" spans="1:8">
      <c r="A700" t="s">
        <v>4202</v>
      </c>
      <c r="B700" t="s">
        <v>1421</v>
      </c>
      <c r="C700" t="s">
        <v>4201</v>
      </c>
      <c r="D700" t="s">
        <v>304</v>
      </c>
      <c r="E700" t="s">
        <v>305</v>
      </c>
      <c r="F700" t="s">
        <v>8</v>
      </c>
      <c r="G700" t="s">
        <v>9</v>
      </c>
      <c r="H700">
        <v>33.913269999999997</v>
      </c>
    </row>
    <row r="701" spans="1:8">
      <c r="A701" t="s">
        <v>4332</v>
      </c>
      <c r="B701" t="s">
        <v>1578</v>
      </c>
      <c r="C701" t="s">
        <v>4201</v>
      </c>
      <c r="D701" t="s">
        <v>304</v>
      </c>
      <c r="E701" t="s">
        <v>305</v>
      </c>
      <c r="F701" t="s">
        <v>8</v>
      </c>
      <c r="G701" t="s">
        <v>9</v>
      </c>
      <c r="H701">
        <v>0</v>
      </c>
    </row>
    <row r="702" spans="1:8">
      <c r="A702" t="s">
        <v>4333</v>
      </c>
      <c r="B702" t="s">
        <v>1578</v>
      </c>
      <c r="C702" t="s">
        <v>4201</v>
      </c>
      <c r="D702" t="s">
        <v>304</v>
      </c>
      <c r="E702" t="s">
        <v>305</v>
      </c>
      <c r="F702" t="s">
        <v>8</v>
      </c>
      <c r="G702" t="s">
        <v>9</v>
      </c>
      <c r="H702">
        <v>24.324670000000001</v>
      </c>
    </row>
    <row r="703" spans="1:8">
      <c r="A703" t="s">
        <v>1475</v>
      </c>
      <c r="B703" t="s">
        <v>1476</v>
      </c>
      <c r="C703" t="s">
        <v>296</v>
      </c>
      <c r="D703" t="s">
        <v>296</v>
      </c>
      <c r="E703" t="s">
        <v>297</v>
      </c>
      <c r="F703" t="s">
        <v>8</v>
      </c>
      <c r="G703" t="s">
        <v>9</v>
      </c>
      <c r="H703">
        <v>30.96763</v>
      </c>
    </row>
    <row r="704" spans="1:8">
      <c r="A704" t="s">
        <v>2323</v>
      </c>
      <c r="B704" t="s">
        <v>715</v>
      </c>
      <c r="C704" t="s">
        <v>3534</v>
      </c>
      <c r="D704" t="s">
        <v>716</v>
      </c>
      <c r="E704" t="s">
        <v>717</v>
      </c>
      <c r="F704" t="s">
        <v>8</v>
      </c>
      <c r="G704" t="s">
        <v>9</v>
      </c>
      <c r="H704">
        <v>0</v>
      </c>
    </row>
    <row r="705" spans="1:8">
      <c r="A705" t="s">
        <v>1699</v>
      </c>
      <c r="B705" t="s">
        <v>1700</v>
      </c>
      <c r="C705" t="s">
        <v>3641</v>
      </c>
      <c r="D705" t="s">
        <v>1419</v>
      </c>
      <c r="E705" t="s">
        <v>1420</v>
      </c>
      <c r="G705" t="s">
        <v>1959</v>
      </c>
      <c r="H705">
        <v>103.53757999999981</v>
      </c>
    </row>
    <row r="706" spans="1:8">
      <c r="A706" t="s">
        <v>1428</v>
      </c>
      <c r="B706" t="s">
        <v>1429</v>
      </c>
      <c r="C706" t="s">
        <v>296</v>
      </c>
      <c r="D706" t="s">
        <v>296</v>
      </c>
      <c r="E706" t="s">
        <v>297</v>
      </c>
      <c r="F706" t="s">
        <v>8</v>
      </c>
      <c r="G706" t="s">
        <v>9</v>
      </c>
      <c r="H706">
        <v>23.527809999999999</v>
      </c>
    </row>
    <row r="707" spans="1:8">
      <c r="A707" t="s">
        <v>3691</v>
      </c>
      <c r="B707" t="s">
        <v>1716</v>
      </c>
      <c r="C707" t="s">
        <v>3690</v>
      </c>
      <c r="D707" t="s">
        <v>3210</v>
      </c>
      <c r="E707" t="s">
        <v>3973</v>
      </c>
      <c r="F707" t="s">
        <v>8</v>
      </c>
      <c r="G707" t="s">
        <v>9</v>
      </c>
      <c r="H707">
        <v>36.206870000000002</v>
      </c>
    </row>
    <row r="708" spans="1:8">
      <c r="A708" t="s">
        <v>2492</v>
      </c>
      <c r="B708" t="s">
        <v>1061</v>
      </c>
      <c r="C708" t="s">
        <v>3601</v>
      </c>
      <c r="D708" t="s">
        <v>1059</v>
      </c>
      <c r="E708" t="s">
        <v>1060</v>
      </c>
      <c r="F708" t="s">
        <v>8</v>
      </c>
      <c r="G708" t="s">
        <v>9</v>
      </c>
      <c r="H708">
        <v>30.96763</v>
      </c>
    </row>
    <row r="709" spans="1:8">
      <c r="A709" t="s">
        <v>2124</v>
      </c>
      <c r="B709" t="s">
        <v>59</v>
      </c>
      <c r="C709" t="s">
        <v>3422</v>
      </c>
      <c r="D709" t="s">
        <v>60</v>
      </c>
      <c r="E709" t="s">
        <v>61</v>
      </c>
      <c r="F709" t="s">
        <v>8</v>
      </c>
      <c r="G709" t="s">
        <v>9</v>
      </c>
      <c r="H709">
        <v>0</v>
      </c>
    </row>
    <row r="710" spans="1:8">
      <c r="A710" t="s">
        <v>2898</v>
      </c>
      <c r="B710" t="s">
        <v>1697</v>
      </c>
      <c r="C710" t="s">
        <v>3641</v>
      </c>
      <c r="D710" t="s">
        <v>1419</v>
      </c>
      <c r="E710" t="s">
        <v>1420</v>
      </c>
      <c r="F710" t="s">
        <v>8</v>
      </c>
      <c r="G710" t="s">
        <v>9</v>
      </c>
      <c r="H710">
        <v>0</v>
      </c>
    </row>
    <row r="711" spans="1:8">
      <c r="A711" t="s">
        <v>1722</v>
      </c>
      <c r="B711" t="s">
        <v>1723</v>
      </c>
      <c r="C711" t="s">
        <v>296</v>
      </c>
      <c r="D711" t="s">
        <v>296</v>
      </c>
      <c r="E711" t="s">
        <v>297</v>
      </c>
      <c r="F711" t="s">
        <v>8</v>
      </c>
      <c r="G711" t="s">
        <v>9</v>
      </c>
      <c r="H711">
        <v>0</v>
      </c>
    </row>
    <row r="712" spans="1:8">
      <c r="A712" t="s">
        <v>1726</v>
      </c>
      <c r="B712" t="s">
        <v>1727</v>
      </c>
      <c r="C712" t="s">
        <v>1613</v>
      </c>
      <c r="D712" t="s">
        <v>1613</v>
      </c>
      <c r="E712" t="s">
        <v>297</v>
      </c>
      <c r="F712" t="s">
        <v>8</v>
      </c>
      <c r="G712" t="s">
        <v>9</v>
      </c>
      <c r="H712">
        <v>33.913269999999997</v>
      </c>
    </row>
    <row r="713" spans="1:8">
      <c r="A713" t="s">
        <v>1724</v>
      </c>
      <c r="B713" t="s">
        <v>1725</v>
      </c>
      <c r="C713" t="s">
        <v>296</v>
      </c>
      <c r="D713" t="s">
        <v>296</v>
      </c>
      <c r="E713" t="s">
        <v>297</v>
      </c>
      <c r="F713" t="s">
        <v>8</v>
      </c>
      <c r="G713" t="s">
        <v>9</v>
      </c>
      <c r="H713">
        <v>0</v>
      </c>
    </row>
    <row r="714" spans="1:8">
      <c r="A714" t="s">
        <v>2068</v>
      </c>
      <c r="B714" t="s">
        <v>303</v>
      </c>
      <c r="C714" t="s">
        <v>3463</v>
      </c>
      <c r="D714" t="s">
        <v>304</v>
      </c>
      <c r="E714" t="s">
        <v>305</v>
      </c>
      <c r="F714" t="s">
        <v>8</v>
      </c>
      <c r="G714" t="s">
        <v>9</v>
      </c>
      <c r="H714">
        <v>0</v>
      </c>
    </row>
    <row r="715" spans="1:8">
      <c r="A715" t="s">
        <v>1609</v>
      </c>
      <c r="B715" t="s">
        <v>1610</v>
      </c>
      <c r="C715" t="s">
        <v>296</v>
      </c>
      <c r="D715" t="s">
        <v>296</v>
      </c>
      <c r="E715" t="s">
        <v>297</v>
      </c>
      <c r="F715" t="s">
        <v>8</v>
      </c>
      <c r="G715" t="s">
        <v>9</v>
      </c>
      <c r="H715">
        <v>30.96763</v>
      </c>
    </row>
    <row r="716" spans="1:8">
      <c r="A716" t="s">
        <v>4210</v>
      </c>
      <c r="B716" t="s">
        <v>1610</v>
      </c>
      <c r="C716" t="s">
        <v>296</v>
      </c>
      <c r="D716" t="s">
        <v>296</v>
      </c>
      <c r="E716" t="s">
        <v>297</v>
      </c>
      <c r="F716" t="s">
        <v>8</v>
      </c>
      <c r="G716" t="s">
        <v>9</v>
      </c>
      <c r="H716">
        <v>30.96763</v>
      </c>
    </row>
    <row r="717" spans="1:8">
      <c r="A717" t="s">
        <v>2796</v>
      </c>
      <c r="B717" t="s">
        <v>1418</v>
      </c>
      <c r="C717" t="s">
        <v>3641</v>
      </c>
      <c r="D717" t="s">
        <v>1419</v>
      </c>
      <c r="E717" t="s">
        <v>1420</v>
      </c>
      <c r="F717" t="s">
        <v>8</v>
      </c>
      <c r="G717" t="s">
        <v>9</v>
      </c>
      <c r="H717">
        <v>33.106589999999997</v>
      </c>
    </row>
    <row r="718" spans="1:8">
      <c r="A718" t="s">
        <v>3112</v>
      </c>
      <c r="B718" t="s">
        <v>1418</v>
      </c>
      <c r="C718" t="s">
        <v>3641</v>
      </c>
      <c r="D718" t="s">
        <v>1419</v>
      </c>
      <c r="E718" t="s">
        <v>1420</v>
      </c>
      <c r="F718" t="s">
        <v>8</v>
      </c>
      <c r="G718" t="s">
        <v>9</v>
      </c>
      <c r="H718">
        <v>33.106589999999997</v>
      </c>
    </row>
    <row r="719" spans="1:8">
      <c r="A719" t="s">
        <v>2276</v>
      </c>
      <c r="B719" t="s">
        <v>693</v>
      </c>
      <c r="C719" t="s">
        <v>3513</v>
      </c>
      <c r="D719" t="s">
        <v>578</v>
      </c>
      <c r="E719" t="s">
        <v>579</v>
      </c>
      <c r="F719" t="s">
        <v>3193</v>
      </c>
      <c r="G719" t="s">
        <v>1959</v>
      </c>
      <c r="H719">
        <f>32.21052+37.7257</f>
        <v>69.936220000000006</v>
      </c>
    </row>
    <row r="720" spans="1:8">
      <c r="A720" t="s">
        <v>2990</v>
      </c>
      <c r="B720" t="s">
        <v>693</v>
      </c>
      <c r="C720" t="s">
        <v>3513</v>
      </c>
      <c r="D720" t="s">
        <v>578</v>
      </c>
      <c r="E720" t="s">
        <v>579</v>
      </c>
      <c r="F720" t="s">
        <v>3193</v>
      </c>
      <c r="G720" t="s">
        <v>1959</v>
      </c>
      <c r="H720">
        <f>51.80841+37.7257+50.39298</f>
        <v>139.92708999999999</v>
      </c>
    </row>
    <row r="721" spans="1:8">
      <c r="A721" t="s">
        <v>3263</v>
      </c>
      <c r="B721" t="s">
        <v>1774</v>
      </c>
      <c r="C721" t="s">
        <v>3230</v>
      </c>
      <c r="D721" t="s">
        <v>4342</v>
      </c>
      <c r="E721" t="s">
        <v>4343</v>
      </c>
      <c r="F721" t="s">
        <v>3193</v>
      </c>
      <c r="G721" t="s">
        <v>1959</v>
      </c>
      <c r="H721">
        <f>51.56109+37.7257+50.39298</f>
        <v>139.67976999999999</v>
      </c>
    </row>
    <row r="722" spans="1:8">
      <c r="A722" t="s">
        <v>3265</v>
      </c>
      <c r="B722" t="s">
        <v>1774</v>
      </c>
      <c r="C722" t="s">
        <v>3233</v>
      </c>
      <c r="D722" t="s">
        <v>3188</v>
      </c>
      <c r="E722" t="s">
        <v>3992</v>
      </c>
      <c r="F722" t="s">
        <v>3193</v>
      </c>
      <c r="G722" t="s">
        <v>1959</v>
      </c>
      <c r="H722">
        <f>34.94462+34.93089+30.23951+52.63078</f>
        <v>152.74579999999997</v>
      </c>
    </row>
    <row r="723" spans="1:8">
      <c r="A723" t="s">
        <v>3266</v>
      </c>
      <c r="B723" t="s">
        <v>1774</v>
      </c>
      <c r="C723" t="s">
        <v>3232</v>
      </c>
      <c r="D723" t="s">
        <v>3189</v>
      </c>
      <c r="E723" t="s">
        <v>3993</v>
      </c>
      <c r="F723" t="s">
        <v>8</v>
      </c>
      <c r="G723" t="s">
        <v>9</v>
      </c>
      <c r="H723">
        <v>21.987349999999999</v>
      </c>
    </row>
    <row r="724" spans="1:8">
      <c r="A724" t="s">
        <v>3267</v>
      </c>
      <c r="B724" t="s">
        <v>1774</v>
      </c>
      <c r="C724" t="s">
        <v>3231</v>
      </c>
      <c r="D724" t="s">
        <v>3190</v>
      </c>
      <c r="E724" t="s">
        <v>3994</v>
      </c>
      <c r="F724" t="s">
        <v>8</v>
      </c>
      <c r="G724" t="s">
        <v>9</v>
      </c>
      <c r="H724">
        <v>60.735599999999998</v>
      </c>
    </row>
    <row r="725" spans="1:8">
      <c r="A725" t="s">
        <v>2346</v>
      </c>
      <c r="B725" t="s">
        <v>736</v>
      </c>
      <c r="C725" t="s">
        <v>3540</v>
      </c>
      <c r="D725" t="s">
        <v>737</v>
      </c>
      <c r="E725" t="s">
        <v>738</v>
      </c>
      <c r="F725" t="s">
        <v>3193</v>
      </c>
      <c r="G725" t="s">
        <v>1959</v>
      </c>
      <c r="H725">
        <f>32.21052+37.7257+50.39298</f>
        <v>120.32920000000001</v>
      </c>
    </row>
    <row r="726" spans="1:8">
      <c r="A726" t="s">
        <v>3407</v>
      </c>
      <c r="B726" t="s">
        <v>339</v>
      </c>
      <c r="C726" t="s">
        <v>3406</v>
      </c>
      <c r="D726" t="s">
        <v>340</v>
      </c>
      <c r="E726" t="s">
        <v>341</v>
      </c>
      <c r="F726" t="s">
        <v>3193</v>
      </c>
      <c r="G726" t="s">
        <v>1959</v>
      </c>
      <c r="H726">
        <f>51.80841+37.7257+50.39298</f>
        <v>139.92708999999999</v>
      </c>
    </row>
    <row r="727" spans="1:8">
      <c r="A727" t="s">
        <v>3254</v>
      </c>
      <c r="B727" t="s">
        <v>1771</v>
      </c>
      <c r="C727" t="s">
        <v>3230</v>
      </c>
      <c r="D727" t="s">
        <v>4342</v>
      </c>
      <c r="E727" t="s">
        <v>4343</v>
      </c>
      <c r="F727" t="s">
        <v>3193</v>
      </c>
      <c r="G727" t="s">
        <v>1959</v>
      </c>
      <c r="H727">
        <f>51.56109+37.7257+50.39298</f>
        <v>139.67976999999999</v>
      </c>
    </row>
    <row r="728" spans="1:8">
      <c r="A728" t="s">
        <v>3255</v>
      </c>
      <c r="B728" t="s">
        <v>1771</v>
      </c>
      <c r="C728" t="s">
        <v>3233</v>
      </c>
      <c r="D728" t="s">
        <v>3188</v>
      </c>
      <c r="E728" t="s">
        <v>3992</v>
      </c>
      <c r="F728" t="s">
        <v>3193</v>
      </c>
      <c r="G728" t="s">
        <v>1959</v>
      </c>
      <c r="H728">
        <f>34.94462+34.93089+30.23951+52.63078</f>
        <v>152.74579999999997</v>
      </c>
    </row>
    <row r="729" spans="1:8">
      <c r="A729" t="s">
        <v>3256</v>
      </c>
      <c r="B729" t="s">
        <v>1771</v>
      </c>
      <c r="C729" t="s">
        <v>3232</v>
      </c>
      <c r="D729" t="s">
        <v>3189</v>
      </c>
      <c r="E729" t="s">
        <v>3993</v>
      </c>
      <c r="F729" t="s">
        <v>2011</v>
      </c>
      <c r="G729" t="s">
        <v>1959</v>
      </c>
      <c r="H729">
        <f>30.71885+20.04612</f>
        <v>50.764969999999998</v>
      </c>
    </row>
    <row r="730" spans="1:8">
      <c r="A730" t="s">
        <v>3257</v>
      </c>
      <c r="B730" t="s">
        <v>1771</v>
      </c>
      <c r="C730" t="s">
        <v>3231</v>
      </c>
      <c r="D730" t="s">
        <v>3190</v>
      </c>
      <c r="E730" t="s">
        <v>3994</v>
      </c>
      <c r="F730" t="s">
        <v>2011</v>
      </c>
      <c r="G730" t="s">
        <v>1959</v>
      </c>
      <c r="H730">
        <f>30.71885+20.04612</f>
        <v>50.764969999999998</v>
      </c>
    </row>
    <row r="731" spans="1:8">
      <c r="A731" t="s">
        <v>2013</v>
      </c>
      <c r="B731" t="s">
        <v>426</v>
      </c>
      <c r="C731" t="s">
        <v>2012</v>
      </c>
      <c r="D731" t="s">
        <v>2010</v>
      </c>
      <c r="E731" t="s">
        <v>3964</v>
      </c>
      <c r="F731" t="s">
        <v>8</v>
      </c>
      <c r="G731" t="s">
        <v>9</v>
      </c>
      <c r="H731">
        <v>0</v>
      </c>
    </row>
    <row r="732" spans="1:8">
      <c r="A732" t="s">
        <v>2955</v>
      </c>
      <c r="B732" t="s">
        <v>426</v>
      </c>
      <c r="C732" t="s">
        <v>2012</v>
      </c>
      <c r="D732" t="s">
        <v>2010</v>
      </c>
      <c r="E732" t="s">
        <v>3964</v>
      </c>
      <c r="F732" t="s">
        <v>8</v>
      </c>
      <c r="G732" t="s">
        <v>9</v>
      </c>
      <c r="H732">
        <v>0</v>
      </c>
    </row>
    <row r="733" spans="1:8">
      <c r="A733" t="s">
        <v>1756</v>
      </c>
      <c r="B733" t="s">
        <v>1757</v>
      </c>
      <c r="C733" t="s">
        <v>296</v>
      </c>
      <c r="D733" t="s">
        <v>296</v>
      </c>
      <c r="E733" t="s">
        <v>297</v>
      </c>
      <c r="F733" t="s">
        <v>8</v>
      </c>
      <c r="G733" t="s">
        <v>9</v>
      </c>
      <c r="H733">
        <v>0</v>
      </c>
    </row>
    <row r="734" spans="1:8">
      <c r="A734" t="s">
        <v>1760</v>
      </c>
      <c r="B734" t="s">
        <v>1761</v>
      </c>
      <c r="C734" t="s">
        <v>1613</v>
      </c>
      <c r="D734" t="s">
        <v>1613</v>
      </c>
      <c r="E734" t="s">
        <v>297</v>
      </c>
      <c r="G734" t="s">
        <v>9</v>
      </c>
      <c r="H734">
        <v>0</v>
      </c>
    </row>
    <row r="735" spans="1:8">
      <c r="A735" t="s">
        <v>1758</v>
      </c>
      <c r="B735" t="s">
        <v>1759</v>
      </c>
      <c r="C735" t="s">
        <v>1613</v>
      </c>
      <c r="D735" t="s">
        <v>1613</v>
      </c>
      <c r="E735" t="s">
        <v>297</v>
      </c>
      <c r="F735" t="s">
        <v>8</v>
      </c>
      <c r="G735" t="s">
        <v>9</v>
      </c>
      <c r="H735">
        <v>0</v>
      </c>
    </row>
    <row r="736" spans="1:8">
      <c r="A736" t="s">
        <v>2615</v>
      </c>
      <c r="B736" t="s">
        <v>1188</v>
      </c>
      <c r="C736" t="s">
        <v>3440</v>
      </c>
      <c r="D736" t="s">
        <v>158</v>
      </c>
      <c r="E736" t="s">
        <v>4369</v>
      </c>
      <c r="F736" t="s">
        <v>1975</v>
      </c>
      <c r="G736" t="s">
        <v>9</v>
      </c>
      <c r="H736">
        <f>2*51.16554</f>
        <v>102.33108</v>
      </c>
    </row>
    <row r="737" spans="1:8">
      <c r="A737" t="s">
        <v>1991</v>
      </c>
      <c r="B737" t="s">
        <v>358</v>
      </c>
      <c r="C737" t="s">
        <v>3469</v>
      </c>
      <c r="D737" t="s">
        <v>359</v>
      </c>
      <c r="E737" t="s">
        <v>4368</v>
      </c>
      <c r="F737" t="s">
        <v>1975</v>
      </c>
      <c r="G737" t="s">
        <v>9</v>
      </c>
      <c r="H737">
        <f>2*30.16208</f>
        <v>60.324159999999999</v>
      </c>
    </row>
    <row r="738" spans="1:8">
      <c r="A738" t="s">
        <v>2322</v>
      </c>
      <c r="B738" t="s">
        <v>718</v>
      </c>
      <c r="C738" t="s">
        <v>3535</v>
      </c>
      <c r="D738" t="s">
        <v>719</v>
      </c>
      <c r="E738" t="s">
        <v>720</v>
      </c>
      <c r="F738" t="s">
        <v>8</v>
      </c>
      <c r="G738" t="s">
        <v>9</v>
      </c>
      <c r="H738">
        <v>46.336390000000002</v>
      </c>
    </row>
    <row r="739" spans="1:8">
      <c r="A739" t="s">
        <v>2995</v>
      </c>
      <c r="B739" t="s">
        <v>718</v>
      </c>
      <c r="C739" t="s">
        <v>3535</v>
      </c>
      <c r="D739" t="s">
        <v>719</v>
      </c>
      <c r="E739" t="s">
        <v>720</v>
      </c>
      <c r="F739" t="s">
        <v>8</v>
      </c>
      <c r="G739" t="s">
        <v>9</v>
      </c>
      <c r="H739">
        <v>46.336390000000002</v>
      </c>
    </row>
    <row r="740" spans="1:8">
      <c r="A740" t="s">
        <v>1542</v>
      </c>
      <c r="B740" t="s">
        <v>1543</v>
      </c>
      <c r="C740" t="s">
        <v>296</v>
      </c>
      <c r="D740" t="s">
        <v>296</v>
      </c>
      <c r="E740" t="s">
        <v>297</v>
      </c>
      <c r="F740" t="s">
        <v>8</v>
      </c>
      <c r="G740" t="s">
        <v>9</v>
      </c>
      <c r="H740">
        <v>0</v>
      </c>
    </row>
    <row r="741" spans="1:8">
      <c r="A741" t="s">
        <v>2071</v>
      </c>
      <c r="B741" t="s">
        <v>287</v>
      </c>
      <c r="C741" t="s">
        <v>3460</v>
      </c>
      <c r="D741" t="s">
        <v>288</v>
      </c>
      <c r="E741" t="s">
        <v>289</v>
      </c>
      <c r="F741" t="s">
        <v>8</v>
      </c>
      <c r="G741" t="s">
        <v>9</v>
      </c>
      <c r="H741">
        <v>36.853900000000003</v>
      </c>
    </row>
    <row r="742" spans="1:8">
      <c r="A742" t="s">
        <v>2070</v>
      </c>
      <c r="B742" t="s">
        <v>290</v>
      </c>
      <c r="C742" t="s">
        <v>3460</v>
      </c>
      <c r="D742" t="s">
        <v>288</v>
      </c>
      <c r="E742" t="s">
        <v>289</v>
      </c>
      <c r="F742" t="s">
        <v>8</v>
      </c>
      <c r="G742" t="s">
        <v>9</v>
      </c>
      <c r="H742">
        <v>36.853900000000003</v>
      </c>
    </row>
    <row r="743" spans="1:8">
      <c r="A743" t="s">
        <v>1504</v>
      </c>
      <c r="B743" t="s">
        <v>1505</v>
      </c>
      <c r="C743" t="s">
        <v>296</v>
      </c>
      <c r="D743" t="s">
        <v>296</v>
      </c>
      <c r="E743" t="s">
        <v>297</v>
      </c>
      <c r="F743" t="s">
        <v>8</v>
      </c>
      <c r="G743" t="s">
        <v>9</v>
      </c>
      <c r="H743">
        <v>0</v>
      </c>
    </row>
    <row r="744" spans="1:8">
      <c r="A744" t="s">
        <v>3144</v>
      </c>
      <c r="B744" t="s">
        <v>1505</v>
      </c>
      <c r="C744" t="s">
        <v>296</v>
      </c>
      <c r="D744" t="s">
        <v>296</v>
      </c>
      <c r="E744" t="s">
        <v>297</v>
      </c>
      <c r="F744" t="s">
        <v>8</v>
      </c>
      <c r="G744" t="s">
        <v>9</v>
      </c>
      <c r="H744">
        <v>0</v>
      </c>
    </row>
    <row r="745" spans="1:8">
      <c r="A745" t="s">
        <v>2418</v>
      </c>
      <c r="B745" t="s">
        <v>893</v>
      </c>
      <c r="C745" t="s">
        <v>3569</v>
      </c>
      <c r="D745" t="s">
        <v>894</v>
      </c>
      <c r="E745" t="s">
        <v>895</v>
      </c>
      <c r="F745" t="s">
        <v>8</v>
      </c>
      <c r="G745" t="s">
        <v>9</v>
      </c>
      <c r="H745">
        <v>48.404850000000003</v>
      </c>
    </row>
    <row r="746" spans="1:8">
      <c r="A746" t="s">
        <v>2813</v>
      </c>
      <c r="B746" t="s">
        <v>1549</v>
      </c>
      <c r="C746" t="s">
        <v>2820</v>
      </c>
      <c r="D746" t="s">
        <v>1545</v>
      </c>
      <c r="E746" t="s">
        <v>1546</v>
      </c>
      <c r="F746" t="s">
        <v>8</v>
      </c>
      <c r="G746" t="s">
        <v>9</v>
      </c>
      <c r="H746">
        <v>73.609110000000001</v>
      </c>
    </row>
    <row r="747" spans="1:8">
      <c r="A747" t="s">
        <v>2814</v>
      </c>
      <c r="B747" t="s">
        <v>1549</v>
      </c>
      <c r="C747" t="s">
        <v>2819</v>
      </c>
      <c r="D747" t="s">
        <v>1547</v>
      </c>
      <c r="E747" t="s">
        <v>1548</v>
      </c>
      <c r="F747" t="s">
        <v>8</v>
      </c>
      <c r="G747" t="s">
        <v>9</v>
      </c>
      <c r="H747">
        <v>73.723870000000005</v>
      </c>
    </row>
    <row r="748" spans="1:8">
      <c r="A748" t="s">
        <v>3331</v>
      </c>
      <c r="B748" t="s">
        <v>118</v>
      </c>
      <c r="C748" s="2" t="s">
        <v>3330</v>
      </c>
      <c r="D748" t="s">
        <v>119</v>
      </c>
      <c r="E748" t="s">
        <v>120</v>
      </c>
      <c r="F748" t="s">
        <v>8</v>
      </c>
      <c r="G748" t="s">
        <v>9</v>
      </c>
      <c r="H748">
        <v>32.766289999999998</v>
      </c>
    </row>
    <row r="749" spans="1:8">
      <c r="A749" t="s">
        <v>3332</v>
      </c>
      <c r="B749" t="s">
        <v>118</v>
      </c>
      <c r="C749" s="2" t="s">
        <v>3330</v>
      </c>
      <c r="D749" t="s">
        <v>119</v>
      </c>
      <c r="E749" t="s">
        <v>120</v>
      </c>
      <c r="F749" t="s">
        <v>8</v>
      </c>
      <c r="G749" t="s">
        <v>9</v>
      </c>
      <c r="H749">
        <v>32.766289999999998</v>
      </c>
    </row>
    <row r="750" spans="1:8">
      <c r="A750" t="s">
        <v>2030</v>
      </c>
      <c r="B750" t="s">
        <v>405</v>
      </c>
      <c r="C750" t="s">
        <v>3481</v>
      </c>
      <c r="D750" t="s">
        <v>406</v>
      </c>
      <c r="E750" t="s">
        <v>407</v>
      </c>
      <c r="F750" t="s">
        <v>8</v>
      </c>
      <c r="G750" t="s">
        <v>9</v>
      </c>
      <c r="H750">
        <v>36.45384</v>
      </c>
    </row>
    <row r="751" spans="1:8">
      <c r="A751" t="s">
        <v>2954</v>
      </c>
      <c r="B751" t="s">
        <v>405</v>
      </c>
      <c r="C751" t="s">
        <v>3481</v>
      </c>
      <c r="D751" t="s">
        <v>406</v>
      </c>
      <c r="E751" t="s">
        <v>407</v>
      </c>
      <c r="F751" t="s">
        <v>8</v>
      </c>
      <c r="G751" t="s">
        <v>9</v>
      </c>
      <c r="H751">
        <v>36.45384</v>
      </c>
    </row>
    <row r="752" spans="1:8">
      <c r="A752" t="s">
        <v>2491</v>
      </c>
      <c r="B752" t="s">
        <v>1058</v>
      </c>
      <c r="C752" t="s">
        <v>3601</v>
      </c>
      <c r="D752" t="s">
        <v>1059</v>
      </c>
      <c r="E752" t="s">
        <v>1060</v>
      </c>
      <c r="F752" t="s">
        <v>8</v>
      </c>
      <c r="G752" t="s">
        <v>9</v>
      </c>
      <c r="H752">
        <v>23.527809999999999</v>
      </c>
    </row>
    <row r="753" spans="1:8">
      <c r="A753" t="s">
        <v>1602</v>
      </c>
      <c r="B753" t="s">
        <v>1603</v>
      </c>
      <c r="C753" t="s">
        <v>296</v>
      </c>
      <c r="D753" t="s">
        <v>296</v>
      </c>
      <c r="E753" t="s">
        <v>297</v>
      </c>
      <c r="F753" t="s">
        <v>8</v>
      </c>
      <c r="G753" t="s">
        <v>9</v>
      </c>
      <c r="H753">
        <v>0</v>
      </c>
    </row>
    <row r="754" spans="1:8">
      <c r="A754" t="s">
        <v>1530</v>
      </c>
      <c r="B754" t="s">
        <v>1531</v>
      </c>
      <c r="C754" t="s">
        <v>296</v>
      </c>
      <c r="D754" t="s">
        <v>296</v>
      </c>
      <c r="E754" t="s">
        <v>297</v>
      </c>
      <c r="F754" t="s">
        <v>8</v>
      </c>
      <c r="G754" t="s">
        <v>9</v>
      </c>
      <c r="H754">
        <v>0</v>
      </c>
    </row>
    <row r="755" spans="1:8">
      <c r="A755" t="s">
        <v>3151</v>
      </c>
      <c r="B755" t="s">
        <v>1531</v>
      </c>
      <c r="C755" t="s">
        <v>296</v>
      </c>
      <c r="D755" t="s">
        <v>296</v>
      </c>
      <c r="E755" t="s">
        <v>297</v>
      </c>
      <c r="F755" t="s">
        <v>8</v>
      </c>
      <c r="G755" t="s">
        <v>9</v>
      </c>
      <c r="H755">
        <v>0</v>
      </c>
    </row>
    <row r="756" spans="1:8">
      <c r="A756" t="s">
        <v>1532</v>
      </c>
      <c r="B756" t="s">
        <v>1533</v>
      </c>
      <c r="C756" t="s">
        <v>296</v>
      </c>
      <c r="D756" t="s">
        <v>296</v>
      </c>
      <c r="E756" t="s">
        <v>297</v>
      </c>
      <c r="G756" t="s">
        <v>9</v>
      </c>
      <c r="H756">
        <v>0</v>
      </c>
    </row>
    <row r="757" spans="1:8">
      <c r="A757" t="s">
        <v>3152</v>
      </c>
      <c r="B757" t="s">
        <v>1533</v>
      </c>
      <c r="C757" t="s">
        <v>296</v>
      </c>
      <c r="D757" t="s">
        <v>296</v>
      </c>
      <c r="E757" t="s">
        <v>297</v>
      </c>
      <c r="F757" t="s">
        <v>8</v>
      </c>
      <c r="G757" t="s">
        <v>9</v>
      </c>
      <c r="H757">
        <v>0</v>
      </c>
    </row>
    <row r="758" spans="1:8">
      <c r="A758" t="s">
        <v>2072</v>
      </c>
      <c r="B758" t="s">
        <v>284</v>
      </c>
      <c r="C758" t="s">
        <v>3459</v>
      </c>
      <c r="D758" t="s">
        <v>285</v>
      </c>
      <c r="E758" t="s">
        <v>286</v>
      </c>
      <c r="F758" t="s">
        <v>8</v>
      </c>
      <c r="G758" t="s">
        <v>9</v>
      </c>
      <c r="H758">
        <v>67.605490000000003</v>
      </c>
    </row>
    <row r="759" spans="1:8">
      <c r="A759" t="s">
        <v>1484</v>
      </c>
      <c r="B759" t="s">
        <v>1485</v>
      </c>
      <c r="C759" t="s">
        <v>296</v>
      </c>
      <c r="D759" t="s">
        <v>296</v>
      </c>
      <c r="E759" t="s">
        <v>297</v>
      </c>
      <c r="F759" t="s">
        <v>8</v>
      </c>
      <c r="G759" t="s">
        <v>9</v>
      </c>
      <c r="H759">
        <v>0</v>
      </c>
    </row>
    <row r="760" spans="1:8">
      <c r="A760" t="s">
        <v>3142</v>
      </c>
      <c r="B760" t="s">
        <v>1485</v>
      </c>
      <c r="C760" t="s">
        <v>296</v>
      </c>
      <c r="D760" t="s">
        <v>296</v>
      </c>
      <c r="E760" t="s">
        <v>297</v>
      </c>
      <c r="F760" t="s">
        <v>8</v>
      </c>
      <c r="G760" t="s">
        <v>9</v>
      </c>
      <c r="H760">
        <v>0</v>
      </c>
    </row>
    <row r="761" spans="1:8">
      <c r="A761" t="s">
        <v>3824</v>
      </c>
      <c r="B761" t="s">
        <v>1354</v>
      </c>
      <c r="C761" t="s">
        <v>3822</v>
      </c>
      <c r="D761" t="s">
        <v>1359</v>
      </c>
      <c r="E761" t="s">
        <v>1360</v>
      </c>
      <c r="F761" t="s">
        <v>8</v>
      </c>
      <c r="G761" t="s">
        <v>9</v>
      </c>
      <c r="H761">
        <v>58.662570000000002</v>
      </c>
    </row>
    <row r="762" spans="1:8">
      <c r="A762" t="s">
        <v>3823</v>
      </c>
      <c r="B762" t="s">
        <v>1354</v>
      </c>
      <c r="C762" t="s">
        <v>3822</v>
      </c>
      <c r="D762" t="s">
        <v>1359</v>
      </c>
      <c r="E762" t="s">
        <v>1360</v>
      </c>
      <c r="F762" t="s">
        <v>8</v>
      </c>
      <c r="G762" t="s">
        <v>9</v>
      </c>
      <c r="H762">
        <v>58.662570000000002</v>
      </c>
    </row>
    <row r="763" spans="1:8">
      <c r="A763" t="s">
        <v>3826</v>
      </c>
      <c r="B763" t="s">
        <v>1354</v>
      </c>
      <c r="C763" t="s">
        <v>3825</v>
      </c>
      <c r="D763" t="s">
        <v>1365</v>
      </c>
      <c r="E763" t="s">
        <v>1366</v>
      </c>
      <c r="F763" t="s">
        <v>8</v>
      </c>
      <c r="G763" t="s">
        <v>9</v>
      </c>
      <c r="H763">
        <v>61.234259999999999</v>
      </c>
    </row>
    <row r="764" spans="1:8">
      <c r="A764" t="s">
        <v>3827</v>
      </c>
      <c r="B764" t="s">
        <v>1354</v>
      </c>
      <c r="C764" t="s">
        <v>3825</v>
      </c>
      <c r="D764" t="s">
        <v>1365</v>
      </c>
      <c r="E764" t="s">
        <v>1366</v>
      </c>
      <c r="F764" t="s">
        <v>8</v>
      </c>
      <c r="G764" t="s">
        <v>9</v>
      </c>
      <c r="H764">
        <v>61.234259999999999</v>
      </c>
    </row>
    <row r="765" spans="1:8">
      <c r="A765" t="s">
        <v>2751</v>
      </c>
      <c r="B765" t="s">
        <v>1354</v>
      </c>
      <c r="C765" t="s">
        <v>2750</v>
      </c>
      <c r="D765" t="s">
        <v>1361</v>
      </c>
      <c r="E765" t="s">
        <v>1362</v>
      </c>
      <c r="F765" t="s">
        <v>8</v>
      </c>
      <c r="G765" t="s">
        <v>9</v>
      </c>
      <c r="H765">
        <v>61.820929999999997</v>
      </c>
    </row>
    <row r="766" spans="1:8">
      <c r="A766" t="s">
        <v>3101</v>
      </c>
      <c r="B766" t="s">
        <v>1354</v>
      </c>
      <c r="C766" t="s">
        <v>2750</v>
      </c>
      <c r="D766" t="s">
        <v>1361</v>
      </c>
      <c r="E766" t="s">
        <v>1362</v>
      </c>
      <c r="F766" t="s">
        <v>8</v>
      </c>
      <c r="G766" t="s">
        <v>9</v>
      </c>
      <c r="H766">
        <v>61.820929999999997</v>
      </c>
    </row>
    <row r="767" spans="1:8">
      <c r="A767" t="s">
        <v>3829</v>
      </c>
      <c r="B767" t="s">
        <v>1354</v>
      </c>
      <c r="C767" t="s">
        <v>3828</v>
      </c>
      <c r="D767" t="s">
        <v>1363</v>
      </c>
      <c r="E767" t="s">
        <v>1364</v>
      </c>
      <c r="F767" t="s">
        <v>8</v>
      </c>
      <c r="G767" t="s">
        <v>9</v>
      </c>
      <c r="H767">
        <v>47.741459999999996</v>
      </c>
    </row>
    <row r="768" spans="1:8">
      <c r="A768" t="s">
        <v>3830</v>
      </c>
      <c r="B768" t="s">
        <v>1354</v>
      </c>
      <c r="C768" t="s">
        <v>3828</v>
      </c>
      <c r="D768" t="s">
        <v>1363</v>
      </c>
      <c r="E768" t="s">
        <v>1364</v>
      </c>
      <c r="F768" t="s">
        <v>8</v>
      </c>
      <c r="G768" t="s">
        <v>9</v>
      </c>
      <c r="H768">
        <v>47.741459999999996</v>
      </c>
    </row>
    <row r="769" spans="1:8">
      <c r="A769" t="s">
        <v>3832</v>
      </c>
      <c r="B769" t="s">
        <v>1354</v>
      </c>
      <c r="C769" t="s">
        <v>3831</v>
      </c>
      <c r="D769" t="s">
        <v>1355</v>
      </c>
      <c r="E769" t="s">
        <v>1356</v>
      </c>
      <c r="F769" t="s">
        <v>8</v>
      </c>
      <c r="G769" t="s">
        <v>9</v>
      </c>
      <c r="H769">
        <v>35.362740000000002</v>
      </c>
    </row>
    <row r="770" spans="1:8">
      <c r="A770" t="s">
        <v>3833</v>
      </c>
      <c r="B770" t="s">
        <v>1354</v>
      </c>
      <c r="C770" t="s">
        <v>3831</v>
      </c>
      <c r="D770" t="s">
        <v>1355</v>
      </c>
      <c r="E770" t="s">
        <v>1356</v>
      </c>
      <c r="F770" t="s">
        <v>8</v>
      </c>
      <c r="G770" t="s">
        <v>9</v>
      </c>
      <c r="H770">
        <v>35.362740000000002</v>
      </c>
    </row>
    <row r="771" spans="1:8">
      <c r="A771" t="s">
        <v>2749</v>
      </c>
      <c r="B771" t="s">
        <v>1354</v>
      </c>
      <c r="C771" t="s">
        <v>3636</v>
      </c>
      <c r="D771" t="s">
        <v>1357</v>
      </c>
      <c r="E771" t="s">
        <v>1358</v>
      </c>
      <c r="F771" t="s">
        <v>1975</v>
      </c>
      <c r="G771" t="s">
        <v>9</v>
      </c>
      <c r="H771">
        <v>91.599860000000007</v>
      </c>
    </row>
    <row r="772" spans="1:8">
      <c r="A772" t="s">
        <v>3100</v>
      </c>
      <c r="B772" t="s">
        <v>1354</v>
      </c>
      <c r="C772" t="s">
        <v>3636</v>
      </c>
      <c r="D772" t="s">
        <v>1357</v>
      </c>
      <c r="E772" t="s">
        <v>1358</v>
      </c>
      <c r="F772" t="s">
        <v>1975</v>
      </c>
      <c r="G772" t="s">
        <v>9</v>
      </c>
      <c r="H772">
        <v>91.599860000000007</v>
      </c>
    </row>
    <row r="773" spans="1:8">
      <c r="A773" t="s">
        <v>2054</v>
      </c>
      <c r="B773" t="s">
        <v>342</v>
      </c>
      <c r="C773" t="s">
        <v>3468</v>
      </c>
      <c r="D773" t="s">
        <v>343</v>
      </c>
      <c r="E773" t="s">
        <v>344</v>
      </c>
      <c r="F773" t="s">
        <v>8</v>
      </c>
      <c r="G773" t="s">
        <v>9</v>
      </c>
      <c r="H773">
        <v>23.435310000000001</v>
      </c>
    </row>
    <row r="774" spans="1:8">
      <c r="A774" t="s">
        <v>2949</v>
      </c>
      <c r="B774" t="s">
        <v>342</v>
      </c>
      <c r="C774" t="s">
        <v>3468</v>
      </c>
      <c r="D774" t="s">
        <v>343</v>
      </c>
      <c r="E774" t="s">
        <v>344</v>
      </c>
      <c r="F774" t="s">
        <v>8</v>
      </c>
      <c r="G774" t="s">
        <v>9</v>
      </c>
      <c r="H774">
        <v>23.435310000000001</v>
      </c>
    </row>
    <row r="775" spans="1:8">
      <c r="A775" t="s">
        <v>2142</v>
      </c>
      <c r="B775" t="s">
        <v>125</v>
      </c>
      <c r="C775" t="s">
        <v>3433</v>
      </c>
      <c r="D775" t="s">
        <v>126</v>
      </c>
      <c r="E775" t="s">
        <v>127</v>
      </c>
      <c r="F775" t="s">
        <v>8</v>
      </c>
      <c r="G775" t="s">
        <v>9</v>
      </c>
      <c r="H775">
        <v>73.609110000000001</v>
      </c>
    </row>
    <row r="776" spans="1:8">
      <c r="A776" t="s">
        <v>2932</v>
      </c>
      <c r="B776" t="s">
        <v>125</v>
      </c>
      <c r="C776" t="s">
        <v>3433</v>
      </c>
      <c r="D776" t="s">
        <v>126</v>
      </c>
      <c r="E776" t="s">
        <v>127</v>
      </c>
      <c r="F776" t="s">
        <v>8</v>
      </c>
      <c r="G776" t="s">
        <v>9</v>
      </c>
      <c r="H776">
        <v>73.723870000000005</v>
      </c>
    </row>
    <row r="777" spans="1:8">
      <c r="A777" t="s">
        <v>2811</v>
      </c>
      <c r="B777" t="s">
        <v>1544</v>
      </c>
      <c r="C777" t="s">
        <v>2820</v>
      </c>
      <c r="D777" t="s">
        <v>1545</v>
      </c>
      <c r="E777" t="s">
        <v>1546</v>
      </c>
      <c r="F777" t="s">
        <v>3193</v>
      </c>
      <c r="G777" t="s">
        <v>1959</v>
      </c>
      <c r="H777">
        <f>32.21052+37.7257+50.39298</f>
        <v>120.32920000000001</v>
      </c>
    </row>
    <row r="778" spans="1:8">
      <c r="A778" t="s">
        <v>2812</v>
      </c>
      <c r="B778" t="s">
        <v>1544</v>
      </c>
      <c r="C778" t="s">
        <v>2819</v>
      </c>
      <c r="D778" t="s">
        <v>1547</v>
      </c>
      <c r="E778" t="s">
        <v>1548</v>
      </c>
      <c r="F778" t="s">
        <v>3193</v>
      </c>
      <c r="G778" t="s">
        <v>1959</v>
      </c>
      <c r="H778">
        <f>51.80841+37.7257+50.39298</f>
        <v>139.92708999999999</v>
      </c>
    </row>
    <row r="779" spans="1:8">
      <c r="A779" t="s">
        <v>3262</v>
      </c>
      <c r="B779" t="s">
        <v>1772</v>
      </c>
      <c r="C779" t="s">
        <v>3230</v>
      </c>
      <c r="D779" t="s">
        <v>4342</v>
      </c>
      <c r="E779" t="s">
        <v>4343</v>
      </c>
      <c r="F779" t="s">
        <v>3193</v>
      </c>
      <c r="G779" t="s">
        <v>1959</v>
      </c>
      <c r="H779">
        <v>75.451400000000007</v>
      </c>
    </row>
    <row r="780" spans="1:8">
      <c r="A780" t="s">
        <v>3261</v>
      </c>
      <c r="B780" t="s">
        <v>1772</v>
      </c>
      <c r="C780" t="s">
        <v>3233</v>
      </c>
      <c r="D780" t="s">
        <v>3188</v>
      </c>
      <c r="E780" t="s">
        <v>3992</v>
      </c>
      <c r="F780" t="s">
        <v>3193</v>
      </c>
      <c r="G780" t="s">
        <v>1959</v>
      </c>
      <c r="H780">
        <v>121.74463</v>
      </c>
    </row>
    <row r="781" spans="1:8">
      <c r="A781" t="s">
        <v>3260</v>
      </c>
      <c r="B781" t="s">
        <v>1772</v>
      </c>
      <c r="C781" t="s">
        <v>3232</v>
      </c>
      <c r="D781" t="s">
        <v>3189</v>
      </c>
      <c r="E781" t="s">
        <v>3993</v>
      </c>
      <c r="F781" t="s">
        <v>8</v>
      </c>
      <c r="G781" t="s">
        <v>9</v>
      </c>
      <c r="H781">
        <v>121.49731</v>
      </c>
    </row>
    <row r="782" spans="1:8">
      <c r="A782" t="s">
        <v>3259</v>
      </c>
      <c r="B782" t="s">
        <v>1772</v>
      </c>
      <c r="C782" t="s">
        <v>3231</v>
      </c>
      <c r="D782" t="s">
        <v>3190</v>
      </c>
      <c r="E782" t="s">
        <v>3994</v>
      </c>
      <c r="F782" t="s">
        <v>8</v>
      </c>
      <c r="G782" t="s">
        <v>9</v>
      </c>
      <c r="H782">
        <v>152.74579999999997</v>
      </c>
    </row>
    <row r="783" spans="1:8">
      <c r="A783" t="s">
        <v>1611</v>
      </c>
      <c r="B783" t="s">
        <v>1612</v>
      </c>
      <c r="C783" t="s">
        <v>1613</v>
      </c>
      <c r="D783" t="s">
        <v>1613</v>
      </c>
      <c r="E783" t="s">
        <v>297</v>
      </c>
      <c r="F783" t="s">
        <v>8</v>
      </c>
      <c r="G783" t="s">
        <v>9</v>
      </c>
      <c r="H783">
        <v>0</v>
      </c>
    </row>
    <row r="784" spans="1:8">
      <c r="A784" t="s">
        <v>1614</v>
      </c>
      <c r="B784" t="s">
        <v>1615</v>
      </c>
      <c r="C784" t="s">
        <v>1613</v>
      </c>
      <c r="D784" t="s">
        <v>1613</v>
      </c>
      <c r="E784" t="s">
        <v>297</v>
      </c>
      <c r="F784" t="s">
        <v>8</v>
      </c>
      <c r="G784" t="s">
        <v>9</v>
      </c>
      <c r="H784">
        <v>0</v>
      </c>
    </row>
    <row r="785" spans="1:8">
      <c r="A785" t="s">
        <v>1616</v>
      </c>
      <c r="B785" t="s">
        <v>1617</v>
      </c>
      <c r="C785" t="s">
        <v>1613</v>
      </c>
      <c r="D785" t="s">
        <v>1613</v>
      </c>
      <c r="E785" t="s">
        <v>297</v>
      </c>
      <c r="F785" t="s">
        <v>8</v>
      </c>
      <c r="G785" t="s">
        <v>9</v>
      </c>
      <c r="H785">
        <v>0</v>
      </c>
    </row>
    <row r="786" spans="1:8">
      <c r="A786" t="s">
        <v>1618</v>
      </c>
      <c r="B786" t="s">
        <v>1619</v>
      </c>
      <c r="C786" t="s">
        <v>1613</v>
      </c>
      <c r="D786" t="s">
        <v>1613</v>
      </c>
      <c r="E786" t="s">
        <v>297</v>
      </c>
      <c r="F786" t="s">
        <v>8</v>
      </c>
      <c r="G786" t="s">
        <v>9</v>
      </c>
      <c r="H786">
        <v>0</v>
      </c>
    </row>
    <row r="787" spans="1:8">
      <c r="A787" t="s">
        <v>2809</v>
      </c>
      <c r="B787" t="s">
        <v>1510</v>
      </c>
      <c r="C787" t="s">
        <v>3646</v>
      </c>
      <c r="D787" t="s">
        <v>1511</v>
      </c>
      <c r="E787" t="s">
        <v>1512</v>
      </c>
      <c r="F787" t="s">
        <v>8</v>
      </c>
      <c r="G787" t="s">
        <v>9</v>
      </c>
      <c r="H787">
        <v>98.508139999999997</v>
      </c>
    </row>
    <row r="788" spans="1:8">
      <c r="A788" t="s">
        <v>2807</v>
      </c>
      <c r="B788" t="s">
        <v>1507</v>
      </c>
      <c r="C788" t="s">
        <v>3941</v>
      </c>
      <c r="D788" t="s">
        <v>1508</v>
      </c>
      <c r="E788" t="s">
        <v>4366</v>
      </c>
      <c r="F788" t="s">
        <v>1967</v>
      </c>
      <c r="G788" t="s">
        <v>1959</v>
      </c>
      <c r="H788">
        <f>4*56.36375</f>
        <v>225.45500000000001</v>
      </c>
    </row>
    <row r="789" spans="1:8">
      <c r="A789" t="s">
        <v>2808</v>
      </c>
      <c r="B789" t="s">
        <v>1507</v>
      </c>
      <c r="C789" t="s">
        <v>3942</v>
      </c>
      <c r="D789" t="s">
        <v>1509</v>
      </c>
      <c r="E789" t="s">
        <v>4365</v>
      </c>
      <c r="F789" t="s">
        <v>4367</v>
      </c>
      <c r="G789" t="s">
        <v>1959</v>
      </c>
      <c r="H789">
        <f>4*56.1833</f>
        <v>224.73320000000001</v>
      </c>
    </row>
    <row r="790" spans="1:8">
      <c r="A790" t="s">
        <v>2050</v>
      </c>
      <c r="B790" t="s">
        <v>352</v>
      </c>
      <c r="C790" t="s">
        <v>3943</v>
      </c>
      <c r="D790" t="s">
        <v>353</v>
      </c>
      <c r="E790" t="s">
        <v>1985</v>
      </c>
      <c r="F790" t="s">
        <v>1967</v>
      </c>
      <c r="G790" t="s">
        <v>1959</v>
      </c>
      <c r="H790">
        <f>4*48.09597</f>
        <v>192.38388</v>
      </c>
    </row>
    <row r="791" spans="1:8">
      <c r="A791" t="s">
        <v>2048</v>
      </c>
      <c r="B791" t="s">
        <v>352</v>
      </c>
      <c r="C791" t="s">
        <v>2002</v>
      </c>
      <c r="D791" t="s">
        <v>1987</v>
      </c>
      <c r="E791" t="s">
        <v>3976</v>
      </c>
      <c r="G791" t="s">
        <v>1959</v>
      </c>
      <c r="H791">
        <f>2*48.09597+2*43.12892</f>
        <v>182.44978</v>
      </c>
    </row>
    <row r="792" spans="1:8">
      <c r="A792" t="s">
        <v>2049</v>
      </c>
      <c r="B792" t="s">
        <v>352</v>
      </c>
      <c r="C792" t="s">
        <v>2003</v>
      </c>
      <c r="D792" t="s">
        <v>354</v>
      </c>
      <c r="E792" t="s">
        <v>1986</v>
      </c>
      <c r="G792" t="s">
        <v>1959</v>
      </c>
      <c r="H792">
        <f>4*43.12892</f>
        <v>172.51568</v>
      </c>
    </row>
    <row r="793" spans="1:8">
      <c r="A793" t="s">
        <v>3779</v>
      </c>
      <c r="B793" t="s">
        <v>1721</v>
      </c>
      <c r="C793" t="s">
        <v>3769</v>
      </c>
      <c r="D793" t="s">
        <v>3214</v>
      </c>
      <c r="E793" t="s">
        <v>3965</v>
      </c>
      <c r="F793" t="s">
        <v>8</v>
      </c>
      <c r="G793" t="s">
        <v>9</v>
      </c>
      <c r="H793">
        <v>89.566550000000007</v>
      </c>
    </row>
    <row r="794" spans="1:8">
      <c r="A794" t="s">
        <v>4237</v>
      </c>
      <c r="B794" t="s">
        <v>1721</v>
      </c>
      <c r="C794" t="s">
        <v>3769</v>
      </c>
      <c r="D794" t="s">
        <v>3214</v>
      </c>
      <c r="E794" t="s">
        <v>3965</v>
      </c>
      <c r="F794" t="s">
        <v>8</v>
      </c>
      <c r="G794" t="s">
        <v>9</v>
      </c>
      <c r="H794">
        <v>89.566550000000007</v>
      </c>
    </row>
    <row r="795" spans="1:8">
      <c r="A795" t="s">
        <v>2132</v>
      </c>
      <c r="B795" t="s">
        <v>100</v>
      </c>
      <c r="C795" t="s">
        <v>2301</v>
      </c>
      <c r="D795" t="s">
        <v>101</v>
      </c>
      <c r="E795" t="s">
        <v>102</v>
      </c>
      <c r="F795" t="s">
        <v>8</v>
      </c>
      <c r="G795" t="s">
        <v>9</v>
      </c>
      <c r="H795">
        <v>79.400300000000001</v>
      </c>
    </row>
    <row r="796" spans="1:8">
      <c r="A796" t="s">
        <v>2133</v>
      </c>
      <c r="B796" t="s">
        <v>100</v>
      </c>
      <c r="C796" t="s">
        <v>2302</v>
      </c>
      <c r="D796" t="s">
        <v>103</v>
      </c>
      <c r="E796" t="s">
        <v>104</v>
      </c>
      <c r="F796" t="s">
        <v>8</v>
      </c>
      <c r="G796" t="s">
        <v>9</v>
      </c>
      <c r="H796">
        <v>50.236379999999997</v>
      </c>
    </row>
    <row r="797" spans="1:8">
      <c r="A797" t="s">
        <v>2134</v>
      </c>
      <c r="B797" t="s">
        <v>100</v>
      </c>
      <c r="C797" t="s">
        <v>2303</v>
      </c>
      <c r="D797" t="s">
        <v>105</v>
      </c>
      <c r="E797" t="s">
        <v>106</v>
      </c>
      <c r="F797" t="s">
        <v>8</v>
      </c>
      <c r="G797" t="s">
        <v>9</v>
      </c>
      <c r="H797">
        <v>79.202169999999995</v>
      </c>
    </row>
    <row r="798" spans="1:8">
      <c r="A798" t="s">
        <v>2135</v>
      </c>
      <c r="B798" t="s">
        <v>100</v>
      </c>
      <c r="C798" t="s">
        <v>2304</v>
      </c>
      <c r="D798" t="s">
        <v>107</v>
      </c>
      <c r="E798" t="s">
        <v>108</v>
      </c>
      <c r="F798" t="s">
        <v>8</v>
      </c>
      <c r="G798" t="s">
        <v>9</v>
      </c>
      <c r="H798">
        <v>78.05789</v>
      </c>
    </row>
    <row r="799" spans="1:8">
      <c r="A799" t="s">
        <v>2798</v>
      </c>
      <c r="B799" t="s">
        <v>1483</v>
      </c>
      <c r="C799" t="s">
        <v>3645</v>
      </c>
      <c r="D799" t="s">
        <v>101</v>
      </c>
      <c r="E799" t="s">
        <v>102</v>
      </c>
      <c r="F799" t="s">
        <v>8</v>
      </c>
      <c r="G799" t="s">
        <v>9</v>
      </c>
      <c r="H799">
        <v>79.400300000000001</v>
      </c>
    </row>
    <row r="800" spans="1:8">
      <c r="A800" t="s">
        <v>2799</v>
      </c>
      <c r="B800" t="s">
        <v>1483</v>
      </c>
      <c r="C800" t="s">
        <v>3645</v>
      </c>
      <c r="D800" t="s">
        <v>103</v>
      </c>
      <c r="E800" t="s">
        <v>104</v>
      </c>
      <c r="F800" t="s">
        <v>8</v>
      </c>
      <c r="G800" t="s">
        <v>9</v>
      </c>
      <c r="H800">
        <v>50.236379999999997</v>
      </c>
    </row>
    <row r="801" spans="1:8">
      <c r="A801" t="s">
        <v>2800</v>
      </c>
      <c r="B801" t="s">
        <v>1483</v>
      </c>
      <c r="C801" t="s">
        <v>3645</v>
      </c>
      <c r="D801" t="s">
        <v>105</v>
      </c>
      <c r="E801" t="s">
        <v>106</v>
      </c>
      <c r="G801" t="s">
        <v>1959</v>
      </c>
      <c r="H801">
        <v>79.202169999999995</v>
      </c>
    </row>
    <row r="802" spans="1:8">
      <c r="A802" t="s">
        <v>2801</v>
      </c>
      <c r="B802" t="s">
        <v>1483</v>
      </c>
      <c r="C802" t="s">
        <v>3645</v>
      </c>
      <c r="D802" t="s">
        <v>107</v>
      </c>
      <c r="E802" t="s">
        <v>108</v>
      </c>
      <c r="G802" t="s">
        <v>1959</v>
      </c>
      <c r="H802">
        <v>78.05789</v>
      </c>
    </row>
    <row r="803" spans="1:8">
      <c r="A803" t="s">
        <v>2460</v>
      </c>
      <c r="B803" t="s">
        <v>985</v>
      </c>
      <c r="C803" t="s">
        <v>2458</v>
      </c>
      <c r="D803" t="s">
        <v>2456</v>
      </c>
      <c r="E803" t="s">
        <v>3974</v>
      </c>
      <c r="F803" t="s">
        <v>3186</v>
      </c>
      <c r="G803" t="s">
        <v>9</v>
      </c>
      <c r="H803">
        <v>119.02437999999999</v>
      </c>
    </row>
    <row r="804" spans="1:8">
      <c r="A804" t="s">
        <v>2461</v>
      </c>
      <c r="B804" t="s">
        <v>985</v>
      </c>
      <c r="C804" t="s">
        <v>2459</v>
      </c>
      <c r="D804" t="s">
        <v>2457</v>
      </c>
      <c r="E804" t="s">
        <v>3975</v>
      </c>
      <c r="F804" t="s">
        <v>3186</v>
      </c>
      <c r="G804" t="s">
        <v>9</v>
      </c>
      <c r="H804">
        <v>117.01425</v>
      </c>
    </row>
    <row r="805" spans="1:8">
      <c r="A805" t="s">
        <v>2434</v>
      </c>
      <c r="B805" t="s">
        <v>945</v>
      </c>
      <c r="C805" t="s">
        <v>3581</v>
      </c>
      <c r="D805" t="s">
        <v>946</v>
      </c>
      <c r="E805" t="s">
        <v>947</v>
      </c>
      <c r="G805" t="s">
        <v>1959</v>
      </c>
      <c r="H805">
        <v>67.004459999999995</v>
      </c>
    </row>
    <row r="806" spans="1:8">
      <c r="A806" t="s">
        <v>2130</v>
      </c>
      <c r="B806" t="s">
        <v>94</v>
      </c>
      <c r="C806" t="s">
        <v>3428</v>
      </c>
      <c r="D806" t="s">
        <v>95</v>
      </c>
      <c r="E806" t="s">
        <v>96</v>
      </c>
      <c r="G806" t="s">
        <v>1959</v>
      </c>
      <c r="H806">
        <v>30.102049999999998</v>
      </c>
    </row>
    <row r="807" spans="1:8">
      <c r="A807" t="s">
        <v>3780</v>
      </c>
      <c r="B807" t="s">
        <v>1720</v>
      </c>
      <c r="C807" t="s">
        <v>3769</v>
      </c>
      <c r="D807" t="s">
        <v>3214</v>
      </c>
      <c r="E807" t="s">
        <v>3965</v>
      </c>
      <c r="F807" t="s">
        <v>8</v>
      </c>
      <c r="G807" t="s">
        <v>9</v>
      </c>
      <c r="H807">
        <v>89.566550000000007</v>
      </c>
    </row>
    <row r="808" spans="1:8">
      <c r="A808" t="s">
        <v>4236</v>
      </c>
      <c r="B808" t="s">
        <v>1720</v>
      </c>
      <c r="C808" t="s">
        <v>3769</v>
      </c>
      <c r="D808" t="s">
        <v>3214</v>
      </c>
      <c r="E808" t="s">
        <v>3965</v>
      </c>
      <c r="F808" t="s">
        <v>8</v>
      </c>
      <c r="G808" t="s">
        <v>9</v>
      </c>
      <c r="H808">
        <v>89.566550000000007</v>
      </c>
    </row>
    <row r="809" spans="1:8">
      <c r="A809" t="s">
        <v>2131</v>
      </c>
      <c r="B809" t="s">
        <v>97</v>
      </c>
      <c r="C809" t="s">
        <v>3429</v>
      </c>
      <c r="D809" t="s">
        <v>98</v>
      </c>
      <c r="E809" t="s">
        <v>99</v>
      </c>
      <c r="F809" t="s">
        <v>8</v>
      </c>
      <c r="G809" t="s">
        <v>9</v>
      </c>
      <c r="H809">
        <v>48.971179999999997</v>
      </c>
    </row>
    <row r="810" spans="1:8">
      <c r="A810" t="s">
        <v>2929</v>
      </c>
      <c r="B810" t="s">
        <v>97</v>
      </c>
      <c r="C810" t="s">
        <v>3429</v>
      </c>
      <c r="D810" t="s">
        <v>98</v>
      </c>
      <c r="E810" t="s">
        <v>99</v>
      </c>
      <c r="G810" t="s">
        <v>9</v>
      </c>
      <c r="H810">
        <v>48.971179999999997</v>
      </c>
    </row>
    <row r="811" spans="1:8">
      <c r="A811" t="s">
        <v>3781</v>
      </c>
      <c r="B811" t="s">
        <v>1672</v>
      </c>
      <c r="C811" t="s">
        <v>3364</v>
      </c>
      <c r="D811" t="s">
        <v>204</v>
      </c>
      <c r="E811" t="s">
        <v>205</v>
      </c>
      <c r="G811" t="s">
        <v>9</v>
      </c>
      <c r="H811">
        <v>70.541629999999998</v>
      </c>
    </row>
    <row r="812" spans="1:8">
      <c r="A812" t="s">
        <v>3804</v>
      </c>
      <c r="B812" t="s">
        <v>1672</v>
      </c>
      <c r="C812" t="s">
        <v>3360</v>
      </c>
      <c r="D812" t="s">
        <v>1976</v>
      </c>
      <c r="E812" t="s">
        <v>3968</v>
      </c>
      <c r="F812" t="s">
        <v>2877</v>
      </c>
      <c r="G812" t="s">
        <v>9</v>
      </c>
      <c r="H812">
        <v>159.92347000000001</v>
      </c>
    </row>
    <row r="813" spans="1:8">
      <c r="A813" t="s">
        <v>3805</v>
      </c>
      <c r="B813" t="s">
        <v>1672</v>
      </c>
      <c r="C813" t="s">
        <v>3362</v>
      </c>
      <c r="D813" t="s">
        <v>1978</v>
      </c>
      <c r="E813" t="s">
        <v>3969</v>
      </c>
      <c r="F813" t="s">
        <v>2878</v>
      </c>
      <c r="G813" t="s">
        <v>9</v>
      </c>
      <c r="H813">
        <v>158.24101999999999</v>
      </c>
    </row>
    <row r="814" spans="1:8">
      <c r="A814" t="s">
        <v>2873</v>
      </c>
      <c r="B814" t="s">
        <v>1672</v>
      </c>
      <c r="C814" t="s">
        <v>3657</v>
      </c>
      <c r="D814" t="s">
        <v>1673</v>
      </c>
      <c r="E814" t="s">
        <v>2876</v>
      </c>
      <c r="F814" t="s">
        <v>1967</v>
      </c>
      <c r="G814" t="s">
        <v>9</v>
      </c>
      <c r="H814">
        <v>203.84808000000001</v>
      </c>
    </row>
    <row r="815" spans="1:8">
      <c r="A815" t="s">
        <v>2880</v>
      </c>
      <c r="B815" t="s">
        <v>1672</v>
      </c>
      <c r="C815" t="s">
        <v>3497</v>
      </c>
      <c r="D815" t="s">
        <v>484</v>
      </c>
      <c r="E815" t="s">
        <v>485</v>
      </c>
      <c r="F815" t="s">
        <v>1975</v>
      </c>
      <c r="G815" t="s">
        <v>9</v>
      </c>
      <c r="H815">
        <v>116.10346</v>
      </c>
    </row>
    <row r="816" spans="1:8">
      <c r="A816" t="s">
        <v>4206</v>
      </c>
      <c r="B816" t="s">
        <v>1672</v>
      </c>
      <c r="C816" t="s">
        <v>2535</v>
      </c>
      <c r="D816" t="s">
        <v>2534</v>
      </c>
      <c r="E816" t="s">
        <v>3978</v>
      </c>
      <c r="F816" t="s">
        <v>2533</v>
      </c>
      <c r="G816" t="s">
        <v>9</v>
      </c>
      <c r="H816">
        <v>50.729370000000003</v>
      </c>
    </row>
    <row r="817" spans="1:8">
      <c r="A817" t="s">
        <v>3923</v>
      </c>
      <c r="B817" t="s">
        <v>1672</v>
      </c>
      <c r="C817" t="s">
        <v>3922</v>
      </c>
      <c r="D817" t="s">
        <v>2875</v>
      </c>
      <c r="E817" t="s">
        <v>3995</v>
      </c>
      <c r="F817" t="s">
        <v>2874</v>
      </c>
      <c r="G817" t="s">
        <v>9</v>
      </c>
      <c r="H817">
        <v>80.786529999999999</v>
      </c>
    </row>
    <row r="818" spans="1:8">
      <c r="A818" t="s">
        <v>2879</v>
      </c>
      <c r="B818" t="s">
        <v>1672</v>
      </c>
      <c r="C818" t="s">
        <v>3451</v>
      </c>
      <c r="D818" t="s">
        <v>228</v>
      </c>
      <c r="E818" t="s">
        <v>1977</v>
      </c>
      <c r="F818" t="s">
        <v>1967</v>
      </c>
      <c r="G818" t="s">
        <v>9</v>
      </c>
      <c r="H818">
        <v>246.18904000000001</v>
      </c>
    </row>
    <row r="819" spans="1:8">
      <c r="A819" t="s">
        <v>4215</v>
      </c>
      <c r="B819" t="s">
        <v>1672</v>
      </c>
      <c r="C819" t="s">
        <v>3364</v>
      </c>
      <c r="D819" t="s">
        <v>204</v>
      </c>
      <c r="E819" t="s">
        <v>205</v>
      </c>
      <c r="F819" t="s">
        <v>8</v>
      </c>
      <c r="G819" t="s">
        <v>9</v>
      </c>
      <c r="H819">
        <v>70.541629999999998</v>
      </c>
    </row>
    <row r="820" spans="1:8">
      <c r="A820" t="s">
        <v>4216</v>
      </c>
      <c r="B820" t="s">
        <v>1672</v>
      </c>
      <c r="C820" t="s">
        <v>3360</v>
      </c>
      <c r="D820" t="s">
        <v>1976</v>
      </c>
      <c r="E820" t="s">
        <v>3968</v>
      </c>
      <c r="F820" t="s">
        <v>2877</v>
      </c>
      <c r="G820" t="s">
        <v>9</v>
      </c>
      <c r="H820">
        <v>159.92347000000001</v>
      </c>
    </row>
    <row r="821" spans="1:8">
      <c r="A821" t="s">
        <v>4217</v>
      </c>
      <c r="B821" t="s">
        <v>1672</v>
      </c>
      <c r="C821" t="s">
        <v>3362</v>
      </c>
      <c r="D821" t="s">
        <v>1978</v>
      </c>
      <c r="E821" t="s">
        <v>3969</v>
      </c>
      <c r="F821" t="s">
        <v>2878</v>
      </c>
      <c r="G821" t="s">
        <v>9</v>
      </c>
      <c r="H821">
        <v>158.24101999999999</v>
      </c>
    </row>
    <row r="822" spans="1:8">
      <c r="A822" t="s">
        <v>4218</v>
      </c>
      <c r="B822" t="s">
        <v>1672</v>
      </c>
      <c r="C822" t="s">
        <v>3657</v>
      </c>
      <c r="D822" t="s">
        <v>1673</v>
      </c>
      <c r="E822" t="s">
        <v>2876</v>
      </c>
      <c r="F822" t="s">
        <v>1967</v>
      </c>
      <c r="G822" t="s">
        <v>9</v>
      </c>
      <c r="H822">
        <v>203.84808000000001</v>
      </c>
    </row>
    <row r="823" spans="1:8">
      <c r="A823" t="s">
        <v>4219</v>
      </c>
      <c r="B823" t="s">
        <v>1672</v>
      </c>
      <c r="C823" t="s">
        <v>3497</v>
      </c>
      <c r="D823" t="s">
        <v>484</v>
      </c>
      <c r="E823" t="s">
        <v>485</v>
      </c>
      <c r="F823" t="s">
        <v>1975</v>
      </c>
      <c r="G823" t="s">
        <v>9</v>
      </c>
      <c r="H823">
        <v>116.10346</v>
      </c>
    </row>
    <row r="824" spans="1:8">
      <c r="A824" t="s">
        <v>4220</v>
      </c>
      <c r="B824" t="s">
        <v>1672</v>
      </c>
      <c r="C824" t="s">
        <v>2535</v>
      </c>
      <c r="D824" t="s">
        <v>2534</v>
      </c>
      <c r="E824" t="s">
        <v>3978</v>
      </c>
      <c r="F824" t="s">
        <v>2533</v>
      </c>
      <c r="G824" t="s">
        <v>9</v>
      </c>
      <c r="H824">
        <v>50.729370000000003</v>
      </c>
    </row>
    <row r="825" spans="1:8">
      <c r="A825" t="s">
        <v>4221</v>
      </c>
      <c r="B825" t="s">
        <v>1672</v>
      </c>
      <c r="C825" t="s">
        <v>3922</v>
      </c>
      <c r="D825" t="s">
        <v>2875</v>
      </c>
      <c r="E825" t="s">
        <v>3995</v>
      </c>
      <c r="F825" t="s">
        <v>2874</v>
      </c>
      <c r="G825" t="s">
        <v>9</v>
      </c>
      <c r="H825">
        <v>80.786529999999999</v>
      </c>
    </row>
    <row r="826" spans="1:8">
      <c r="A826" t="s">
        <v>4222</v>
      </c>
      <c r="B826" t="s">
        <v>1672</v>
      </c>
      <c r="C826" t="s">
        <v>3451</v>
      </c>
      <c r="D826" t="s">
        <v>228</v>
      </c>
      <c r="E826" t="s">
        <v>1977</v>
      </c>
      <c r="F826" t="s">
        <v>1967</v>
      </c>
      <c r="G826" t="s">
        <v>9</v>
      </c>
      <c r="H826">
        <v>246.18904000000001</v>
      </c>
    </row>
    <row r="827" spans="1:8">
      <c r="A827" t="s">
        <v>2015</v>
      </c>
      <c r="B827" t="s">
        <v>417</v>
      </c>
      <c r="C827" t="s">
        <v>3483</v>
      </c>
      <c r="D827" t="s">
        <v>418</v>
      </c>
      <c r="E827" t="s">
        <v>419</v>
      </c>
      <c r="F827" t="s">
        <v>8</v>
      </c>
      <c r="G827" t="s">
        <v>9</v>
      </c>
      <c r="H827">
        <v>54.323509999999999</v>
      </c>
    </row>
    <row r="828" spans="1:8">
      <c r="A828" t="s">
        <v>2787</v>
      </c>
      <c r="B828" t="s">
        <v>1432</v>
      </c>
      <c r="C828" t="s">
        <v>3643</v>
      </c>
      <c r="D828" t="s">
        <v>1433</v>
      </c>
      <c r="E828" t="s">
        <v>1434</v>
      </c>
      <c r="F828" t="s">
        <v>8</v>
      </c>
      <c r="G828" t="s">
        <v>9</v>
      </c>
      <c r="H828">
        <v>30.054110000000001</v>
      </c>
    </row>
    <row r="829" spans="1:8">
      <c r="A829" t="s">
        <v>3136</v>
      </c>
      <c r="B829" t="s">
        <v>1432</v>
      </c>
      <c r="C829" t="s">
        <v>3643</v>
      </c>
      <c r="D829" t="s">
        <v>1433</v>
      </c>
      <c r="E829" t="s">
        <v>1434</v>
      </c>
      <c r="F829" t="s">
        <v>8</v>
      </c>
      <c r="G829" t="s">
        <v>9</v>
      </c>
      <c r="H829">
        <v>30.054110000000001</v>
      </c>
    </row>
    <row r="830" spans="1:8">
      <c r="A830" t="s">
        <v>2825</v>
      </c>
      <c r="B830" t="s">
        <v>1556</v>
      </c>
      <c r="C830" t="s">
        <v>2820</v>
      </c>
      <c r="D830" t="s">
        <v>1545</v>
      </c>
      <c r="E830" t="s">
        <v>1546</v>
      </c>
      <c r="G830" t="s">
        <v>9</v>
      </c>
      <c r="H830">
        <v>73.609110000000001</v>
      </c>
    </row>
    <row r="831" spans="1:8">
      <c r="A831" t="s">
        <v>2826</v>
      </c>
      <c r="B831" t="s">
        <v>1556</v>
      </c>
      <c r="C831" t="s">
        <v>2819</v>
      </c>
      <c r="D831" t="s">
        <v>1547</v>
      </c>
      <c r="E831" t="s">
        <v>1548</v>
      </c>
      <c r="F831" t="s">
        <v>8</v>
      </c>
      <c r="G831" t="s">
        <v>9</v>
      </c>
      <c r="H831">
        <v>73.723870000000005</v>
      </c>
    </row>
    <row r="832" spans="1:8">
      <c r="A832" t="s">
        <v>2467</v>
      </c>
      <c r="B832" t="s">
        <v>1004</v>
      </c>
      <c r="C832" t="s">
        <v>3591</v>
      </c>
      <c r="D832" t="s">
        <v>1005</v>
      </c>
      <c r="E832" t="s">
        <v>1006</v>
      </c>
      <c r="F832" t="s">
        <v>1975</v>
      </c>
      <c r="G832" t="s">
        <v>9</v>
      </c>
      <c r="H832">
        <v>76.668999999999997</v>
      </c>
    </row>
    <row r="833" spans="1:8">
      <c r="A833" t="s">
        <v>2619</v>
      </c>
      <c r="B833" t="s">
        <v>1197</v>
      </c>
      <c r="C833" t="s">
        <v>3581</v>
      </c>
      <c r="D833" t="s">
        <v>1198</v>
      </c>
      <c r="E833" t="s">
        <v>1199</v>
      </c>
      <c r="F833" t="s">
        <v>8</v>
      </c>
      <c r="G833" t="s">
        <v>9</v>
      </c>
      <c r="H833">
        <v>63.909289999999999</v>
      </c>
    </row>
    <row r="834" spans="1:8">
      <c r="A834" t="s">
        <v>2215</v>
      </c>
      <c r="B834" t="s">
        <v>597</v>
      </c>
      <c r="C834" t="s">
        <v>3456</v>
      </c>
      <c r="D834" t="s">
        <v>271</v>
      </c>
      <c r="E834" t="s">
        <v>272</v>
      </c>
      <c r="G834" t="s">
        <v>9</v>
      </c>
      <c r="H834">
        <v>54.326929999999997</v>
      </c>
    </row>
    <row r="835" spans="1:8">
      <c r="A835" t="s">
        <v>2977</v>
      </c>
      <c r="B835" t="s">
        <v>597</v>
      </c>
      <c r="C835" t="s">
        <v>3456</v>
      </c>
      <c r="D835" t="s">
        <v>271</v>
      </c>
      <c r="E835" t="s">
        <v>272</v>
      </c>
      <c r="G835" t="s">
        <v>9</v>
      </c>
      <c r="H835">
        <v>54.326929999999997</v>
      </c>
    </row>
    <row r="836" spans="1:8">
      <c r="A836" t="s">
        <v>3336</v>
      </c>
      <c r="B836" t="s">
        <v>143</v>
      </c>
      <c r="C836" t="s">
        <v>3335</v>
      </c>
      <c r="D836" t="s">
        <v>144</v>
      </c>
      <c r="E836" t="s">
        <v>145</v>
      </c>
      <c r="F836" t="s">
        <v>1975</v>
      </c>
      <c r="G836" t="s">
        <v>9</v>
      </c>
      <c r="H836">
        <v>86.567120000000003</v>
      </c>
    </row>
    <row r="837" spans="1:8">
      <c r="A837" t="s">
        <v>3337</v>
      </c>
      <c r="B837" t="s">
        <v>143</v>
      </c>
      <c r="C837" t="s">
        <v>3335</v>
      </c>
      <c r="D837" t="s">
        <v>144</v>
      </c>
      <c r="E837" t="s">
        <v>145</v>
      </c>
      <c r="F837" t="s">
        <v>1975</v>
      </c>
      <c r="G837" t="s">
        <v>9</v>
      </c>
    </row>
    <row r="838" spans="1:8">
      <c r="A838" t="s">
        <v>1450</v>
      </c>
      <c r="B838" t="s">
        <v>1451</v>
      </c>
      <c r="C838" t="s">
        <v>296</v>
      </c>
      <c r="D838" t="s">
        <v>296</v>
      </c>
      <c r="E838" t="s">
        <v>297</v>
      </c>
      <c r="F838" t="s">
        <v>8</v>
      </c>
      <c r="G838" t="s">
        <v>9</v>
      </c>
      <c r="H838">
        <v>0</v>
      </c>
    </row>
    <row r="839" spans="1:8">
      <c r="A839" t="s">
        <v>2765</v>
      </c>
      <c r="B839" t="s">
        <v>1382</v>
      </c>
      <c r="C839" t="s">
        <v>3506</v>
      </c>
      <c r="D839" t="s">
        <v>534</v>
      </c>
      <c r="E839" t="s">
        <v>535</v>
      </c>
      <c r="F839" t="s">
        <v>1975</v>
      </c>
      <c r="G839" t="s">
        <v>9</v>
      </c>
      <c r="H839">
        <v>40.899569999999997</v>
      </c>
    </row>
    <row r="840" spans="1:8">
      <c r="A840" t="s">
        <v>2881</v>
      </c>
      <c r="B840" t="s">
        <v>1674</v>
      </c>
      <c r="C840" t="s">
        <v>3658</v>
      </c>
      <c r="D840" t="s">
        <v>1675</v>
      </c>
      <c r="E840" t="s">
        <v>1676</v>
      </c>
      <c r="F840" t="s">
        <v>2351</v>
      </c>
      <c r="G840" t="s">
        <v>1959</v>
      </c>
      <c r="H840">
        <v>7.3550800000000001</v>
      </c>
    </row>
    <row r="841" spans="1:8">
      <c r="A841" t="s">
        <v>2883</v>
      </c>
      <c r="B841" t="s">
        <v>1674</v>
      </c>
      <c r="C841" t="s">
        <v>3468</v>
      </c>
      <c r="D841" t="s">
        <v>343</v>
      </c>
      <c r="E841" t="s">
        <v>344</v>
      </c>
      <c r="F841" t="s">
        <v>8</v>
      </c>
      <c r="G841" t="s">
        <v>9</v>
      </c>
      <c r="H841">
        <v>91.599860000000007</v>
      </c>
    </row>
    <row r="842" spans="1:8">
      <c r="A842" t="s">
        <v>2882</v>
      </c>
      <c r="B842" t="s">
        <v>1674</v>
      </c>
      <c r="C842" t="s">
        <v>1998</v>
      </c>
      <c r="D842" t="s">
        <v>1980</v>
      </c>
      <c r="E842" t="s">
        <v>4012</v>
      </c>
      <c r="F842" t="s">
        <v>8</v>
      </c>
      <c r="G842" t="s">
        <v>9</v>
      </c>
      <c r="H842">
        <v>143.72272000000001</v>
      </c>
    </row>
    <row r="843" spans="1:8">
      <c r="A843" t="s">
        <v>2080</v>
      </c>
      <c r="B843" t="s">
        <v>273</v>
      </c>
      <c r="C843" t="s">
        <v>3457</v>
      </c>
      <c r="D843" t="s">
        <v>274</v>
      </c>
      <c r="E843" t="s">
        <v>275</v>
      </c>
      <c r="F843" t="s">
        <v>8</v>
      </c>
      <c r="G843" t="s">
        <v>9</v>
      </c>
      <c r="H843">
        <v>35.978520000000003</v>
      </c>
    </row>
    <row r="844" spans="1:8">
      <c r="A844" t="s">
        <v>2943</v>
      </c>
      <c r="B844" t="s">
        <v>273</v>
      </c>
      <c r="C844" t="s">
        <v>3457</v>
      </c>
      <c r="D844" t="s">
        <v>274</v>
      </c>
      <c r="E844" t="s">
        <v>275</v>
      </c>
      <c r="F844" t="s">
        <v>8</v>
      </c>
      <c r="G844" t="s">
        <v>9</v>
      </c>
      <c r="H844">
        <v>35.978520000000003</v>
      </c>
    </row>
    <row r="845" spans="1:8">
      <c r="A845" t="s">
        <v>2770</v>
      </c>
      <c r="B845" t="s">
        <v>1393</v>
      </c>
      <c r="C845" t="s">
        <v>3468</v>
      </c>
      <c r="D845" t="s">
        <v>343</v>
      </c>
      <c r="E845" t="s">
        <v>344</v>
      </c>
      <c r="F845" t="s">
        <v>8</v>
      </c>
      <c r="G845" t="s">
        <v>9</v>
      </c>
      <c r="H845">
        <v>91.599860000000007</v>
      </c>
    </row>
    <row r="846" spans="1:8">
      <c r="A846" t="s">
        <v>3107</v>
      </c>
      <c r="B846" t="s">
        <v>1393</v>
      </c>
      <c r="C846" t="s">
        <v>3468</v>
      </c>
      <c r="D846" t="s">
        <v>343</v>
      </c>
      <c r="E846" t="s">
        <v>344</v>
      </c>
      <c r="F846" t="s">
        <v>8</v>
      </c>
      <c r="G846" t="s">
        <v>9</v>
      </c>
      <c r="H846">
        <v>91.599860000000007</v>
      </c>
    </row>
    <row r="847" spans="1:8">
      <c r="A847" t="s">
        <v>2069</v>
      </c>
      <c r="B847" t="s">
        <v>291</v>
      </c>
      <c r="C847" t="s">
        <v>3461</v>
      </c>
      <c r="D847" t="s">
        <v>292</v>
      </c>
      <c r="E847" t="s">
        <v>293</v>
      </c>
      <c r="G847" t="s">
        <v>1959</v>
      </c>
      <c r="H847">
        <v>54.804299999999998</v>
      </c>
    </row>
    <row r="848" spans="1:8">
      <c r="A848" t="s">
        <v>2185</v>
      </c>
      <c r="B848" t="s">
        <v>533</v>
      </c>
      <c r="C848" t="s">
        <v>3506</v>
      </c>
      <c r="D848" t="s">
        <v>534</v>
      </c>
      <c r="E848" t="s">
        <v>535</v>
      </c>
      <c r="G848" t="s">
        <v>1959</v>
      </c>
      <c r="H848">
        <v>40.899569999999997</v>
      </c>
    </row>
    <row r="849" spans="1:8">
      <c r="A849" t="s">
        <v>3698</v>
      </c>
      <c r="B849" t="s">
        <v>3215</v>
      </c>
      <c r="C849" t="s">
        <v>3692</v>
      </c>
      <c r="D849" t="s">
        <v>3212</v>
      </c>
      <c r="E849" t="s">
        <v>3967</v>
      </c>
      <c r="F849" t="s">
        <v>8</v>
      </c>
      <c r="G849" t="s">
        <v>9</v>
      </c>
      <c r="H849">
        <v>37.528349999999996</v>
      </c>
    </row>
    <row r="850" spans="1:8">
      <c r="A850" t="s">
        <v>3697</v>
      </c>
      <c r="B850" t="s">
        <v>3215</v>
      </c>
      <c r="C850" t="s">
        <v>3692</v>
      </c>
      <c r="D850" t="s">
        <v>3212</v>
      </c>
      <c r="E850" t="s">
        <v>3967</v>
      </c>
      <c r="F850" t="s">
        <v>8</v>
      </c>
      <c r="G850" t="s">
        <v>9</v>
      </c>
      <c r="H850">
        <v>37.528349999999996</v>
      </c>
    </row>
    <row r="851" spans="1:8">
      <c r="A851" t="s">
        <v>2147</v>
      </c>
      <c r="B851" t="s">
        <v>146</v>
      </c>
      <c r="C851" t="s">
        <v>3437</v>
      </c>
      <c r="D851" t="s">
        <v>141</v>
      </c>
      <c r="E851" t="s">
        <v>142</v>
      </c>
      <c r="F851" t="s">
        <v>8</v>
      </c>
      <c r="G851" t="s">
        <v>9</v>
      </c>
      <c r="H851">
        <v>42.338549999999998</v>
      </c>
    </row>
    <row r="852" spans="1:8">
      <c r="A852" t="s">
        <v>2934</v>
      </c>
      <c r="B852" t="s">
        <v>146</v>
      </c>
      <c r="C852" t="s">
        <v>3437</v>
      </c>
      <c r="D852" t="s">
        <v>141</v>
      </c>
      <c r="E852" t="s">
        <v>142</v>
      </c>
      <c r="F852" t="s">
        <v>8</v>
      </c>
      <c r="G852" t="s">
        <v>9</v>
      </c>
      <c r="H852">
        <v>42.338549999999998</v>
      </c>
    </row>
    <row r="853" spans="1:8">
      <c r="A853" t="s">
        <v>2821</v>
      </c>
      <c r="B853" t="s">
        <v>1554</v>
      </c>
      <c r="C853" t="s">
        <v>2820</v>
      </c>
      <c r="D853" t="s">
        <v>1545</v>
      </c>
      <c r="E853" t="s">
        <v>1546</v>
      </c>
      <c r="G853" t="s">
        <v>9</v>
      </c>
      <c r="H853">
        <v>73.609110000000001</v>
      </c>
    </row>
    <row r="854" spans="1:8">
      <c r="A854" t="s">
        <v>2822</v>
      </c>
      <c r="B854" t="s">
        <v>1554</v>
      </c>
      <c r="C854" t="s">
        <v>2819</v>
      </c>
      <c r="D854" t="s">
        <v>1547</v>
      </c>
      <c r="E854" t="s">
        <v>1548</v>
      </c>
      <c r="G854" t="s">
        <v>9</v>
      </c>
      <c r="H854">
        <v>73.723870000000005</v>
      </c>
    </row>
    <row r="855" spans="1:8">
      <c r="A855" t="s">
        <v>2436</v>
      </c>
      <c r="B855" t="s">
        <v>948</v>
      </c>
      <c r="C855" t="s">
        <v>2435</v>
      </c>
      <c r="D855" t="s">
        <v>949</v>
      </c>
      <c r="E855" t="s">
        <v>950</v>
      </c>
      <c r="F855" t="s">
        <v>1975</v>
      </c>
      <c r="G855" t="s">
        <v>9</v>
      </c>
      <c r="H855">
        <v>109.02772</v>
      </c>
    </row>
    <row r="856" spans="1:8">
      <c r="A856" t="s">
        <v>2782</v>
      </c>
      <c r="B856" t="s">
        <v>1442</v>
      </c>
      <c r="C856" t="s">
        <v>3644</v>
      </c>
      <c r="D856" t="s">
        <v>507</v>
      </c>
      <c r="E856" t="s">
        <v>508</v>
      </c>
      <c r="F856" t="s">
        <v>8</v>
      </c>
      <c r="G856" t="s">
        <v>9</v>
      </c>
      <c r="H856">
        <v>39.921860000000002</v>
      </c>
    </row>
    <row r="857" spans="1:8">
      <c r="A857" t="s">
        <v>3137</v>
      </c>
      <c r="B857" t="s">
        <v>1442</v>
      </c>
      <c r="C857" t="s">
        <v>3644</v>
      </c>
      <c r="D857" t="s">
        <v>507</v>
      </c>
      <c r="E857" t="s">
        <v>508</v>
      </c>
      <c r="F857" t="s">
        <v>8</v>
      </c>
      <c r="G857" t="s">
        <v>9</v>
      </c>
      <c r="H857">
        <v>39.921860000000002</v>
      </c>
    </row>
    <row r="858" spans="1:8">
      <c r="A858" t="s">
        <v>2167</v>
      </c>
      <c r="B858" t="s">
        <v>483</v>
      </c>
      <c r="C858" t="s">
        <v>3497</v>
      </c>
      <c r="D858" t="s">
        <v>484</v>
      </c>
      <c r="E858" t="s">
        <v>485</v>
      </c>
      <c r="F858" t="s">
        <v>2160</v>
      </c>
      <c r="G858" t="s">
        <v>9</v>
      </c>
      <c r="H858">
        <v>116.10346</v>
      </c>
    </row>
    <row r="859" spans="1:8">
      <c r="A859" t="s">
        <v>2168</v>
      </c>
      <c r="B859" t="s">
        <v>486</v>
      </c>
      <c r="C859" t="s">
        <v>3497</v>
      </c>
      <c r="D859" t="s">
        <v>484</v>
      </c>
      <c r="E859" t="s">
        <v>485</v>
      </c>
      <c r="F859" t="s">
        <v>2160</v>
      </c>
      <c r="G859" t="s">
        <v>9</v>
      </c>
      <c r="H859">
        <v>116.10346</v>
      </c>
    </row>
    <row r="860" spans="1:8">
      <c r="A860" t="s">
        <v>2166</v>
      </c>
      <c r="B860" t="s">
        <v>482</v>
      </c>
      <c r="C860" t="s">
        <v>3426</v>
      </c>
      <c r="D860" t="s">
        <v>71</v>
      </c>
      <c r="E860" t="s">
        <v>72</v>
      </c>
      <c r="F860" t="s">
        <v>1975</v>
      </c>
      <c r="G860" t="s">
        <v>9</v>
      </c>
      <c r="H860">
        <v>38.460039999999999</v>
      </c>
    </row>
    <row r="861" spans="1:8">
      <c r="A861" t="s">
        <v>3679</v>
      </c>
      <c r="B861" t="s">
        <v>482</v>
      </c>
      <c r="C861" s="2" t="s">
        <v>3320</v>
      </c>
      <c r="D861" t="s">
        <v>73</v>
      </c>
      <c r="E861" t="s">
        <v>74</v>
      </c>
      <c r="F861" t="s">
        <v>8</v>
      </c>
      <c r="G861" t="s">
        <v>1959</v>
      </c>
      <c r="H861">
        <v>20.864629999999998</v>
      </c>
    </row>
    <row r="862" spans="1:8">
      <c r="A862" t="s">
        <v>2846</v>
      </c>
      <c r="B862" t="s">
        <v>1620</v>
      </c>
      <c r="C862" t="s">
        <v>3513</v>
      </c>
      <c r="D862" t="s">
        <v>578</v>
      </c>
      <c r="E862" t="s">
        <v>579</v>
      </c>
      <c r="F862" t="s">
        <v>8</v>
      </c>
      <c r="G862" t="s">
        <v>1959</v>
      </c>
      <c r="H862">
        <v>33.106589999999997</v>
      </c>
    </row>
    <row r="863" spans="1:8">
      <c r="A863" t="s">
        <v>3296</v>
      </c>
      <c r="B863" t="s">
        <v>1794</v>
      </c>
      <c r="C863" t="s">
        <v>3292</v>
      </c>
      <c r="D863" t="s">
        <v>3291</v>
      </c>
      <c r="E863" t="s">
        <v>3996</v>
      </c>
      <c r="G863" t="s">
        <v>9</v>
      </c>
      <c r="H863">
        <v>131.62649999999999</v>
      </c>
    </row>
    <row r="864" spans="1:8">
      <c r="A864" t="s">
        <v>4252</v>
      </c>
      <c r="B864" t="s">
        <v>1794</v>
      </c>
      <c r="C864" t="s">
        <v>3292</v>
      </c>
      <c r="D864" t="s">
        <v>3291</v>
      </c>
      <c r="E864" t="s">
        <v>3996</v>
      </c>
      <c r="G864" t="s">
        <v>9</v>
      </c>
      <c r="H864">
        <v>131.62649999999999</v>
      </c>
    </row>
    <row r="865" spans="1:8">
      <c r="A865" t="s">
        <v>3918</v>
      </c>
      <c r="B865" t="s">
        <v>1599</v>
      </c>
      <c r="C865" t="s">
        <v>3343</v>
      </c>
      <c r="D865" t="s">
        <v>179</v>
      </c>
      <c r="E865" t="s">
        <v>180</v>
      </c>
      <c r="F865" t="s">
        <v>1974</v>
      </c>
      <c r="G865" t="s">
        <v>9</v>
      </c>
      <c r="H865">
        <v>209.8049</v>
      </c>
    </row>
    <row r="866" spans="1:8">
      <c r="A866" t="s">
        <v>2110</v>
      </c>
      <c r="B866" t="s">
        <v>170</v>
      </c>
      <c r="C866" t="s">
        <v>3443</v>
      </c>
      <c r="D866" t="s">
        <v>171</v>
      </c>
      <c r="E866" t="s">
        <v>172</v>
      </c>
      <c r="F866" t="s">
        <v>8</v>
      </c>
      <c r="G866" t="s">
        <v>9</v>
      </c>
      <c r="H866">
        <v>46.23122</v>
      </c>
    </row>
    <row r="867" spans="1:8">
      <c r="A867" t="s">
        <v>3703</v>
      </c>
      <c r="B867" t="s">
        <v>907</v>
      </c>
      <c r="C867" s="2" t="s">
        <v>3701</v>
      </c>
      <c r="D867" t="s">
        <v>908</v>
      </c>
      <c r="E867" t="s">
        <v>909</v>
      </c>
      <c r="F867" t="s">
        <v>8</v>
      </c>
      <c r="G867" t="s">
        <v>9</v>
      </c>
      <c r="H867">
        <v>57.629550000000002</v>
      </c>
    </row>
    <row r="868" spans="1:8">
      <c r="A868" t="s">
        <v>3346</v>
      </c>
      <c r="B868" t="s">
        <v>181</v>
      </c>
      <c r="C868" t="s">
        <v>3333</v>
      </c>
      <c r="D868" t="s">
        <v>129</v>
      </c>
      <c r="E868" t="s">
        <v>130</v>
      </c>
      <c r="F868" t="s">
        <v>8</v>
      </c>
      <c r="G868" t="s">
        <v>1959</v>
      </c>
      <c r="H868">
        <v>83.738810000000001</v>
      </c>
    </row>
    <row r="869" spans="1:8">
      <c r="A869" t="s">
        <v>2861</v>
      </c>
      <c r="B869" t="s">
        <v>1649</v>
      </c>
      <c r="C869" t="s">
        <v>3655</v>
      </c>
      <c r="D869" t="s">
        <v>1650</v>
      </c>
      <c r="E869" t="s">
        <v>1651</v>
      </c>
      <c r="F869" t="s">
        <v>8</v>
      </c>
      <c r="G869" t="s">
        <v>1959</v>
      </c>
      <c r="H869">
        <v>17.747859999999999</v>
      </c>
    </row>
    <row r="870" spans="1:8">
      <c r="A870" t="s">
        <v>3134</v>
      </c>
      <c r="B870" t="s">
        <v>1414</v>
      </c>
      <c r="C870" t="s">
        <v>3132</v>
      </c>
      <c r="D870" t="s">
        <v>1415</v>
      </c>
      <c r="E870" t="s">
        <v>1416</v>
      </c>
      <c r="F870" t="s">
        <v>3133</v>
      </c>
      <c r="G870" t="s">
        <v>9</v>
      </c>
      <c r="H870">
        <v>128.79525000000001</v>
      </c>
    </row>
    <row r="871" spans="1:8">
      <c r="A871" t="s">
        <v>3135</v>
      </c>
      <c r="B871" t="s">
        <v>3138</v>
      </c>
      <c r="C871" t="s">
        <v>3132</v>
      </c>
      <c r="D871" t="s">
        <v>1415</v>
      </c>
      <c r="E871" t="s">
        <v>1416</v>
      </c>
      <c r="F871" t="s">
        <v>3133</v>
      </c>
      <c r="G871" t="s">
        <v>9</v>
      </c>
      <c r="H871">
        <v>128.79525000000001</v>
      </c>
    </row>
    <row r="872" spans="1:8">
      <c r="A872" t="s">
        <v>1701</v>
      </c>
      <c r="B872" t="s">
        <v>1702</v>
      </c>
      <c r="C872" t="s">
        <v>1613</v>
      </c>
      <c r="D872" t="s">
        <v>1613</v>
      </c>
      <c r="E872" t="s">
        <v>297</v>
      </c>
      <c r="F872" t="s">
        <v>8</v>
      </c>
      <c r="G872" t="s">
        <v>9</v>
      </c>
      <c r="H872">
        <v>0</v>
      </c>
    </row>
    <row r="873" spans="1:8">
      <c r="A873" t="s">
        <v>3181</v>
      </c>
      <c r="B873" t="s">
        <v>1702</v>
      </c>
      <c r="C873" t="s">
        <v>1613</v>
      </c>
      <c r="D873" t="s">
        <v>1613</v>
      </c>
      <c r="E873" t="s">
        <v>297</v>
      </c>
      <c r="F873" t="s">
        <v>8</v>
      </c>
      <c r="G873" t="s">
        <v>9</v>
      </c>
      <c r="H873">
        <v>0</v>
      </c>
    </row>
    <row r="874" spans="1:8">
      <c r="A874" t="s">
        <v>4192</v>
      </c>
      <c r="B874" t="s">
        <v>1702</v>
      </c>
      <c r="C874" t="s">
        <v>1613</v>
      </c>
      <c r="D874" t="s">
        <v>1613</v>
      </c>
      <c r="E874" t="s">
        <v>297</v>
      </c>
      <c r="F874" t="s">
        <v>8</v>
      </c>
      <c r="G874" t="s">
        <v>9</v>
      </c>
      <c r="H874">
        <v>0</v>
      </c>
    </row>
    <row r="875" spans="1:8">
      <c r="A875" t="s">
        <v>4193</v>
      </c>
      <c r="B875" t="s">
        <v>1702</v>
      </c>
      <c r="C875" t="s">
        <v>1613</v>
      </c>
      <c r="D875" t="s">
        <v>1613</v>
      </c>
      <c r="E875" t="s">
        <v>297</v>
      </c>
      <c r="F875" t="s">
        <v>8</v>
      </c>
      <c r="G875" t="s">
        <v>9</v>
      </c>
      <c r="H875">
        <v>0</v>
      </c>
    </row>
    <row r="876" spans="1:8">
      <c r="A876" t="s">
        <v>4194</v>
      </c>
      <c r="B876" t="s">
        <v>1702</v>
      </c>
      <c r="C876" t="s">
        <v>1613</v>
      </c>
      <c r="D876" t="s">
        <v>1613</v>
      </c>
      <c r="E876" t="s">
        <v>297</v>
      </c>
      <c r="G876" t="s">
        <v>9</v>
      </c>
      <c r="H876">
        <v>0</v>
      </c>
    </row>
    <row r="877" spans="1:8">
      <c r="A877" t="s">
        <v>4195</v>
      </c>
      <c r="B877" t="s">
        <v>1702</v>
      </c>
      <c r="C877" t="s">
        <v>1613</v>
      </c>
      <c r="D877" t="s">
        <v>1613</v>
      </c>
      <c r="E877" t="s">
        <v>297</v>
      </c>
      <c r="F877" t="s">
        <v>8</v>
      </c>
      <c r="G877" t="s">
        <v>9</v>
      </c>
      <c r="H877">
        <v>0</v>
      </c>
    </row>
    <row r="878" spans="1:8">
      <c r="A878" t="s">
        <v>1717</v>
      </c>
      <c r="B878" t="s">
        <v>1718</v>
      </c>
      <c r="C878" t="s">
        <v>1613</v>
      </c>
      <c r="D878" t="s">
        <v>1613</v>
      </c>
      <c r="E878" t="s">
        <v>297</v>
      </c>
      <c r="F878" t="s">
        <v>8</v>
      </c>
      <c r="G878" t="s">
        <v>9</v>
      </c>
      <c r="H878">
        <v>0</v>
      </c>
    </row>
    <row r="879" spans="1:8">
      <c r="A879" t="s">
        <v>1734</v>
      </c>
      <c r="B879" t="s">
        <v>1735</v>
      </c>
      <c r="C879" t="s">
        <v>1613</v>
      </c>
      <c r="D879" t="s">
        <v>1613</v>
      </c>
      <c r="E879" t="s">
        <v>297</v>
      </c>
      <c r="F879" t="s">
        <v>8</v>
      </c>
      <c r="G879" t="s">
        <v>9</v>
      </c>
      <c r="H879">
        <v>0</v>
      </c>
    </row>
    <row r="880" spans="1:8">
      <c r="A880" t="s">
        <v>4238</v>
      </c>
      <c r="B880" t="s">
        <v>1735</v>
      </c>
      <c r="C880" t="s">
        <v>1613</v>
      </c>
      <c r="D880" t="s">
        <v>1613</v>
      </c>
      <c r="E880" t="s">
        <v>297</v>
      </c>
      <c r="F880" t="s">
        <v>8</v>
      </c>
      <c r="G880" t="s">
        <v>9</v>
      </c>
      <c r="H880">
        <v>0</v>
      </c>
    </row>
    <row r="881" spans="1:8">
      <c r="A881" t="s">
        <v>2598</v>
      </c>
      <c r="B881" t="s">
        <v>1158</v>
      </c>
      <c r="C881" t="s">
        <v>3606</v>
      </c>
      <c r="D881" t="s">
        <v>1078</v>
      </c>
      <c r="E881" t="s">
        <v>1079</v>
      </c>
      <c r="F881" t="s">
        <v>8</v>
      </c>
      <c r="G881" t="s">
        <v>9</v>
      </c>
      <c r="H881">
        <v>27.273669999999999</v>
      </c>
    </row>
    <row r="882" spans="1:8">
      <c r="A882" t="s">
        <v>3078</v>
      </c>
      <c r="B882" t="s">
        <v>1158</v>
      </c>
      <c r="C882" t="s">
        <v>3606</v>
      </c>
      <c r="D882" t="s">
        <v>1078</v>
      </c>
      <c r="E882" t="s">
        <v>1079</v>
      </c>
      <c r="F882" t="s">
        <v>8</v>
      </c>
      <c r="G882" t="s">
        <v>9</v>
      </c>
      <c r="H882">
        <v>27.273669999999999</v>
      </c>
    </row>
    <row r="883" spans="1:8">
      <c r="A883" t="s">
        <v>2703</v>
      </c>
      <c r="B883" t="s">
        <v>1314</v>
      </c>
      <c r="C883" t="s">
        <v>3555</v>
      </c>
      <c r="D883" t="s">
        <v>825</v>
      </c>
      <c r="E883" t="s">
        <v>826</v>
      </c>
      <c r="F883" t="s">
        <v>8</v>
      </c>
      <c r="G883" t="s">
        <v>9</v>
      </c>
      <c r="H883">
        <v>27.86637</v>
      </c>
    </row>
    <row r="884" spans="1:8">
      <c r="A884" t="s">
        <v>3093</v>
      </c>
      <c r="B884" t="s">
        <v>1314</v>
      </c>
      <c r="C884" t="s">
        <v>3555</v>
      </c>
      <c r="D884" t="s">
        <v>825</v>
      </c>
      <c r="E884" t="s">
        <v>826</v>
      </c>
      <c r="F884" t="s">
        <v>8</v>
      </c>
      <c r="G884" t="s">
        <v>9</v>
      </c>
      <c r="H884">
        <v>27.86637</v>
      </c>
    </row>
    <row r="885" spans="1:8">
      <c r="A885" t="s">
        <v>3318</v>
      </c>
      <c r="B885" t="s">
        <v>51</v>
      </c>
      <c r="C885" t="s">
        <v>3317</v>
      </c>
      <c r="D885" t="s">
        <v>52</v>
      </c>
      <c r="E885" t="s">
        <v>53</v>
      </c>
      <c r="G885" t="s">
        <v>9</v>
      </c>
      <c r="H885">
        <v>59.95458</v>
      </c>
    </row>
    <row r="886" spans="1:8">
      <c r="A886" t="s">
        <v>3319</v>
      </c>
      <c r="B886" t="s">
        <v>51</v>
      </c>
      <c r="C886" t="s">
        <v>3317</v>
      </c>
      <c r="D886" t="s">
        <v>52</v>
      </c>
      <c r="E886" t="s">
        <v>53</v>
      </c>
      <c r="G886" t="s">
        <v>9</v>
      </c>
      <c r="H886">
        <v>59.95458</v>
      </c>
    </row>
    <row r="887" spans="1:8">
      <c r="A887" t="s">
        <v>2735</v>
      </c>
      <c r="B887" t="s">
        <v>655</v>
      </c>
      <c r="C887" t="s">
        <v>2515</v>
      </c>
      <c r="D887" t="s">
        <v>656</v>
      </c>
      <c r="E887" t="s">
        <v>2246</v>
      </c>
      <c r="F887" t="s">
        <v>1967</v>
      </c>
      <c r="G887" t="s">
        <v>9</v>
      </c>
      <c r="H887">
        <v>105.24428</v>
      </c>
    </row>
    <row r="888" spans="1:8">
      <c r="A888" t="s">
        <v>2987</v>
      </c>
      <c r="B888" t="s">
        <v>655</v>
      </c>
      <c r="C888" t="s">
        <v>2515</v>
      </c>
      <c r="D888" t="s">
        <v>656</v>
      </c>
      <c r="E888" t="s">
        <v>2246</v>
      </c>
      <c r="F888" t="s">
        <v>1967</v>
      </c>
      <c r="G888" t="s">
        <v>9</v>
      </c>
      <c r="H888">
        <v>105.24428</v>
      </c>
    </row>
    <row r="889" spans="1:8">
      <c r="A889" t="s">
        <v>3907</v>
      </c>
      <c r="B889" t="s">
        <v>655</v>
      </c>
      <c r="C889" t="s">
        <v>2516</v>
      </c>
      <c r="D889" t="s">
        <v>1097</v>
      </c>
      <c r="E889" t="s">
        <v>1098</v>
      </c>
      <c r="F889" t="s">
        <v>8</v>
      </c>
      <c r="G889" t="s">
        <v>9</v>
      </c>
      <c r="H889">
        <v>27.614180000000001</v>
      </c>
    </row>
    <row r="890" spans="1:8">
      <c r="A890" t="s">
        <v>3908</v>
      </c>
      <c r="B890" t="s">
        <v>655</v>
      </c>
      <c r="C890" t="s">
        <v>2516</v>
      </c>
      <c r="D890" t="s">
        <v>1097</v>
      </c>
      <c r="E890" t="s">
        <v>1098</v>
      </c>
      <c r="F890" t="s">
        <v>8</v>
      </c>
      <c r="G890" t="s">
        <v>9</v>
      </c>
      <c r="H890">
        <v>27.614180000000001</v>
      </c>
    </row>
    <row r="891" spans="1:8">
      <c r="A891" t="s">
        <v>3868</v>
      </c>
      <c r="B891" t="s">
        <v>1311</v>
      </c>
      <c r="C891" t="s">
        <v>3851</v>
      </c>
      <c r="D891" t="s">
        <v>989</v>
      </c>
      <c r="E891" t="s">
        <v>990</v>
      </c>
      <c r="F891" t="s">
        <v>8</v>
      </c>
      <c r="G891" t="s">
        <v>9</v>
      </c>
      <c r="H891">
        <v>68.791510000000002</v>
      </c>
    </row>
    <row r="892" spans="1:8">
      <c r="A892" t="s">
        <v>3872</v>
      </c>
      <c r="B892" t="s">
        <v>1311</v>
      </c>
      <c r="C892" t="s">
        <v>3850</v>
      </c>
      <c r="D892" t="s">
        <v>991</v>
      </c>
      <c r="E892" t="s">
        <v>992</v>
      </c>
      <c r="F892" t="s">
        <v>8</v>
      </c>
      <c r="G892" t="s">
        <v>9</v>
      </c>
      <c r="H892">
        <v>37.742339999999999</v>
      </c>
    </row>
    <row r="893" spans="1:8">
      <c r="A893" t="s">
        <v>3905</v>
      </c>
      <c r="B893" t="s">
        <v>1311</v>
      </c>
      <c r="C893" s="2" t="s">
        <v>3888</v>
      </c>
      <c r="D893" t="s">
        <v>987</v>
      </c>
      <c r="E893" t="s">
        <v>988</v>
      </c>
      <c r="F893" t="s">
        <v>8</v>
      </c>
      <c r="G893" t="s">
        <v>9</v>
      </c>
      <c r="H893">
        <v>69.274019999999993</v>
      </c>
    </row>
    <row r="894" spans="1:8">
      <c r="A894" t="s">
        <v>3852</v>
      </c>
      <c r="B894" t="s">
        <v>986</v>
      </c>
      <c r="C894" t="s">
        <v>3851</v>
      </c>
      <c r="D894" t="s">
        <v>989</v>
      </c>
      <c r="E894" t="s">
        <v>990</v>
      </c>
      <c r="F894" t="s">
        <v>8</v>
      </c>
      <c r="G894" t="s">
        <v>9</v>
      </c>
      <c r="H894">
        <v>68.791510000000002</v>
      </c>
    </row>
    <row r="895" spans="1:8">
      <c r="A895" t="s">
        <v>4230</v>
      </c>
      <c r="B895" t="s">
        <v>986</v>
      </c>
      <c r="C895" t="s">
        <v>3851</v>
      </c>
      <c r="D895" t="s">
        <v>989</v>
      </c>
      <c r="E895" t="s">
        <v>990</v>
      </c>
      <c r="F895" t="s">
        <v>8</v>
      </c>
      <c r="G895" t="s">
        <v>9</v>
      </c>
      <c r="H895">
        <v>68.791510000000002</v>
      </c>
    </row>
    <row r="896" spans="1:8">
      <c r="A896" t="s">
        <v>3870</v>
      </c>
      <c r="B896" t="s">
        <v>986</v>
      </c>
      <c r="C896" t="s">
        <v>3850</v>
      </c>
      <c r="D896" t="s">
        <v>991</v>
      </c>
      <c r="E896" t="s">
        <v>992</v>
      </c>
      <c r="F896" t="s">
        <v>8</v>
      </c>
      <c r="G896" t="s">
        <v>9</v>
      </c>
      <c r="H896">
        <v>37.742339999999999</v>
      </c>
    </row>
    <row r="897" spans="1:8">
      <c r="A897" t="s">
        <v>4231</v>
      </c>
      <c r="B897" t="s">
        <v>986</v>
      </c>
      <c r="C897" t="s">
        <v>3850</v>
      </c>
      <c r="D897" t="s">
        <v>991</v>
      </c>
      <c r="E897" t="s">
        <v>992</v>
      </c>
      <c r="F897" t="s">
        <v>8</v>
      </c>
      <c r="G897" t="s">
        <v>9</v>
      </c>
      <c r="H897">
        <v>37.742339999999999</v>
      </c>
    </row>
    <row r="898" spans="1:8">
      <c r="A898" t="s">
        <v>3889</v>
      </c>
      <c r="B898" t="s">
        <v>986</v>
      </c>
      <c r="C898" s="2" t="s">
        <v>3888</v>
      </c>
      <c r="D898" t="s">
        <v>987</v>
      </c>
      <c r="E898" t="s">
        <v>988</v>
      </c>
      <c r="F898" t="s">
        <v>8</v>
      </c>
      <c r="G898" t="s">
        <v>9</v>
      </c>
      <c r="H898">
        <v>69.274019999999993</v>
      </c>
    </row>
    <row r="899" spans="1:8">
      <c r="A899" t="s">
        <v>4232</v>
      </c>
      <c r="B899" t="s">
        <v>986</v>
      </c>
      <c r="C899" s="2" t="s">
        <v>3888</v>
      </c>
      <c r="D899" t="s">
        <v>987</v>
      </c>
      <c r="E899" t="s">
        <v>988</v>
      </c>
      <c r="F899" t="s">
        <v>8</v>
      </c>
      <c r="G899" t="s">
        <v>9</v>
      </c>
      <c r="H899">
        <v>69.274019999999993</v>
      </c>
    </row>
    <row r="900" spans="1:8">
      <c r="A900" t="s">
        <v>3709</v>
      </c>
      <c r="B900" t="s">
        <v>986</v>
      </c>
      <c r="C900" s="2" t="s">
        <v>3708</v>
      </c>
      <c r="D900" t="s">
        <v>993</v>
      </c>
      <c r="E900" t="s">
        <v>994</v>
      </c>
      <c r="F900" t="s">
        <v>8</v>
      </c>
      <c r="G900" t="s">
        <v>9</v>
      </c>
      <c r="H900">
        <v>37.769210000000001</v>
      </c>
    </row>
    <row r="901" spans="1:8">
      <c r="A901" t="s">
        <v>4233</v>
      </c>
      <c r="B901" t="s">
        <v>986</v>
      </c>
      <c r="C901" s="2" t="s">
        <v>3708</v>
      </c>
      <c r="D901" t="s">
        <v>993</v>
      </c>
      <c r="E901" t="s">
        <v>994</v>
      </c>
      <c r="F901" t="s">
        <v>8</v>
      </c>
      <c r="G901" t="s">
        <v>9</v>
      </c>
      <c r="H901">
        <v>37.769210000000001</v>
      </c>
    </row>
    <row r="902" spans="1:8">
      <c r="A902" t="s">
        <v>1457</v>
      </c>
      <c r="B902" t="s">
        <v>1458</v>
      </c>
      <c r="C902" t="s">
        <v>296</v>
      </c>
      <c r="D902" t="s">
        <v>296</v>
      </c>
      <c r="E902" t="s">
        <v>297</v>
      </c>
      <c r="F902" t="s">
        <v>8</v>
      </c>
      <c r="G902" t="s">
        <v>9</v>
      </c>
      <c r="H902">
        <v>0</v>
      </c>
    </row>
    <row r="903" spans="1:8">
      <c r="A903" t="s">
        <v>2776</v>
      </c>
      <c r="B903" t="s">
        <v>1398</v>
      </c>
      <c r="C903" t="s">
        <v>2764</v>
      </c>
      <c r="D903" t="s">
        <v>1401</v>
      </c>
      <c r="E903" t="s">
        <v>1402</v>
      </c>
      <c r="F903" t="s">
        <v>8</v>
      </c>
      <c r="G903" t="s">
        <v>9</v>
      </c>
      <c r="H903">
        <v>18.198689999999999</v>
      </c>
    </row>
    <row r="904" spans="1:8">
      <c r="A904" t="s">
        <v>2775</v>
      </c>
      <c r="B904" t="s">
        <v>1398</v>
      </c>
      <c r="C904" t="s">
        <v>3640</v>
      </c>
      <c r="D904" t="s">
        <v>1399</v>
      </c>
      <c r="E904" t="s">
        <v>1400</v>
      </c>
      <c r="F904" t="s">
        <v>8</v>
      </c>
      <c r="G904" t="s">
        <v>9</v>
      </c>
      <c r="H904">
        <v>36.16845</v>
      </c>
    </row>
    <row r="905" spans="1:8">
      <c r="A905" t="s">
        <v>2887</v>
      </c>
      <c r="B905" t="s">
        <v>1680</v>
      </c>
      <c r="C905" t="s">
        <v>3511</v>
      </c>
      <c r="D905" t="s">
        <v>558</v>
      </c>
      <c r="E905" t="s">
        <v>559</v>
      </c>
      <c r="F905" t="s">
        <v>8</v>
      </c>
      <c r="G905" t="s">
        <v>9</v>
      </c>
      <c r="H905">
        <v>34.186779999999999</v>
      </c>
    </row>
    <row r="906" spans="1:8">
      <c r="A906" t="s">
        <v>3386</v>
      </c>
      <c r="B906" t="s">
        <v>298</v>
      </c>
      <c r="C906" s="2" t="s">
        <v>3385</v>
      </c>
      <c r="D906" t="s">
        <v>299</v>
      </c>
      <c r="E906" t="s">
        <v>300</v>
      </c>
      <c r="F906" t="s">
        <v>8</v>
      </c>
      <c r="G906" t="s">
        <v>9</v>
      </c>
      <c r="H906">
        <v>35.270580000000002</v>
      </c>
    </row>
    <row r="907" spans="1:8">
      <c r="A907" t="s">
        <v>2563</v>
      </c>
      <c r="B907" t="s">
        <v>1143</v>
      </c>
      <c r="C907" t="s">
        <v>3456</v>
      </c>
      <c r="D907" t="s">
        <v>271</v>
      </c>
      <c r="E907" t="s">
        <v>272</v>
      </c>
      <c r="F907" t="s">
        <v>8</v>
      </c>
      <c r="G907" t="s">
        <v>9</v>
      </c>
      <c r="H907">
        <v>54.326929999999997</v>
      </c>
    </row>
    <row r="908" spans="1:8">
      <c r="A908" t="s">
        <v>3067</v>
      </c>
      <c r="B908" t="s">
        <v>1143</v>
      </c>
      <c r="C908" t="s">
        <v>3456</v>
      </c>
      <c r="D908" t="s">
        <v>271</v>
      </c>
      <c r="E908" t="s">
        <v>272</v>
      </c>
      <c r="F908" t="s">
        <v>8</v>
      </c>
      <c r="G908" t="s">
        <v>9</v>
      </c>
      <c r="H908">
        <v>54.326929999999997</v>
      </c>
    </row>
    <row r="909" spans="1:8">
      <c r="A909" t="s">
        <v>3861</v>
      </c>
      <c r="B909" t="s">
        <v>1239</v>
      </c>
      <c r="C909" t="s">
        <v>3851</v>
      </c>
      <c r="D909" t="s">
        <v>989</v>
      </c>
      <c r="E909" t="s">
        <v>990</v>
      </c>
      <c r="F909" t="s">
        <v>8</v>
      </c>
      <c r="G909" t="s">
        <v>9</v>
      </c>
      <c r="H909">
        <v>68.791510000000002</v>
      </c>
    </row>
    <row r="910" spans="1:8">
      <c r="A910" t="s">
        <v>3862</v>
      </c>
      <c r="B910" t="s">
        <v>1239</v>
      </c>
      <c r="C910" t="s">
        <v>3851</v>
      </c>
      <c r="D910" t="s">
        <v>989</v>
      </c>
      <c r="E910" t="s">
        <v>990</v>
      </c>
      <c r="F910" t="s">
        <v>8</v>
      </c>
      <c r="G910" t="s">
        <v>9</v>
      </c>
      <c r="H910">
        <v>68.791510000000002</v>
      </c>
    </row>
    <row r="911" spans="1:8">
      <c r="A911" t="s">
        <v>3879</v>
      </c>
      <c r="B911" t="s">
        <v>1239</v>
      </c>
      <c r="C911" t="s">
        <v>3850</v>
      </c>
      <c r="D911" t="s">
        <v>991</v>
      </c>
      <c r="E911" t="s">
        <v>992</v>
      </c>
      <c r="F911" t="s">
        <v>8</v>
      </c>
      <c r="G911" t="s">
        <v>9</v>
      </c>
      <c r="H911">
        <v>37.742339999999999</v>
      </c>
    </row>
    <row r="912" spans="1:8">
      <c r="A912" t="s">
        <v>3878</v>
      </c>
      <c r="B912" t="s">
        <v>1239</v>
      </c>
      <c r="C912" t="s">
        <v>3850</v>
      </c>
      <c r="D912" t="s">
        <v>991</v>
      </c>
      <c r="E912" t="s">
        <v>992</v>
      </c>
      <c r="F912" t="s">
        <v>8</v>
      </c>
      <c r="G912" t="s">
        <v>9</v>
      </c>
      <c r="H912">
        <v>37.742339999999999</v>
      </c>
    </row>
    <row r="913" spans="1:8">
      <c r="A913" t="s">
        <v>3898</v>
      </c>
      <c r="B913" t="s">
        <v>1239</v>
      </c>
      <c r="C913" s="2" t="s">
        <v>3888</v>
      </c>
      <c r="D913" t="s">
        <v>987</v>
      </c>
      <c r="E913" t="s">
        <v>988</v>
      </c>
      <c r="G913" t="s">
        <v>1959</v>
      </c>
      <c r="H913">
        <v>69.274019999999993</v>
      </c>
    </row>
    <row r="914" spans="1:8">
      <c r="A914" t="s">
        <v>3899</v>
      </c>
      <c r="B914" t="s">
        <v>1239</v>
      </c>
      <c r="C914" s="2" t="s">
        <v>3888</v>
      </c>
      <c r="D914" t="s">
        <v>987</v>
      </c>
      <c r="E914" t="s">
        <v>988</v>
      </c>
      <c r="G914" t="s">
        <v>1959</v>
      </c>
      <c r="H914">
        <v>69.274019999999993</v>
      </c>
    </row>
    <row r="915" spans="1:8">
      <c r="A915" t="s">
        <v>3776</v>
      </c>
      <c r="B915" t="s">
        <v>1790</v>
      </c>
      <c r="C915" t="s">
        <v>3769</v>
      </c>
      <c r="D915" t="s">
        <v>3214</v>
      </c>
      <c r="E915" t="s">
        <v>3965</v>
      </c>
      <c r="F915" t="s">
        <v>8</v>
      </c>
      <c r="G915" t="s">
        <v>9</v>
      </c>
      <c r="H915">
        <v>89.566550000000007</v>
      </c>
    </row>
    <row r="916" spans="1:8">
      <c r="A916" t="s">
        <v>4248</v>
      </c>
      <c r="B916" t="s">
        <v>1790</v>
      </c>
      <c r="C916" t="s">
        <v>3769</v>
      </c>
      <c r="D916" t="s">
        <v>3214</v>
      </c>
      <c r="E916" t="s">
        <v>3965</v>
      </c>
      <c r="F916" t="s">
        <v>8</v>
      </c>
      <c r="G916" t="s">
        <v>9</v>
      </c>
      <c r="H916">
        <v>89.566550000000007</v>
      </c>
    </row>
    <row r="917" spans="1:8">
      <c r="A917" t="s">
        <v>2790</v>
      </c>
      <c r="B917" t="s">
        <v>1452</v>
      </c>
      <c r="C917" t="s">
        <v>2789</v>
      </c>
      <c r="D917" t="s">
        <v>1453</v>
      </c>
      <c r="E917" t="s">
        <v>1454</v>
      </c>
      <c r="F917" t="s">
        <v>8</v>
      </c>
      <c r="G917" t="s">
        <v>9</v>
      </c>
      <c r="H917">
        <v>45.581899999999997</v>
      </c>
    </row>
    <row r="918" spans="1:8">
      <c r="A918" t="s">
        <v>2370</v>
      </c>
      <c r="B918" t="s">
        <v>819</v>
      </c>
      <c r="C918" t="s">
        <v>3553</v>
      </c>
      <c r="D918" t="s">
        <v>458</v>
      </c>
      <c r="E918" t="s">
        <v>459</v>
      </c>
      <c r="G918" t="s">
        <v>9</v>
      </c>
      <c r="H918">
        <v>47.817990000000002</v>
      </c>
    </row>
    <row r="919" spans="1:8">
      <c r="A919" t="s">
        <v>2371</v>
      </c>
      <c r="B919" t="s">
        <v>820</v>
      </c>
      <c r="C919" t="s">
        <v>3554</v>
      </c>
      <c r="D919" t="s">
        <v>821</v>
      </c>
      <c r="E919" t="s">
        <v>822</v>
      </c>
      <c r="F919" t="s">
        <v>8</v>
      </c>
      <c r="G919" t="s">
        <v>9</v>
      </c>
      <c r="H919">
        <v>30.921379999999999</v>
      </c>
    </row>
    <row r="920" spans="1:8">
      <c r="A920" t="s">
        <v>2437</v>
      </c>
      <c r="B920" t="s">
        <v>951</v>
      </c>
      <c r="C920" t="s">
        <v>3582</v>
      </c>
      <c r="D920" t="s">
        <v>952</v>
      </c>
      <c r="E920" t="s">
        <v>953</v>
      </c>
      <c r="F920" t="s">
        <v>1979</v>
      </c>
      <c r="G920" t="s">
        <v>9</v>
      </c>
      <c r="H920">
        <v>94.471360000000004</v>
      </c>
    </row>
    <row r="921" spans="1:8">
      <c r="A921" t="s">
        <v>2767</v>
      </c>
      <c r="B921" t="s">
        <v>1384</v>
      </c>
      <c r="C921" t="s">
        <v>3638</v>
      </c>
      <c r="D921" t="s">
        <v>1385</v>
      </c>
      <c r="E921" t="s">
        <v>1386</v>
      </c>
      <c r="F921" t="s">
        <v>8</v>
      </c>
      <c r="G921" t="s">
        <v>9</v>
      </c>
      <c r="H921">
        <v>38.736519999999999</v>
      </c>
    </row>
    <row r="922" spans="1:8">
      <c r="A922" t="s">
        <v>3867</v>
      </c>
      <c r="B922" t="s">
        <v>1309</v>
      </c>
      <c r="C922" t="s">
        <v>3851</v>
      </c>
      <c r="D922" t="s">
        <v>989</v>
      </c>
      <c r="E922" t="s">
        <v>990</v>
      </c>
      <c r="F922" t="s">
        <v>8</v>
      </c>
      <c r="G922" t="s">
        <v>9</v>
      </c>
      <c r="H922">
        <v>68.791510000000002</v>
      </c>
    </row>
    <row r="923" spans="1:8">
      <c r="A923" t="s">
        <v>3873</v>
      </c>
      <c r="B923" t="s">
        <v>1309</v>
      </c>
      <c r="C923" t="s">
        <v>3850</v>
      </c>
      <c r="D923" t="s">
        <v>991</v>
      </c>
      <c r="E923" t="s">
        <v>992</v>
      </c>
      <c r="F923" t="s">
        <v>8</v>
      </c>
      <c r="G923" t="s">
        <v>9</v>
      </c>
      <c r="H923">
        <v>37.742339999999999</v>
      </c>
    </row>
    <row r="924" spans="1:8">
      <c r="A924" t="s">
        <v>3904</v>
      </c>
      <c r="B924" t="s">
        <v>1309</v>
      </c>
      <c r="C924" s="2" t="s">
        <v>3888</v>
      </c>
      <c r="D924" t="s">
        <v>987</v>
      </c>
      <c r="E924" t="s">
        <v>988</v>
      </c>
      <c r="F924" t="s">
        <v>8</v>
      </c>
      <c r="G924" t="s">
        <v>9</v>
      </c>
      <c r="H924">
        <v>69.274019999999993</v>
      </c>
    </row>
    <row r="925" spans="1:8">
      <c r="A925" t="s">
        <v>2114</v>
      </c>
      <c r="B925" t="s">
        <v>32</v>
      </c>
      <c r="C925" t="s">
        <v>3416</v>
      </c>
      <c r="D925" t="s">
        <v>33</v>
      </c>
      <c r="E925" t="s">
        <v>34</v>
      </c>
      <c r="F925" t="s">
        <v>8</v>
      </c>
      <c r="G925" t="s">
        <v>9</v>
      </c>
      <c r="H925">
        <v>32.504049999999999</v>
      </c>
    </row>
    <row r="926" spans="1:8">
      <c r="A926" t="s">
        <v>3938</v>
      </c>
      <c r="B926" t="s">
        <v>1310</v>
      </c>
      <c r="C926" t="s">
        <v>3924</v>
      </c>
      <c r="D926" t="s">
        <v>88</v>
      </c>
      <c r="E926" t="s">
        <v>89</v>
      </c>
      <c r="F926" t="s">
        <v>8</v>
      </c>
      <c r="G926" t="s">
        <v>9</v>
      </c>
      <c r="H926">
        <v>96.852000000000004</v>
      </c>
    </row>
    <row r="927" spans="1:8">
      <c r="A927" t="s">
        <v>3937</v>
      </c>
      <c r="B927" t="s">
        <v>1310</v>
      </c>
      <c r="C927" t="s">
        <v>3924</v>
      </c>
      <c r="D927" t="s">
        <v>88</v>
      </c>
      <c r="E927" t="s">
        <v>89</v>
      </c>
      <c r="F927" t="s">
        <v>8</v>
      </c>
      <c r="G927" t="s">
        <v>9</v>
      </c>
      <c r="H927">
        <v>96.852000000000004</v>
      </c>
    </row>
    <row r="928" spans="1:8">
      <c r="A928" t="s">
        <v>3354</v>
      </c>
      <c r="B928" t="s">
        <v>193</v>
      </c>
      <c r="C928" s="2" t="s">
        <v>3353</v>
      </c>
      <c r="D928" t="s">
        <v>196</v>
      </c>
      <c r="E928" t="s">
        <v>197</v>
      </c>
      <c r="F928" t="s">
        <v>8</v>
      </c>
      <c r="G928" t="s">
        <v>9</v>
      </c>
      <c r="H928">
        <v>96.852000000000004</v>
      </c>
    </row>
    <row r="929" spans="1:8">
      <c r="A929" t="s">
        <v>3355</v>
      </c>
      <c r="B929" t="s">
        <v>193</v>
      </c>
      <c r="C929" s="2" t="s">
        <v>3353</v>
      </c>
      <c r="D929" t="s">
        <v>196</v>
      </c>
      <c r="E929" t="s">
        <v>197</v>
      </c>
      <c r="F929" t="s">
        <v>8</v>
      </c>
      <c r="G929" t="s">
        <v>9</v>
      </c>
      <c r="H929">
        <v>96.852000000000004</v>
      </c>
    </row>
    <row r="930" spans="1:8">
      <c r="A930" t="s">
        <v>2108</v>
      </c>
      <c r="B930" t="s">
        <v>193</v>
      </c>
      <c r="C930" t="s">
        <v>3445</v>
      </c>
      <c r="D930" t="s">
        <v>194</v>
      </c>
      <c r="E930" t="s">
        <v>195</v>
      </c>
      <c r="F930" t="s">
        <v>8</v>
      </c>
      <c r="G930" t="s">
        <v>9</v>
      </c>
      <c r="H930">
        <v>52.809150000000002</v>
      </c>
    </row>
    <row r="931" spans="1:8">
      <c r="A931" t="s">
        <v>2935</v>
      </c>
      <c r="B931" t="s">
        <v>193</v>
      </c>
      <c r="C931" t="s">
        <v>3445</v>
      </c>
      <c r="D931" t="s">
        <v>194</v>
      </c>
      <c r="E931" t="s">
        <v>195</v>
      </c>
      <c r="F931" t="s">
        <v>8</v>
      </c>
      <c r="G931" t="s">
        <v>9</v>
      </c>
      <c r="H931">
        <v>52.809150000000002</v>
      </c>
    </row>
    <row r="932" spans="1:8">
      <c r="A932" t="s">
        <v>3869</v>
      </c>
      <c r="B932" t="s">
        <v>1313</v>
      </c>
      <c r="C932" t="s">
        <v>3851</v>
      </c>
      <c r="D932" t="s">
        <v>989</v>
      </c>
      <c r="E932" t="s">
        <v>990</v>
      </c>
      <c r="F932" t="s">
        <v>8</v>
      </c>
      <c r="G932" t="s">
        <v>9</v>
      </c>
      <c r="H932">
        <v>68.791510000000002</v>
      </c>
    </row>
    <row r="933" spans="1:8">
      <c r="A933" t="s">
        <v>3871</v>
      </c>
      <c r="B933" t="s">
        <v>1313</v>
      </c>
      <c r="C933" t="s">
        <v>3850</v>
      </c>
      <c r="D933" t="s">
        <v>991</v>
      </c>
      <c r="E933" t="s">
        <v>992</v>
      </c>
      <c r="F933" t="s">
        <v>8</v>
      </c>
      <c r="G933" t="s">
        <v>9</v>
      </c>
      <c r="H933">
        <v>37.742339999999999</v>
      </c>
    </row>
    <row r="934" spans="1:8">
      <c r="A934" t="s">
        <v>3906</v>
      </c>
      <c r="B934" t="s">
        <v>1313</v>
      </c>
      <c r="C934" s="2" t="s">
        <v>3888</v>
      </c>
      <c r="D934" t="s">
        <v>987</v>
      </c>
      <c r="E934" t="s">
        <v>988</v>
      </c>
      <c r="F934" t="s">
        <v>8</v>
      </c>
      <c r="G934" t="s">
        <v>9</v>
      </c>
      <c r="H934">
        <v>69.274019999999993</v>
      </c>
    </row>
    <row r="935" spans="1:8">
      <c r="A935" t="s">
        <v>2771</v>
      </c>
      <c r="B935" t="s">
        <v>1394</v>
      </c>
      <c r="C935" t="s">
        <v>3616</v>
      </c>
      <c r="D935" t="s">
        <v>1190</v>
      </c>
      <c r="E935" t="s">
        <v>1191</v>
      </c>
      <c r="F935" t="s">
        <v>8</v>
      </c>
      <c r="G935" t="s">
        <v>9</v>
      </c>
      <c r="H935">
        <v>35.471330000000002</v>
      </c>
    </row>
    <row r="936" spans="1:8">
      <c r="A936" t="s">
        <v>3108</v>
      </c>
      <c r="B936" t="s">
        <v>1394</v>
      </c>
      <c r="C936" t="s">
        <v>3616</v>
      </c>
      <c r="D936" t="s">
        <v>1190</v>
      </c>
      <c r="E936" t="s">
        <v>1191</v>
      </c>
      <c r="F936" t="s">
        <v>8</v>
      </c>
      <c r="G936" t="s">
        <v>9</v>
      </c>
      <c r="H936">
        <v>35.471330000000002</v>
      </c>
    </row>
    <row r="937" spans="1:8">
      <c r="A937" t="s">
        <v>3835</v>
      </c>
      <c r="B937" t="s">
        <v>855</v>
      </c>
      <c r="C937" s="2" t="s">
        <v>3834</v>
      </c>
      <c r="D937" t="s">
        <v>862</v>
      </c>
      <c r="E937" t="s">
        <v>863</v>
      </c>
      <c r="F937" t="s">
        <v>8</v>
      </c>
      <c r="G937" t="s">
        <v>9</v>
      </c>
      <c r="H937">
        <v>209.46408</v>
      </c>
    </row>
    <row r="938" spans="1:8">
      <c r="A938" t="s">
        <v>2394</v>
      </c>
      <c r="B938" t="s">
        <v>855</v>
      </c>
      <c r="C938" t="s">
        <v>3562</v>
      </c>
      <c r="D938" t="s">
        <v>856</v>
      </c>
      <c r="E938" t="s">
        <v>857</v>
      </c>
      <c r="F938" t="s">
        <v>8</v>
      </c>
      <c r="G938" t="s">
        <v>9</v>
      </c>
      <c r="H938">
        <v>55.580399999999997</v>
      </c>
    </row>
    <row r="939" spans="1:8">
      <c r="A939" t="s">
        <v>2396</v>
      </c>
      <c r="B939" t="s">
        <v>855</v>
      </c>
      <c r="C939" t="s">
        <v>3498</v>
      </c>
      <c r="D939" t="s">
        <v>860</v>
      </c>
      <c r="E939" t="s">
        <v>861</v>
      </c>
      <c r="F939" t="s">
        <v>8</v>
      </c>
      <c r="G939" t="s">
        <v>9</v>
      </c>
      <c r="H939">
        <v>62.166589999999999</v>
      </c>
    </row>
    <row r="940" spans="1:8">
      <c r="A940" t="s">
        <v>2395</v>
      </c>
      <c r="B940" t="s">
        <v>855</v>
      </c>
      <c r="C940" t="s">
        <v>3542</v>
      </c>
      <c r="D940" t="s">
        <v>858</v>
      </c>
      <c r="E940" t="s">
        <v>859</v>
      </c>
      <c r="F940" t="s">
        <v>8</v>
      </c>
      <c r="G940" t="s">
        <v>9</v>
      </c>
      <c r="H940">
        <v>95.972549999999998</v>
      </c>
    </row>
    <row r="941" spans="1:8">
      <c r="A941" t="s">
        <v>2176</v>
      </c>
      <c r="B941" t="s">
        <v>509</v>
      </c>
      <c r="C941" t="s">
        <v>3457</v>
      </c>
      <c r="D941" t="s">
        <v>274</v>
      </c>
      <c r="E941" t="s">
        <v>275</v>
      </c>
      <c r="F941" t="s">
        <v>8</v>
      </c>
      <c r="G941" t="s">
        <v>9</v>
      </c>
      <c r="H941">
        <v>35.978520000000003</v>
      </c>
    </row>
    <row r="942" spans="1:8">
      <c r="A942" t="s">
        <v>2966</v>
      </c>
      <c r="B942" t="s">
        <v>509</v>
      </c>
      <c r="C942" t="s">
        <v>3457</v>
      </c>
      <c r="D942" t="s">
        <v>274</v>
      </c>
      <c r="E942" t="s">
        <v>275</v>
      </c>
      <c r="F942" t="s">
        <v>8</v>
      </c>
      <c r="G942" t="s">
        <v>9</v>
      </c>
      <c r="H942">
        <v>35.978520000000003</v>
      </c>
    </row>
    <row r="943" spans="1:8">
      <c r="A943" t="s">
        <v>2219</v>
      </c>
      <c r="B943" t="s">
        <v>603</v>
      </c>
      <c r="C943" t="s">
        <v>2292</v>
      </c>
      <c r="D943" t="s">
        <v>601</v>
      </c>
      <c r="E943" t="s">
        <v>602</v>
      </c>
      <c r="F943" t="s">
        <v>8</v>
      </c>
      <c r="G943" t="s">
        <v>9</v>
      </c>
      <c r="H943">
        <v>45.506349999999998</v>
      </c>
    </row>
    <row r="944" spans="1:8">
      <c r="A944" t="s">
        <v>2218</v>
      </c>
      <c r="B944" t="s">
        <v>603</v>
      </c>
      <c r="C944" t="s">
        <v>2293</v>
      </c>
      <c r="D944" t="s">
        <v>599</v>
      </c>
      <c r="E944" t="s">
        <v>600</v>
      </c>
      <c r="F944" t="s">
        <v>8</v>
      </c>
      <c r="G944" t="s">
        <v>9</v>
      </c>
      <c r="H944">
        <v>47.491759999999999</v>
      </c>
    </row>
    <row r="945" spans="1:8">
      <c r="A945" t="s">
        <v>2217</v>
      </c>
      <c r="B945" t="s">
        <v>598</v>
      </c>
      <c r="C945" t="s">
        <v>2292</v>
      </c>
      <c r="D945" t="s">
        <v>601</v>
      </c>
      <c r="E945" t="s">
        <v>602</v>
      </c>
      <c r="F945" t="s">
        <v>8</v>
      </c>
      <c r="G945" t="s">
        <v>9</v>
      </c>
      <c r="H945">
        <v>45.506349999999998</v>
      </c>
    </row>
    <row r="946" spans="1:8">
      <c r="A946" t="s">
        <v>2216</v>
      </c>
      <c r="B946" t="s">
        <v>598</v>
      </c>
      <c r="C946" t="s">
        <v>2293</v>
      </c>
      <c r="D946" t="s">
        <v>599</v>
      </c>
      <c r="E946" t="s">
        <v>600</v>
      </c>
      <c r="F946" t="s">
        <v>8</v>
      </c>
      <c r="G946" t="s">
        <v>9</v>
      </c>
      <c r="H946">
        <v>47.491759999999999</v>
      </c>
    </row>
    <row r="947" spans="1:8">
      <c r="A947" t="s">
        <v>2845</v>
      </c>
      <c r="B947" t="s">
        <v>1608</v>
      </c>
      <c r="C947" t="s">
        <v>3519</v>
      </c>
      <c r="D947" t="s">
        <v>605</v>
      </c>
      <c r="E947" t="s">
        <v>606</v>
      </c>
      <c r="F947" t="s">
        <v>8</v>
      </c>
      <c r="G947" t="s">
        <v>9</v>
      </c>
      <c r="H947">
        <v>36.148699999999998</v>
      </c>
    </row>
    <row r="948" spans="1:8">
      <c r="A948" t="s">
        <v>3155</v>
      </c>
      <c r="B948" t="s">
        <v>1608</v>
      </c>
      <c r="C948" t="s">
        <v>3519</v>
      </c>
      <c r="D948" t="s">
        <v>605</v>
      </c>
      <c r="E948" t="s">
        <v>606</v>
      </c>
      <c r="F948" t="s">
        <v>8</v>
      </c>
      <c r="G948" t="s">
        <v>9</v>
      </c>
      <c r="H948">
        <v>36.148699999999998</v>
      </c>
    </row>
    <row r="949" spans="1:8">
      <c r="A949" t="s">
        <v>2806</v>
      </c>
      <c r="B949" t="s">
        <v>1506</v>
      </c>
      <c r="C949" t="s">
        <v>2186</v>
      </c>
      <c r="D949" t="s">
        <v>537</v>
      </c>
      <c r="E949" t="s">
        <v>538</v>
      </c>
      <c r="F949" t="s">
        <v>8</v>
      </c>
      <c r="G949" t="s">
        <v>9</v>
      </c>
      <c r="H949">
        <v>45.556080000000001</v>
      </c>
    </row>
    <row r="950" spans="1:8">
      <c r="A950" t="s">
        <v>2805</v>
      </c>
      <c r="B950" t="s">
        <v>1506</v>
      </c>
      <c r="C950" t="s">
        <v>3507</v>
      </c>
      <c r="D950" t="s">
        <v>539</v>
      </c>
      <c r="E950" t="s">
        <v>540</v>
      </c>
      <c r="F950" t="s">
        <v>8</v>
      </c>
      <c r="G950" t="s">
        <v>9</v>
      </c>
      <c r="H950">
        <v>57.840530000000001</v>
      </c>
    </row>
    <row r="951" spans="1:8">
      <c r="A951" t="s">
        <v>294</v>
      </c>
      <c r="B951" t="s">
        <v>295</v>
      </c>
      <c r="C951" t="s">
        <v>296</v>
      </c>
      <c r="D951" t="s">
        <v>296</v>
      </c>
      <c r="E951" t="s">
        <v>297</v>
      </c>
      <c r="G951" t="s">
        <v>9</v>
      </c>
      <c r="H951">
        <v>0</v>
      </c>
    </row>
    <row r="952" spans="1:8">
      <c r="A952" t="s">
        <v>2220</v>
      </c>
      <c r="B952" t="s">
        <v>604</v>
      </c>
      <c r="C952" t="s">
        <v>3519</v>
      </c>
      <c r="D952" t="s">
        <v>605</v>
      </c>
      <c r="E952" t="s">
        <v>606</v>
      </c>
      <c r="G952" t="s">
        <v>9</v>
      </c>
      <c r="H952">
        <v>36.148699999999998</v>
      </c>
    </row>
    <row r="953" spans="1:8">
      <c r="A953" t="s">
        <v>2413</v>
      </c>
      <c r="B953" t="s">
        <v>887</v>
      </c>
      <c r="C953" t="s">
        <v>3567</v>
      </c>
      <c r="D953" t="s">
        <v>263</v>
      </c>
      <c r="E953" t="s">
        <v>264</v>
      </c>
      <c r="F953" t="s">
        <v>1975</v>
      </c>
      <c r="G953" t="s">
        <v>9</v>
      </c>
      <c r="H953">
        <v>82.284300000000002</v>
      </c>
    </row>
    <row r="954" spans="1:8">
      <c r="A954" t="s">
        <v>2414</v>
      </c>
      <c r="B954" t="s">
        <v>887</v>
      </c>
      <c r="C954" t="s">
        <v>3567</v>
      </c>
      <c r="D954" t="s">
        <v>265</v>
      </c>
      <c r="E954" t="s">
        <v>266</v>
      </c>
      <c r="F954" t="s">
        <v>1975</v>
      </c>
      <c r="G954" t="s">
        <v>9</v>
      </c>
      <c r="H954">
        <v>81.481800000000007</v>
      </c>
    </row>
    <row r="955" spans="1:8">
      <c r="A955" t="s">
        <v>3735</v>
      </c>
      <c r="B955" t="s">
        <v>1227</v>
      </c>
      <c r="C955" t="s">
        <v>3734</v>
      </c>
      <c r="D955" t="s">
        <v>1228</v>
      </c>
      <c r="E955" t="s">
        <v>1229</v>
      </c>
      <c r="F955" t="s">
        <v>1975</v>
      </c>
      <c r="G955" t="s">
        <v>9</v>
      </c>
      <c r="H955">
        <v>73.749899999999997</v>
      </c>
    </row>
    <row r="956" spans="1:8">
      <c r="A956" t="s">
        <v>3736</v>
      </c>
      <c r="B956" t="s">
        <v>1227</v>
      </c>
      <c r="C956" t="s">
        <v>3734</v>
      </c>
      <c r="D956" t="s">
        <v>1228</v>
      </c>
      <c r="E956" t="s">
        <v>1229</v>
      </c>
      <c r="F956" t="s">
        <v>1975</v>
      </c>
      <c r="G956" t="s">
        <v>9</v>
      </c>
      <c r="H956">
        <v>73.749899999999997</v>
      </c>
    </row>
    <row r="957" spans="1:8">
      <c r="A957" t="s">
        <v>2859</v>
      </c>
      <c r="B957" t="s">
        <v>1647</v>
      </c>
      <c r="C957" t="s">
        <v>3496</v>
      </c>
      <c r="D957" t="s">
        <v>73</v>
      </c>
      <c r="E957" t="s">
        <v>74</v>
      </c>
      <c r="F957" t="s">
        <v>8</v>
      </c>
      <c r="G957" t="s">
        <v>9</v>
      </c>
      <c r="H957">
        <v>20.864629999999998</v>
      </c>
    </row>
    <row r="958" spans="1:8">
      <c r="A958" t="s">
        <v>3166</v>
      </c>
      <c r="B958" t="s">
        <v>1647</v>
      </c>
      <c r="C958" t="s">
        <v>3496</v>
      </c>
      <c r="D958" t="s">
        <v>73</v>
      </c>
      <c r="E958" t="s">
        <v>74</v>
      </c>
      <c r="F958" t="s">
        <v>8</v>
      </c>
      <c r="G958" t="s">
        <v>9</v>
      </c>
      <c r="H958">
        <v>20.864629999999998</v>
      </c>
    </row>
    <row r="959" spans="1:8">
      <c r="A959" t="s">
        <v>4064</v>
      </c>
      <c r="B959" t="s">
        <v>4062</v>
      </c>
      <c r="C959" t="s">
        <v>296</v>
      </c>
      <c r="D959" t="s">
        <v>296</v>
      </c>
      <c r="E959" t="s">
        <v>297</v>
      </c>
      <c r="F959" t="s">
        <v>8</v>
      </c>
      <c r="G959" t="s">
        <v>9</v>
      </c>
      <c r="H959">
        <v>0</v>
      </c>
    </row>
    <row r="960" spans="1:8">
      <c r="A960" t="s">
        <v>4061</v>
      </c>
      <c r="B960" t="s">
        <v>4060</v>
      </c>
      <c r="C960" t="s">
        <v>296</v>
      </c>
      <c r="D960" t="s">
        <v>296</v>
      </c>
      <c r="E960" t="s">
        <v>297</v>
      </c>
      <c r="F960" t="s">
        <v>8</v>
      </c>
      <c r="G960" t="s">
        <v>9</v>
      </c>
      <c r="H960">
        <v>0</v>
      </c>
    </row>
    <row r="961" spans="1:8">
      <c r="A961" t="s">
        <v>4063</v>
      </c>
      <c r="B961" t="s">
        <v>4065</v>
      </c>
      <c r="C961" t="s">
        <v>296</v>
      </c>
      <c r="D961" t="s">
        <v>296</v>
      </c>
      <c r="E961" t="s">
        <v>297</v>
      </c>
      <c r="F961" t="s">
        <v>8</v>
      </c>
      <c r="G961" t="s">
        <v>9</v>
      </c>
      <c r="H961">
        <v>0</v>
      </c>
    </row>
    <row r="962" spans="1:8">
      <c r="A962" t="s">
        <v>4059</v>
      </c>
      <c r="B962" t="s">
        <v>4058</v>
      </c>
      <c r="C962" t="s">
        <v>296</v>
      </c>
      <c r="D962" t="s">
        <v>296</v>
      </c>
      <c r="E962" t="s">
        <v>297</v>
      </c>
      <c r="F962" t="s">
        <v>8</v>
      </c>
      <c r="G962" t="s">
        <v>9</v>
      </c>
      <c r="H962">
        <v>0</v>
      </c>
    </row>
    <row r="963" spans="1:8">
      <c r="A963" t="s">
        <v>4056</v>
      </c>
      <c r="B963" t="s">
        <v>4057</v>
      </c>
      <c r="C963" t="s">
        <v>296</v>
      </c>
      <c r="D963" t="s">
        <v>296</v>
      </c>
      <c r="E963" t="s">
        <v>297</v>
      </c>
      <c r="F963" t="s">
        <v>8</v>
      </c>
      <c r="G963" t="s">
        <v>9</v>
      </c>
      <c r="H963">
        <v>0</v>
      </c>
    </row>
    <row r="964" spans="1:8">
      <c r="A964" t="s">
        <v>3934</v>
      </c>
      <c r="B964" t="s">
        <v>1580</v>
      </c>
      <c r="C964" t="s">
        <v>3924</v>
      </c>
      <c r="D964" t="s">
        <v>88</v>
      </c>
      <c r="E964" t="s">
        <v>89</v>
      </c>
      <c r="F964" t="s">
        <v>8</v>
      </c>
      <c r="G964" t="s">
        <v>9</v>
      </c>
      <c r="H964">
        <v>96.852000000000004</v>
      </c>
    </row>
    <row r="965" spans="1:8">
      <c r="A965" t="s">
        <v>3932</v>
      </c>
      <c r="B965" t="s">
        <v>1582</v>
      </c>
      <c r="C965" t="s">
        <v>3924</v>
      </c>
      <c r="D965" t="s">
        <v>88</v>
      </c>
      <c r="E965" t="s">
        <v>89</v>
      </c>
      <c r="F965" t="s">
        <v>8</v>
      </c>
      <c r="G965" t="s">
        <v>9</v>
      </c>
      <c r="H965">
        <v>96.852000000000004</v>
      </c>
    </row>
    <row r="966" spans="1:8">
      <c r="A966" t="s">
        <v>1754</v>
      </c>
      <c r="B966" t="s">
        <v>1755</v>
      </c>
      <c r="C966" t="s">
        <v>1613</v>
      </c>
      <c r="D966" t="s">
        <v>1613</v>
      </c>
      <c r="E966" t="s">
        <v>297</v>
      </c>
      <c r="F966" t="s">
        <v>8</v>
      </c>
      <c r="G966" t="s">
        <v>9</v>
      </c>
      <c r="H966">
        <v>96.852000000000004</v>
      </c>
    </row>
    <row r="967" spans="1:8">
      <c r="A967" t="s">
        <v>4242</v>
      </c>
      <c r="B967" t="s">
        <v>1755</v>
      </c>
      <c r="C967" t="s">
        <v>1613</v>
      </c>
      <c r="D967" t="s">
        <v>1613</v>
      </c>
      <c r="E967" t="s">
        <v>297</v>
      </c>
      <c r="F967" t="s">
        <v>8</v>
      </c>
      <c r="G967" t="s">
        <v>9</v>
      </c>
      <c r="H967">
        <v>96.852000000000004</v>
      </c>
    </row>
    <row r="968" spans="1:8">
      <c r="A968" t="s">
        <v>2138</v>
      </c>
      <c r="B968" t="s">
        <v>114</v>
      </c>
      <c r="C968" t="s">
        <v>1997</v>
      </c>
      <c r="D968" t="s">
        <v>115</v>
      </c>
      <c r="E968" t="s">
        <v>116</v>
      </c>
      <c r="F968" t="s">
        <v>8</v>
      </c>
      <c r="G968" t="s">
        <v>9</v>
      </c>
      <c r="H968">
        <v>46.159790000000001</v>
      </c>
    </row>
    <row r="969" spans="1:8">
      <c r="A969" t="s">
        <v>2840</v>
      </c>
      <c r="B969" t="s">
        <v>1573</v>
      </c>
      <c r="C969" t="s">
        <v>1997</v>
      </c>
      <c r="D969" t="s">
        <v>115</v>
      </c>
      <c r="E969" t="s">
        <v>116</v>
      </c>
      <c r="F969" t="s">
        <v>8</v>
      </c>
      <c r="G969" t="s">
        <v>9</v>
      </c>
      <c r="H969">
        <v>46.159790000000001</v>
      </c>
    </row>
    <row r="970" spans="1:8">
      <c r="A970" t="s">
        <v>4066</v>
      </c>
      <c r="B970" t="s">
        <v>4067</v>
      </c>
      <c r="C970" t="s">
        <v>296</v>
      </c>
      <c r="D970" t="s">
        <v>296</v>
      </c>
      <c r="E970" t="s">
        <v>297</v>
      </c>
      <c r="G970" t="s">
        <v>9</v>
      </c>
      <c r="H970">
        <v>0</v>
      </c>
    </row>
    <row r="971" spans="1:8">
      <c r="A971" t="s">
        <v>2714</v>
      </c>
      <c r="B971" t="s">
        <v>1319</v>
      </c>
      <c r="C971" t="s">
        <v>3626</v>
      </c>
      <c r="D971" t="s">
        <v>1234</v>
      </c>
      <c r="E971" t="s">
        <v>1235</v>
      </c>
      <c r="F971" t="s">
        <v>8</v>
      </c>
      <c r="G971" t="s">
        <v>9</v>
      </c>
      <c r="H971">
        <v>78.082650000000001</v>
      </c>
    </row>
    <row r="972" spans="1:8">
      <c r="A972" t="s">
        <v>2524</v>
      </c>
      <c r="B972" t="s">
        <v>1107</v>
      </c>
      <c r="C972" t="s">
        <v>2535</v>
      </c>
      <c r="D972" t="s">
        <v>2534</v>
      </c>
      <c r="E972" t="s">
        <v>3978</v>
      </c>
      <c r="F972" t="s">
        <v>2533</v>
      </c>
      <c r="G972" t="s">
        <v>9</v>
      </c>
      <c r="H972">
        <v>50.729370000000003</v>
      </c>
    </row>
    <row r="973" spans="1:8">
      <c r="A973" t="s">
        <v>2425</v>
      </c>
      <c r="B973" t="s">
        <v>913</v>
      </c>
      <c r="C973" t="s">
        <v>3575</v>
      </c>
      <c r="D973" t="s">
        <v>914</v>
      </c>
      <c r="E973" t="s">
        <v>915</v>
      </c>
      <c r="G973" t="s">
        <v>1959</v>
      </c>
      <c r="H973">
        <v>21.680399999999999</v>
      </c>
    </row>
    <row r="974" spans="1:8">
      <c r="A974" t="s">
        <v>3740</v>
      </c>
      <c r="B974" t="s">
        <v>928</v>
      </c>
      <c r="C974" t="s">
        <v>3739</v>
      </c>
      <c r="D974" t="s">
        <v>929</v>
      </c>
      <c r="E974" t="s">
        <v>930</v>
      </c>
      <c r="G974" t="s">
        <v>1959</v>
      </c>
      <c r="H974">
        <v>30.135629999999999</v>
      </c>
    </row>
    <row r="975" spans="1:8">
      <c r="A975" t="s">
        <v>3725</v>
      </c>
      <c r="B975" t="s">
        <v>3286</v>
      </c>
      <c r="C975" t="s">
        <v>3692</v>
      </c>
      <c r="D975" t="s">
        <v>3212</v>
      </c>
      <c r="E975" t="s">
        <v>3967</v>
      </c>
      <c r="F975" t="s">
        <v>8</v>
      </c>
      <c r="G975" t="s">
        <v>9</v>
      </c>
      <c r="H975">
        <v>37.528349999999996</v>
      </c>
    </row>
    <row r="976" spans="1:8">
      <c r="A976" t="s">
        <v>3726</v>
      </c>
      <c r="B976" t="s">
        <v>3286</v>
      </c>
      <c r="C976" t="s">
        <v>3692</v>
      </c>
      <c r="D976" t="s">
        <v>3212</v>
      </c>
      <c r="E976" t="s">
        <v>3967</v>
      </c>
      <c r="F976" t="s">
        <v>8</v>
      </c>
      <c r="G976" t="s">
        <v>9</v>
      </c>
      <c r="H976">
        <v>37.528349999999996</v>
      </c>
    </row>
    <row r="977" spans="1:8">
      <c r="A977" t="s">
        <v>2328</v>
      </c>
      <c r="B977" t="s">
        <v>708</v>
      </c>
      <c r="C977" t="s">
        <v>3488</v>
      </c>
      <c r="D977" t="s">
        <v>434</v>
      </c>
      <c r="E977" t="s">
        <v>435</v>
      </c>
      <c r="F977" t="s">
        <v>8</v>
      </c>
      <c r="G977" t="s">
        <v>9</v>
      </c>
      <c r="H977">
        <v>40.070079999999997</v>
      </c>
    </row>
    <row r="978" spans="1:8">
      <c r="A978" t="s">
        <v>2993</v>
      </c>
      <c r="B978" t="s">
        <v>708</v>
      </c>
      <c r="C978" t="s">
        <v>3488</v>
      </c>
      <c r="D978" t="s">
        <v>434</v>
      </c>
      <c r="E978" t="s">
        <v>435</v>
      </c>
      <c r="F978" t="s">
        <v>8</v>
      </c>
      <c r="G978" t="s">
        <v>9</v>
      </c>
      <c r="H978">
        <v>40.070079999999997</v>
      </c>
    </row>
    <row r="979" spans="1:8">
      <c r="A979" t="s">
        <v>2438</v>
      </c>
      <c r="B979" t="s">
        <v>954</v>
      </c>
      <c r="C979" t="s">
        <v>3583</v>
      </c>
      <c r="D979" t="s">
        <v>955</v>
      </c>
      <c r="E979" t="s">
        <v>956</v>
      </c>
      <c r="F979" t="s">
        <v>8</v>
      </c>
      <c r="G979" t="s">
        <v>9</v>
      </c>
      <c r="H979">
        <v>107.68483999999999</v>
      </c>
    </row>
    <row r="980" spans="1:8">
      <c r="A980" t="s">
        <v>2466</v>
      </c>
      <c r="B980" t="s">
        <v>1003</v>
      </c>
      <c r="C980" t="s">
        <v>3456</v>
      </c>
      <c r="D980" t="s">
        <v>271</v>
      </c>
      <c r="E980" t="s">
        <v>272</v>
      </c>
      <c r="F980" t="s">
        <v>8</v>
      </c>
      <c r="G980" t="s">
        <v>9</v>
      </c>
      <c r="H980">
        <v>54.326929999999997</v>
      </c>
    </row>
    <row r="981" spans="1:8">
      <c r="A981" t="s">
        <v>2022</v>
      </c>
      <c r="B981" t="s">
        <v>442</v>
      </c>
      <c r="C981" t="s">
        <v>3490</v>
      </c>
      <c r="D981" t="s">
        <v>443</v>
      </c>
      <c r="E981" t="s">
        <v>444</v>
      </c>
      <c r="F981" t="s">
        <v>8</v>
      </c>
      <c r="G981" t="s">
        <v>9</v>
      </c>
      <c r="H981">
        <v>56.828319999999998</v>
      </c>
    </row>
    <row r="982" spans="1:8">
      <c r="A982" t="s">
        <v>2959</v>
      </c>
      <c r="B982" t="s">
        <v>442</v>
      </c>
      <c r="C982" t="s">
        <v>3490</v>
      </c>
      <c r="D982" t="s">
        <v>443</v>
      </c>
      <c r="E982" t="s">
        <v>444</v>
      </c>
      <c r="F982" t="s">
        <v>8</v>
      </c>
      <c r="G982" t="s">
        <v>9</v>
      </c>
      <c r="H982">
        <v>56.828319999999998</v>
      </c>
    </row>
    <row r="983" spans="1:8">
      <c r="A983" t="s">
        <v>2023</v>
      </c>
      <c r="B983" t="s">
        <v>445</v>
      </c>
      <c r="C983" t="s">
        <v>3491</v>
      </c>
      <c r="D983" t="s">
        <v>446</v>
      </c>
      <c r="E983" t="s">
        <v>447</v>
      </c>
      <c r="F983" t="s">
        <v>8</v>
      </c>
      <c r="G983" t="s">
        <v>9</v>
      </c>
      <c r="H983">
        <v>55.592109999999998</v>
      </c>
    </row>
    <row r="984" spans="1:8">
      <c r="A984" t="s">
        <v>2960</v>
      </c>
      <c r="B984" t="s">
        <v>445</v>
      </c>
      <c r="C984" t="s">
        <v>3491</v>
      </c>
      <c r="D984" t="s">
        <v>446</v>
      </c>
      <c r="E984" t="s">
        <v>447</v>
      </c>
      <c r="F984" t="s">
        <v>8</v>
      </c>
      <c r="G984" t="s">
        <v>9</v>
      </c>
      <c r="H984">
        <v>55.592109999999998</v>
      </c>
    </row>
    <row r="985" spans="1:8">
      <c r="A985" t="s">
        <v>2631</v>
      </c>
      <c r="B985" t="s">
        <v>1233</v>
      </c>
      <c r="C985" t="s">
        <v>3626</v>
      </c>
      <c r="D985" t="s">
        <v>1234</v>
      </c>
      <c r="E985" t="s">
        <v>1235</v>
      </c>
      <c r="F985" t="s">
        <v>8</v>
      </c>
      <c r="G985" t="s">
        <v>9</v>
      </c>
      <c r="H985">
        <v>78.082650000000001</v>
      </c>
    </row>
    <row r="986" spans="1:8">
      <c r="A986" t="s">
        <v>2753</v>
      </c>
      <c r="B986" t="s">
        <v>1368</v>
      </c>
      <c r="C986" t="s">
        <v>3626</v>
      </c>
      <c r="D986" t="s">
        <v>1234</v>
      </c>
      <c r="E986" t="s">
        <v>1235</v>
      </c>
      <c r="F986" t="s">
        <v>8</v>
      </c>
      <c r="G986" t="s">
        <v>9</v>
      </c>
      <c r="H986">
        <v>78.082650000000001</v>
      </c>
    </row>
    <row r="987" spans="1:8">
      <c r="A987" t="s">
        <v>2021</v>
      </c>
      <c r="B987" t="s">
        <v>439</v>
      </c>
      <c r="C987" t="s">
        <v>3489</v>
      </c>
      <c r="D987" t="s">
        <v>440</v>
      </c>
      <c r="E987" t="s">
        <v>441</v>
      </c>
      <c r="G987" t="s">
        <v>9</v>
      </c>
      <c r="H987">
        <v>36.800919999999998</v>
      </c>
    </row>
    <row r="988" spans="1:8">
      <c r="A988" t="s">
        <v>2958</v>
      </c>
      <c r="B988" t="s">
        <v>439</v>
      </c>
      <c r="C988" t="s">
        <v>3489</v>
      </c>
      <c r="D988" t="s">
        <v>440</v>
      </c>
      <c r="E988" t="s">
        <v>441</v>
      </c>
      <c r="G988" t="s">
        <v>9</v>
      </c>
      <c r="H988">
        <v>36.800919999999998</v>
      </c>
    </row>
    <row r="989" spans="1:8">
      <c r="A989" t="s">
        <v>2502</v>
      </c>
      <c r="B989" t="s">
        <v>1073</v>
      </c>
      <c r="C989" t="s">
        <v>3472</v>
      </c>
      <c r="D989" t="s">
        <v>373</v>
      </c>
      <c r="E989" t="s">
        <v>374</v>
      </c>
      <c r="F989" t="s">
        <v>1975</v>
      </c>
      <c r="G989" t="s">
        <v>9</v>
      </c>
      <c r="H989">
        <v>78.847160000000002</v>
      </c>
    </row>
    <row r="990" spans="1:8">
      <c r="A990" t="s">
        <v>3040</v>
      </c>
      <c r="B990" t="s">
        <v>1073</v>
      </c>
      <c r="C990" t="s">
        <v>3472</v>
      </c>
      <c r="D990" t="s">
        <v>373</v>
      </c>
      <c r="E990" t="s">
        <v>374</v>
      </c>
      <c r="F990" t="s">
        <v>1975</v>
      </c>
      <c r="G990" t="s">
        <v>9</v>
      </c>
      <c r="H990">
        <v>78.847160000000002</v>
      </c>
    </row>
    <row r="991" spans="1:8">
      <c r="A991" t="s">
        <v>3837</v>
      </c>
      <c r="B991" t="s">
        <v>1240</v>
      </c>
      <c r="C991" s="2" t="s">
        <v>3834</v>
      </c>
      <c r="D991" t="s">
        <v>862</v>
      </c>
      <c r="E991" t="s">
        <v>863</v>
      </c>
      <c r="F991" t="s">
        <v>8</v>
      </c>
      <c r="G991" t="s">
        <v>9</v>
      </c>
      <c r="H991">
        <v>209.46408</v>
      </c>
    </row>
    <row r="992" spans="1:8">
      <c r="A992" t="s">
        <v>2639</v>
      </c>
      <c r="B992" t="s">
        <v>1240</v>
      </c>
      <c r="C992" t="s">
        <v>3562</v>
      </c>
      <c r="D992" t="s">
        <v>856</v>
      </c>
      <c r="E992" t="s">
        <v>857</v>
      </c>
      <c r="F992" t="s">
        <v>8</v>
      </c>
      <c r="G992" t="s">
        <v>9</v>
      </c>
      <c r="H992">
        <v>55.580399999999997</v>
      </c>
    </row>
    <row r="993" spans="1:8">
      <c r="A993" t="s">
        <v>2637</v>
      </c>
      <c r="B993" t="s">
        <v>1240</v>
      </c>
      <c r="C993" t="s">
        <v>3498</v>
      </c>
      <c r="D993" t="s">
        <v>860</v>
      </c>
      <c r="E993" t="s">
        <v>861</v>
      </c>
      <c r="F993" t="s">
        <v>8</v>
      </c>
      <c r="G993" t="s">
        <v>9</v>
      </c>
      <c r="H993">
        <v>62.166589999999999</v>
      </c>
    </row>
    <row r="994" spans="1:8">
      <c r="A994" t="s">
        <v>2638</v>
      </c>
      <c r="B994" t="s">
        <v>1240</v>
      </c>
      <c r="C994" t="s">
        <v>3542</v>
      </c>
      <c r="D994" t="s">
        <v>858</v>
      </c>
      <c r="E994" t="s">
        <v>859</v>
      </c>
      <c r="F994" t="s">
        <v>8</v>
      </c>
      <c r="G994" t="s">
        <v>9</v>
      </c>
      <c r="H994">
        <v>95.972549999999998</v>
      </c>
    </row>
    <row r="995" spans="1:8">
      <c r="A995" t="s">
        <v>3840</v>
      </c>
      <c r="B995" t="s">
        <v>1254</v>
      </c>
      <c r="C995" s="2" t="s">
        <v>3834</v>
      </c>
      <c r="D995" t="s">
        <v>862</v>
      </c>
      <c r="E995" t="s">
        <v>863</v>
      </c>
      <c r="F995" t="s">
        <v>8</v>
      </c>
      <c r="G995" t="s">
        <v>9</v>
      </c>
      <c r="H995">
        <v>209.46408</v>
      </c>
    </row>
    <row r="996" spans="1:8">
      <c r="A996" t="s">
        <v>2651</v>
      </c>
      <c r="B996" t="s">
        <v>1254</v>
      </c>
      <c r="C996" t="s">
        <v>3562</v>
      </c>
      <c r="D996" t="s">
        <v>856</v>
      </c>
      <c r="E996" t="s">
        <v>857</v>
      </c>
      <c r="F996" t="s">
        <v>8</v>
      </c>
      <c r="G996" t="s">
        <v>9</v>
      </c>
      <c r="H996">
        <v>55.580399999999997</v>
      </c>
    </row>
    <row r="997" spans="1:8">
      <c r="A997" t="s">
        <v>2653</v>
      </c>
      <c r="B997" t="s">
        <v>1254</v>
      </c>
      <c r="C997" t="s">
        <v>3498</v>
      </c>
      <c r="D997" t="s">
        <v>860</v>
      </c>
      <c r="E997" t="s">
        <v>861</v>
      </c>
      <c r="G997" t="s">
        <v>1959</v>
      </c>
      <c r="H997">
        <v>62.166589999999999</v>
      </c>
    </row>
    <row r="998" spans="1:8">
      <c r="A998" t="s">
        <v>2652</v>
      </c>
      <c r="B998" t="s">
        <v>1254</v>
      </c>
      <c r="C998" t="s">
        <v>3542</v>
      </c>
      <c r="D998" t="s">
        <v>858</v>
      </c>
      <c r="E998" t="s">
        <v>859</v>
      </c>
      <c r="G998" t="s">
        <v>1959</v>
      </c>
      <c r="H998">
        <v>95.972549999999998</v>
      </c>
    </row>
    <row r="999" spans="1:8">
      <c r="A999" t="s">
        <v>2463</v>
      </c>
      <c r="B999" t="s">
        <v>998</v>
      </c>
      <c r="C999" t="s">
        <v>2454</v>
      </c>
      <c r="D999" t="s">
        <v>2453</v>
      </c>
      <c r="E999" t="s">
        <v>3984</v>
      </c>
      <c r="F999" t="s">
        <v>2455</v>
      </c>
      <c r="G999" t="s">
        <v>1959</v>
      </c>
      <c r="H999">
        <v>63.852369999999993</v>
      </c>
    </row>
    <row r="1000" spans="1:8">
      <c r="A1000" t="s">
        <v>3030</v>
      </c>
      <c r="B1000" t="s">
        <v>998</v>
      </c>
      <c r="C1000" t="s">
        <v>2454</v>
      </c>
      <c r="D1000" t="s">
        <v>2453</v>
      </c>
      <c r="E1000" t="s">
        <v>3984</v>
      </c>
      <c r="F1000" t="s">
        <v>2455</v>
      </c>
      <c r="G1000" t="s">
        <v>1959</v>
      </c>
      <c r="H1000">
        <v>63.852369999999993</v>
      </c>
    </row>
    <row r="1001" spans="1:8">
      <c r="A1001" t="s">
        <v>2462</v>
      </c>
      <c r="B1001" t="s">
        <v>997</v>
      </c>
      <c r="C1001" t="s">
        <v>2454</v>
      </c>
      <c r="D1001" t="s">
        <v>2453</v>
      </c>
      <c r="E1001" t="s">
        <v>3984</v>
      </c>
      <c r="F1001" t="s">
        <v>2455</v>
      </c>
      <c r="G1001" t="s">
        <v>9</v>
      </c>
      <c r="H1001">
        <v>63.852369999999993</v>
      </c>
    </row>
    <row r="1002" spans="1:8">
      <c r="A1002" t="s">
        <v>3029</v>
      </c>
      <c r="B1002" t="s">
        <v>997</v>
      </c>
      <c r="C1002" t="s">
        <v>2454</v>
      </c>
      <c r="D1002" t="s">
        <v>2453</v>
      </c>
      <c r="E1002" t="s">
        <v>3984</v>
      </c>
      <c r="F1002" t="s">
        <v>2455</v>
      </c>
      <c r="G1002" t="s">
        <v>1959</v>
      </c>
      <c r="H1002">
        <v>63.852369999999993</v>
      </c>
    </row>
    <row r="1003" spans="1:8">
      <c r="A1003" t="s">
        <v>4027</v>
      </c>
      <c r="B1003" t="s">
        <v>469</v>
      </c>
      <c r="C1003" t="s">
        <v>4026</v>
      </c>
      <c r="D1003" t="s">
        <v>470</v>
      </c>
      <c r="E1003" t="s">
        <v>3678</v>
      </c>
      <c r="F1003" t="s">
        <v>2160</v>
      </c>
      <c r="G1003" t="s">
        <v>9</v>
      </c>
      <c r="H1003">
        <v>117.02916</v>
      </c>
    </row>
    <row r="1004" spans="1:8">
      <c r="A1004" t="s">
        <v>4029</v>
      </c>
      <c r="B1004" t="s">
        <v>469</v>
      </c>
      <c r="C1004" t="s">
        <v>4028</v>
      </c>
      <c r="D1004" t="s">
        <v>471</v>
      </c>
      <c r="E1004" t="s">
        <v>2159</v>
      </c>
      <c r="F1004" t="s">
        <v>2160</v>
      </c>
      <c r="G1004" t="s">
        <v>9</v>
      </c>
      <c r="H1004">
        <v>113.87756</v>
      </c>
    </row>
    <row r="1005" spans="1:8">
      <c r="A1005" t="s">
        <v>1992</v>
      </c>
      <c r="B1005" t="s">
        <v>360</v>
      </c>
      <c r="C1005" t="s">
        <v>2448</v>
      </c>
      <c r="D1005" t="s">
        <v>213</v>
      </c>
      <c r="E1005" t="s">
        <v>214</v>
      </c>
      <c r="F1005" t="s">
        <v>8</v>
      </c>
      <c r="G1005" t="s">
        <v>9</v>
      </c>
      <c r="H1005">
        <v>65.080830000000006</v>
      </c>
    </row>
    <row r="1006" spans="1:8">
      <c r="A1006" t="s">
        <v>4135</v>
      </c>
      <c r="B1006" t="s">
        <v>4134</v>
      </c>
      <c r="C1006" t="s">
        <v>1613</v>
      </c>
      <c r="D1006" t="s">
        <v>1613</v>
      </c>
      <c r="E1006" t="s">
        <v>297</v>
      </c>
      <c r="F1006" t="s">
        <v>8</v>
      </c>
      <c r="G1006" t="s">
        <v>9</v>
      </c>
      <c r="H1006">
        <v>0</v>
      </c>
    </row>
    <row r="1007" spans="1:8">
      <c r="A1007" t="s">
        <v>4127</v>
      </c>
      <c r="B1007" t="s">
        <v>4126</v>
      </c>
      <c r="C1007" t="s">
        <v>1613</v>
      </c>
      <c r="D1007" t="s">
        <v>1613</v>
      </c>
      <c r="E1007" t="s">
        <v>297</v>
      </c>
      <c r="F1007" t="s">
        <v>8</v>
      </c>
      <c r="G1007" t="s">
        <v>9</v>
      </c>
      <c r="H1007">
        <v>0</v>
      </c>
    </row>
    <row r="1008" spans="1:8">
      <c r="A1008" t="s">
        <v>4119</v>
      </c>
      <c r="B1008" t="s">
        <v>4116</v>
      </c>
      <c r="C1008" t="s">
        <v>1613</v>
      </c>
      <c r="D1008" t="s">
        <v>1613</v>
      </c>
      <c r="E1008" t="s">
        <v>297</v>
      </c>
      <c r="F1008" t="s">
        <v>8</v>
      </c>
      <c r="G1008" t="s">
        <v>9</v>
      </c>
      <c r="H1008">
        <v>0</v>
      </c>
    </row>
    <row r="1009" spans="1:8">
      <c r="A1009" t="s">
        <v>4170</v>
      </c>
      <c r="B1009" t="s">
        <v>1808</v>
      </c>
      <c r="C1009" t="s">
        <v>3316</v>
      </c>
      <c r="D1009" t="s">
        <v>1809</v>
      </c>
      <c r="E1009" t="s">
        <v>1810</v>
      </c>
      <c r="F1009" t="s">
        <v>8</v>
      </c>
      <c r="G1009" t="s">
        <v>9</v>
      </c>
      <c r="H1009">
        <v>59.581760000000003</v>
      </c>
    </row>
    <row r="1010" spans="1:8">
      <c r="A1010" t="s">
        <v>4259</v>
      </c>
      <c r="B1010" t="s">
        <v>1808</v>
      </c>
      <c r="C1010" t="s">
        <v>3316</v>
      </c>
      <c r="D1010" t="s">
        <v>1809</v>
      </c>
      <c r="E1010" t="s">
        <v>1810</v>
      </c>
      <c r="F1010" t="s">
        <v>8</v>
      </c>
      <c r="G1010" t="s">
        <v>9</v>
      </c>
      <c r="H1010">
        <v>59.581760000000003</v>
      </c>
    </row>
    <row r="1011" spans="1:8">
      <c r="A1011" t="s">
        <v>2384</v>
      </c>
      <c r="B1011" t="s">
        <v>834</v>
      </c>
      <c r="C1011" t="s">
        <v>3558</v>
      </c>
      <c r="D1011" t="s">
        <v>835</v>
      </c>
      <c r="E1011" t="s">
        <v>836</v>
      </c>
      <c r="F1011" t="s">
        <v>8</v>
      </c>
      <c r="G1011" t="s">
        <v>9</v>
      </c>
      <c r="H1011">
        <v>36.527160000000002</v>
      </c>
    </row>
    <row r="1012" spans="1:8">
      <c r="A1012" t="s">
        <v>2607</v>
      </c>
      <c r="B1012" t="s">
        <v>1168</v>
      </c>
      <c r="C1012" t="s">
        <v>3558</v>
      </c>
      <c r="D1012" t="s">
        <v>835</v>
      </c>
      <c r="E1012" t="s">
        <v>836</v>
      </c>
      <c r="F1012" t="s">
        <v>8</v>
      </c>
      <c r="G1012" t="s">
        <v>9</v>
      </c>
      <c r="H1012">
        <v>36.527160000000002</v>
      </c>
    </row>
    <row r="1013" spans="1:8">
      <c r="A1013" t="s">
        <v>3087</v>
      </c>
      <c r="B1013" t="s">
        <v>1168</v>
      </c>
      <c r="C1013" t="s">
        <v>3558</v>
      </c>
      <c r="D1013" t="s">
        <v>835</v>
      </c>
      <c r="E1013" t="s">
        <v>836</v>
      </c>
      <c r="F1013" t="s">
        <v>8</v>
      </c>
      <c r="G1013" t="s">
        <v>9</v>
      </c>
      <c r="H1013">
        <v>36.527160000000002</v>
      </c>
    </row>
    <row r="1014" spans="1:8">
      <c r="A1014" t="s">
        <v>2506</v>
      </c>
      <c r="B1014" t="s">
        <v>1081</v>
      </c>
      <c r="C1014" t="s">
        <v>3558</v>
      </c>
      <c r="D1014" t="s">
        <v>835</v>
      </c>
      <c r="E1014" t="s">
        <v>836</v>
      </c>
      <c r="F1014" t="s">
        <v>8</v>
      </c>
      <c r="G1014" t="s">
        <v>9</v>
      </c>
      <c r="H1014">
        <v>36.527160000000002</v>
      </c>
    </row>
    <row r="1015" spans="1:8">
      <c r="A1015" t="s">
        <v>2606</v>
      </c>
      <c r="B1015" t="s">
        <v>1167</v>
      </c>
      <c r="C1015" t="s">
        <v>3558</v>
      </c>
      <c r="D1015" t="s">
        <v>835</v>
      </c>
      <c r="E1015" t="s">
        <v>836</v>
      </c>
      <c r="F1015" t="s">
        <v>8</v>
      </c>
      <c r="G1015" t="s">
        <v>9</v>
      </c>
      <c r="H1015">
        <v>36.527160000000002</v>
      </c>
    </row>
    <row r="1016" spans="1:8">
      <c r="A1016" t="s">
        <v>3085</v>
      </c>
      <c r="B1016" t="s">
        <v>1167</v>
      </c>
      <c r="C1016" t="s">
        <v>3558</v>
      </c>
      <c r="D1016" t="s">
        <v>835</v>
      </c>
      <c r="E1016" t="s">
        <v>836</v>
      </c>
      <c r="F1016" t="s">
        <v>8</v>
      </c>
      <c r="G1016" t="s">
        <v>9</v>
      </c>
      <c r="H1016">
        <v>36.527160000000002</v>
      </c>
    </row>
    <row r="1017" spans="1:8">
      <c r="A1017" t="s">
        <v>2608</v>
      </c>
      <c r="B1017" t="s">
        <v>1169</v>
      </c>
      <c r="C1017" t="s">
        <v>3558</v>
      </c>
      <c r="D1017" t="s">
        <v>835</v>
      </c>
      <c r="E1017" t="s">
        <v>836</v>
      </c>
      <c r="F1017" t="s">
        <v>8</v>
      </c>
      <c r="G1017" t="s">
        <v>9</v>
      </c>
      <c r="H1017">
        <v>36.527160000000002</v>
      </c>
    </row>
    <row r="1018" spans="1:8">
      <c r="A1018" t="s">
        <v>3086</v>
      </c>
      <c r="B1018" t="s">
        <v>1169</v>
      </c>
      <c r="C1018" t="s">
        <v>3558</v>
      </c>
      <c r="D1018" t="s">
        <v>835</v>
      </c>
      <c r="E1018" t="s">
        <v>836</v>
      </c>
      <c r="G1018" t="s">
        <v>9</v>
      </c>
      <c r="H1018">
        <v>36.527160000000002</v>
      </c>
    </row>
    <row r="1019" spans="1:8">
      <c r="A1019" t="s">
        <v>2493</v>
      </c>
      <c r="B1019" t="s">
        <v>1062</v>
      </c>
      <c r="C1019" t="s">
        <v>3602</v>
      </c>
      <c r="D1019" t="s">
        <v>1063</v>
      </c>
      <c r="E1019" t="s">
        <v>1064</v>
      </c>
      <c r="F1019" t="s">
        <v>8</v>
      </c>
      <c r="G1019" t="s">
        <v>9</v>
      </c>
      <c r="H1019">
        <v>44.348080000000003</v>
      </c>
    </row>
    <row r="1020" spans="1:8">
      <c r="A1020" t="s">
        <v>2494</v>
      </c>
      <c r="B1020" t="s">
        <v>1062</v>
      </c>
      <c r="C1020" t="s">
        <v>2296</v>
      </c>
      <c r="D1020" t="s">
        <v>563</v>
      </c>
      <c r="E1020" t="s">
        <v>564</v>
      </c>
      <c r="F1020" t="s">
        <v>1975</v>
      </c>
      <c r="G1020" t="s">
        <v>9</v>
      </c>
      <c r="H1020">
        <v>72.607879999999994</v>
      </c>
    </row>
    <row r="1021" spans="1:8">
      <c r="A1021" t="s">
        <v>2495</v>
      </c>
      <c r="B1021" t="s">
        <v>1062</v>
      </c>
      <c r="C1021" t="s">
        <v>2295</v>
      </c>
      <c r="D1021" t="s">
        <v>565</v>
      </c>
      <c r="E1021" t="s">
        <v>566</v>
      </c>
      <c r="F1021" t="s">
        <v>8</v>
      </c>
      <c r="G1021" t="s">
        <v>9</v>
      </c>
      <c r="H1021">
        <v>38.85913</v>
      </c>
    </row>
    <row r="1022" spans="1:8">
      <c r="A1022" t="s">
        <v>2496</v>
      </c>
      <c r="B1022" t="s">
        <v>1062</v>
      </c>
      <c r="C1022" t="s">
        <v>2294</v>
      </c>
      <c r="D1022" t="s">
        <v>567</v>
      </c>
      <c r="E1022" t="s">
        <v>568</v>
      </c>
      <c r="F1022" t="s">
        <v>8</v>
      </c>
      <c r="G1022" t="s">
        <v>9</v>
      </c>
      <c r="H1022">
        <v>39.213329999999999</v>
      </c>
    </row>
    <row r="1023" spans="1:8">
      <c r="A1023" t="s">
        <v>301</v>
      </c>
      <c r="B1023" t="s">
        <v>302</v>
      </c>
      <c r="C1023" t="s">
        <v>296</v>
      </c>
      <c r="D1023" t="s">
        <v>296</v>
      </c>
      <c r="E1023" t="s">
        <v>297</v>
      </c>
      <c r="F1023" t="s">
        <v>8</v>
      </c>
      <c r="G1023" t="s">
        <v>9</v>
      </c>
      <c r="H1023">
        <v>9</v>
      </c>
    </row>
    <row r="1024" spans="1:8">
      <c r="A1024" t="s">
        <v>2560</v>
      </c>
      <c r="B1024" t="s">
        <v>1140</v>
      </c>
      <c r="C1024" t="s">
        <v>3572</v>
      </c>
      <c r="D1024" t="s">
        <v>25</v>
      </c>
      <c r="E1024" t="s">
        <v>26</v>
      </c>
      <c r="F1024" t="s">
        <v>8</v>
      </c>
      <c r="G1024" t="s">
        <v>9</v>
      </c>
      <c r="H1024">
        <v>113.62278000000001</v>
      </c>
    </row>
    <row r="1025" spans="1:8">
      <c r="A1025" t="s">
        <v>3066</v>
      </c>
      <c r="B1025" t="s">
        <v>1140</v>
      </c>
      <c r="C1025" t="s">
        <v>3572</v>
      </c>
      <c r="D1025" t="s">
        <v>25</v>
      </c>
      <c r="E1025" t="s">
        <v>26</v>
      </c>
      <c r="F1025" t="s">
        <v>8</v>
      </c>
      <c r="G1025" t="s">
        <v>9</v>
      </c>
      <c r="H1025">
        <v>113.62278000000001</v>
      </c>
    </row>
    <row r="1026" spans="1:8">
      <c r="A1026" t="s">
        <v>1728</v>
      </c>
      <c r="B1026" t="s">
        <v>1729</v>
      </c>
      <c r="C1026" t="s">
        <v>296</v>
      </c>
      <c r="D1026" t="s">
        <v>296</v>
      </c>
      <c r="E1026" t="s">
        <v>297</v>
      </c>
      <c r="F1026" t="s">
        <v>8</v>
      </c>
      <c r="G1026" t="s">
        <v>9</v>
      </c>
      <c r="H1026">
        <v>0</v>
      </c>
    </row>
    <row r="1027" spans="1:8">
      <c r="A1027" t="s">
        <v>1732</v>
      </c>
      <c r="B1027" t="s">
        <v>1733</v>
      </c>
      <c r="C1027" t="s">
        <v>1613</v>
      </c>
      <c r="D1027" t="s">
        <v>1613</v>
      </c>
      <c r="E1027" t="s">
        <v>297</v>
      </c>
      <c r="F1027" t="s">
        <v>8</v>
      </c>
      <c r="G1027" t="s">
        <v>9</v>
      </c>
      <c r="H1027">
        <v>0</v>
      </c>
    </row>
    <row r="1028" spans="1:8">
      <c r="A1028" t="s">
        <v>1730</v>
      </c>
      <c r="B1028" t="s">
        <v>1731</v>
      </c>
      <c r="C1028" t="s">
        <v>296</v>
      </c>
      <c r="D1028" t="s">
        <v>296</v>
      </c>
      <c r="E1028" t="s">
        <v>297</v>
      </c>
      <c r="F1028" t="s">
        <v>8</v>
      </c>
      <c r="G1028" t="s">
        <v>9</v>
      </c>
      <c r="H1028">
        <v>0</v>
      </c>
    </row>
    <row r="1029" spans="1:8">
      <c r="A1029" t="s">
        <v>2632</v>
      </c>
      <c r="B1029" t="s">
        <v>1236</v>
      </c>
      <c r="C1029" t="s">
        <v>3572</v>
      </c>
      <c r="D1029" t="s">
        <v>25</v>
      </c>
      <c r="E1029" t="s">
        <v>26</v>
      </c>
      <c r="F1029" t="s">
        <v>8</v>
      </c>
      <c r="G1029" t="s">
        <v>9</v>
      </c>
      <c r="H1029">
        <v>113.62278000000001</v>
      </c>
    </row>
    <row r="1030" spans="1:8">
      <c r="A1030" t="s">
        <v>2817</v>
      </c>
      <c r="B1030" t="s">
        <v>1551</v>
      </c>
      <c r="C1030" t="s">
        <v>2820</v>
      </c>
      <c r="D1030" t="s">
        <v>1545</v>
      </c>
      <c r="E1030" t="s">
        <v>1546</v>
      </c>
      <c r="F1030" t="s">
        <v>1975</v>
      </c>
      <c r="G1030" t="s">
        <v>9</v>
      </c>
      <c r="H1030">
        <v>73.609110000000001</v>
      </c>
    </row>
    <row r="1031" spans="1:8">
      <c r="A1031" t="s">
        <v>2818</v>
      </c>
      <c r="B1031" t="s">
        <v>1551</v>
      </c>
      <c r="C1031" t="s">
        <v>2819</v>
      </c>
      <c r="D1031" t="s">
        <v>1547</v>
      </c>
      <c r="E1031" t="s">
        <v>1548</v>
      </c>
      <c r="F1031" t="s">
        <v>1975</v>
      </c>
      <c r="G1031" t="s">
        <v>9</v>
      </c>
      <c r="H1031">
        <v>73.723870000000005</v>
      </c>
    </row>
    <row r="1032" spans="1:8">
      <c r="A1032" t="s">
        <v>3786</v>
      </c>
      <c r="B1032" t="s">
        <v>1340</v>
      </c>
      <c r="C1032" t="s">
        <v>3785</v>
      </c>
      <c r="D1032" t="s">
        <v>1341</v>
      </c>
      <c r="E1032" t="s">
        <v>1342</v>
      </c>
      <c r="F1032" t="s">
        <v>1967</v>
      </c>
      <c r="G1032" t="s">
        <v>1959</v>
      </c>
      <c r="H1032">
        <v>93.331779999999995</v>
      </c>
    </row>
    <row r="1033" spans="1:8">
      <c r="A1033" t="s">
        <v>3787</v>
      </c>
      <c r="B1033" t="s">
        <v>1340</v>
      </c>
      <c r="C1033" t="s">
        <v>3785</v>
      </c>
      <c r="D1033" t="s">
        <v>1341</v>
      </c>
      <c r="E1033" t="s">
        <v>1342</v>
      </c>
      <c r="F1033" t="s">
        <v>1967</v>
      </c>
      <c r="G1033" t="s">
        <v>1959</v>
      </c>
      <c r="H1033">
        <v>93.331779999999995</v>
      </c>
    </row>
    <row r="1034" spans="1:8">
      <c r="A1034" t="s">
        <v>3380</v>
      </c>
      <c r="B1034" t="s">
        <v>267</v>
      </c>
      <c r="C1034" t="s">
        <v>3378</v>
      </c>
      <c r="D1034" t="s">
        <v>268</v>
      </c>
      <c r="E1034" t="s">
        <v>1983</v>
      </c>
      <c r="F1034" t="s">
        <v>1967</v>
      </c>
      <c r="G1034" t="s">
        <v>1959</v>
      </c>
      <c r="H1034">
        <f>4*35.12887</f>
        <v>140.51548</v>
      </c>
    </row>
    <row r="1035" spans="1:8">
      <c r="A1035" t="s">
        <v>3379</v>
      </c>
      <c r="B1035" t="s">
        <v>267</v>
      </c>
      <c r="C1035" t="s">
        <v>3378</v>
      </c>
      <c r="D1035" t="s">
        <v>268</v>
      </c>
      <c r="E1035" t="s">
        <v>1983</v>
      </c>
      <c r="F1035" t="s">
        <v>1967</v>
      </c>
      <c r="G1035" t="s">
        <v>1959</v>
      </c>
      <c r="H1035">
        <f>4*35.12887</f>
        <v>140.51548</v>
      </c>
    </row>
    <row r="1036" spans="1:8">
      <c r="A1036" t="s">
        <v>3376</v>
      </c>
      <c r="B1036" t="s">
        <v>267</v>
      </c>
      <c r="C1036" t="s">
        <v>3375</v>
      </c>
      <c r="D1036" t="s">
        <v>269</v>
      </c>
      <c r="E1036" t="s">
        <v>1984</v>
      </c>
      <c r="G1036" t="s">
        <v>1959</v>
      </c>
      <c r="H1036">
        <f>4*35.36791</f>
        <v>141.47164000000001</v>
      </c>
    </row>
    <row r="1037" spans="1:8">
      <c r="A1037" t="s">
        <v>3377</v>
      </c>
      <c r="B1037" t="s">
        <v>267</v>
      </c>
      <c r="C1037" t="s">
        <v>3375</v>
      </c>
      <c r="D1037" t="s">
        <v>269</v>
      </c>
      <c r="E1037" t="s">
        <v>1984</v>
      </c>
      <c r="G1037" t="s">
        <v>1959</v>
      </c>
      <c r="H1037">
        <f>4*35.36791</f>
        <v>141.47164000000001</v>
      </c>
    </row>
    <row r="1038" spans="1:8">
      <c r="A1038" t="s">
        <v>3955</v>
      </c>
      <c r="B1038" t="s">
        <v>3216</v>
      </c>
      <c r="C1038" t="s">
        <v>3692</v>
      </c>
      <c r="D1038" t="s">
        <v>3212</v>
      </c>
      <c r="E1038" t="s">
        <v>3967</v>
      </c>
      <c r="F1038" t="s">
        <v>8</v>
      </c>
      <c r="G1038" t="s">
        <v>9</v>
      </c>
      <c r="H1038">
        <v>37.528349999999996</v>
      </c>
    </row>
    <row r="1039" spans="1:8">
      <c r="A1039" t="s">
        <v>3956</v>
      </c>
      <c r="B1039" t="s">
        <v>3216</v>
      </c>
      <c r="C1039" t="s">
        <v>3692</v>
      </c>
      <c r="D1039" t="s">
        <v>3212</v>
      </c>
      <c r="E1039" t="s">
        <v>3967</v>
      </c>
      <c r="F1039" t="s">
        <v>8</v>
      </c>
      <c r="G1039" t="s">
        <v>9</v>
      </c>
      <c r="H1039">
        <v>37.528349999999996</v>
      </c>
    </row>
    <row r="1040" spans="1:8">
      <c r="A1040" t="s">
        <v>2020</v>
      </c>
      <c r="B1040" t="s">
        <v>433</v>
      </c>
      <c r="C1040" t="s">
        <v>3488</v>
      </c>
      <c r="D1040" t="s">
        <v>434</v>
      </c>
      <c r="E1040" t="s">
        <v>435</v>
      </c>
      <c r="F1040" t="s">
        <v>8</v>
      </c>
      <c r="G1040" t="s">
        <v>9</v>
      </c>
      <c r="H1040">
        <v>40.070079999999997</v>
      </c>
    </row>
    <row r="1041" spans="1:8">
      <c r="A1041" t="s">
        <v>2439</v>
      </c>
      <c r="B1041" t="s">
        <v>957</v>
      </c>
      <c r="C1041" t="s">
        <v>3584</v>
      </c>
      <c r="D1041" t="s">
        <v>958</v>
      </c>
      <c r="E1041" t="s">
        <v>959</v>
      </c>
      <c r="G1041" t="s">
        <v>1959</v>
      </c>
      <c r="H1041">
        <v>95.680819999999997</v>
      </c>
    </row>
    <row r="1042" spans="1:8">
      <c r="A1042" t="s">
        <v>3672</v>
      </c>
      <c r="B1042" t="s">
        <v>457</v>
      </c>
      <c r="C1042" t="s">
        <v>3553</v>
      </c>
      <c r="D1042" t="s">
        <v>458</v>
      </c>
      <c r="E1042" t="s">
        <v>459</v>
      </c>
      <c r="F1042" t="s">
        <v>8</v>
      </c>
      <c r="G1042" t="s">
        <v>9</v>
      </c>
      <c r="H1042">
        <v>47.817990000000002</v>
      </c>
    </row>
    <row r="1043" spans="1:8">
      <c r="A1043" t="s">
        <v>3777</v>
      </c>
      <c r="B1043" t="s">
        <v>1789</v>
      </c>
      <c r="C1043" t="s">
        <v>3769</v>
      </c>
      <c r="D1043" t="s">
        <v>3214</v>
      </c>
      <c r="E1043" t="s">
        <v>3965</v>
      </c>
      <c r="F1043" t="s">
        <v>8</v>
      </c>
      <c r="G1043" t="s">
        <v>9</v>
      </c>
      <c r="H1043">
        <v>89.566550000000007</v>
      </c>
    </row>
    <row r="1044" spans="1:8">
      <c r="A1044" t="s">
        <v>3351</v>
      </c>
      <c r="B1044" t="s">
        <v>188</v>
      </c>
      <c r="C1044" s="2" t="s">
        <v>3350</v>
      </c>
      <c r="D1044" t="s">
        <v>189</v>
      </c>
      <c r="E1044" t="s">
        <v>190</v>
      </c>
      <c r="F1044" t="s">
        <v>8</v>
      </c>
      <c r="G1044" t="s">
        <v>9</v>
      </c>
      <c r="H1044">
        <v>53.755459999999999</v>
      </c>
    </row>
    <row r="1045" spans="1:8">
      <c r="A1045" t="s">
        <v>3352</v>
      </c>
      <c r="B1045" t="s">
        <v>188</v>
      </c>
      <c r="C1045" s="2" t="s">
        <v>3349</v>
      </c>
      <c r="D1045" t="s">
        <v>191</v>
      </c>
      <c r="E1045" t="s">
        <v>192</v>
      </c>
      <c r="F1045" t="s">
        <v>8</v>
      </c>
      <c r="G1045" t="s">
        <v>9</v>
      </c>
      <c r="H1045">
        <v>52.841050000000003</v>
      </c>
    </row>
    <row r="1046" spans="1:8">
      <c r="A1046" t="s">
        <v>3705</v>
      </c>
      <c r="B1046" t="s">
        <v>960</v>
      </c>
      <c r="C1046" t="s">
        <v>3704</v>
      </c>
      <c r="D1046" t="s">
        <v>961</v>
      </c>
      <c r="E1046" t="s">
        <v>962</v>
      </c>
      <c r="F1046" t="s">
        <v>8</v>
      </c>
      <c r="G1046" t="s">
        <v>9</v>
      </c>
      <c r="H1046">
        <v>62.196089999999998</v>
      </c>
    </row>
    <row r="1047" spans="1:8">
      <c r="A1047" t="s">
        <v>1521</v>
      </c>
      <c r="B1047" t="s">
        <v>1522</v>
      </c>
      <c r="C1047" t="s">
        <v>296</v>
      </c>
      <c r="D1047" t="s">
        <v>296</v>
      </c>
      <c r="E1047" t="s">
        <v>297</v>
      </c>
      <c r="F1047" t="s">
        <v>8</v>
      </c>
      <c r="G1047" t="s">
        <v>9</v>
      </c>
      <c r="H1047">
        <v>0</v>
      </c>
    </row>
    <row r="1048" spans="1:8">
      <c r="A1048" t="s">
        <v>3149</v>
      </c>
      <c r="B1048" t="s">
        <v>1522</v>
      </c>
      <c r="C1048" t="s">
        <v>296</v>
      </c>
      <c r="D1048" t="s">
        <v>296</v>
      </c>
      <c r="E1048" t="s">
        <v>297</v>
      </c>
      <c r="F1048" t="s">
        <v>8</v>
      </c>
      <c r="G1048" t="s">
        <v>9</v>
      </c>
      <c r="H1048">
        <v>0</v>
      </c>
    </row>
    <row r="1049" spans="1:8">
      <c r="A1049" t="s">
        <v>1742</v>
      </c>
      <c r="B1049" t="s">
        <v>1743</v>
      </c>
      <c r="C1049" t="s">
        <v>296</v>
      </c>
      <c r="D1049" t="s">
        <v>296</v>
      </c>
      <c r="E1049" t="s">
        <v>297</v>
      </c>
      <c r="F1049" t="s">
        <v>8</v>
      </c>
      <c r="G1049" t="s">
        <v>9</v>
      </c>
      <c r="H1049">
        <v>0</v>
      </c>
    </row>
    <row r="1050" spans="1:8">
      <c r="A1050" t="s">
        <v>1746</v>
      </c>
      <c r="B1050" t="s">
        <v>1747</v>
      </c>
      <c r="C1050" t="s">
        <v>1613</v>
      </c>
      <c r="D1050" t="s">
        <v>1613</v>
      </c>
      <c r="E1050" t="s">
        <v>297</v>
      </c>
      <c r="F1050" t="s">
        <v>8</v>
      </c>
      <c r="G1050" t="s">
        <v>9</v>
      </c>
      <c r="H1050">
        <v>0</v>
      </c>
    </row>
    <row r="1051" spans="1:8">
      <c r="A1051" t="s">
        <v>1744</v>
      </c>
      <c r="B1051" t="s">
        <v>1745</v>
      </c>
      <c r="C1051" t="s">
        <v>296</v>
      </c>
      <c r="D1051" t="s">
        <v>296</v>
      </c>
      <c r="E1051" t="s">
        <v>297</v>
      </c>
      <c r="F1051" t="s">
        <v>8</v>
      </c>
      <c r="G1051" t="s">
        <v>9</v>
      </c>
      <c r="H1051">
        <v>0</v>
      </c>
    </row>
    <row r="1052" spans="1:8">
      <c r="A1052" t="s">
        <v>3396</v>
      </c>
      <c r="B1052" t="s">
        <v>311</v>
      </c>
      <c r="C1052" s="2" t="s">
        <v>3395</v>
      </c>
      <c r="D1052" t="s">
        <v>314</v>
      </c>
      <c r="E1052" t="s">
        <v>315</v>
      </c>
      <c r="F1052" t="s">
        <v>8</v>
      </c>
      <c r="G1052" t="s">
        <v>9</v>
      </c>
      <c r="H1052">
        <v>38.64282</v>
      </c>
    </row>
    <row r="1053" spans="1:8">
      <c r="A1053" t="s">
        <v>3394</v>
      </c>
      <c r="B1053" t="s">
        <v>311</v>
      </c>
      <c r="C1053" s="2" t="s">
        <v>3393</v>
      </c>
      <c r="D1053" t="s">
        <v>316</v>
      </c>
      <c r="E1053" t="s">
        <v>317</v>
      </c>
      <c r="F1053" t="s">
        <v>8</v>
      </c>
      <c r="G1053" t="s">
        <v>9</v>
      </c>
      <c r="H1053">
        <v>92.096699999999998</v>
      </c>
    </row>
    <row r="1054" spans="1:8">
      <c r="A1054" t="s">
        <v>2066</v>
      </c>
      <c r="B1054" t="s">
        <v>311</v>
      </c>
      <c r="C1054" t="s">
        <v>2291</v>
      </c>
      <c r="D1054" t="s">
        <v>312</v>
      </c>
      <c r="E1054" t="s">
        <v>313</v>
      </c>
      <c r="F1054" t="s">
        <v>8</v>
      </c>
      <c r="G1054" t="s">
        <v>9</v>
      </c>
      <c r="H1054">
        <v>91.516900000000007</v>
      </c>
    </row>
    <row r="1055" spans="1:8">
      <c r="A1055" t="s">
        <v>1515</v>
      </c>
      <c r="B1055" t="s">
        <v>1516</v>
      </c>
      <c r="C1055" t="s">
        <v>296</v>
      </c>
      <c r="D1055" t="s">
        <v>296</v>
      </c>
      <c r="E1055" t="s">
        <v>297</v>
      </c>
      <c r="F1055" t="s">
        <v>8</v>
      </c>
      <c r="G1055" t="s">
        <v>9</v>
      </c>
      <c r="H1055">
        <v>0</v>
      </c>
    </row>
    <row r="1056" spans="1:8">
      <c r="A1056" t="s">
        <v>3146</v>
      </c>
      <c r="B1056" t="s">
        <v>1516</v>
      </c>
      <c r="C1056" t="s">
        <v>296</v>
      </c>
      <c r="D1056" t="s">
        <v>296</v>
      </c>
      <c r="E1056" t="s">
        <v>297</v>
      </c>
      <c r="G1056" t="s">
        <v>1959</v>
      </c>
      <c r="H1056">
        <v>0</v>
      </c>
    </row>
    <row r="1057" spans="1:8">
      <c r="A1057" t="s">
        <v>2060</v>
      </c>
      <c r="B1057" t="s">
        <v>329</v>
      </c>
      <c r="C1057" t="s">
        <v>3434</v>
      </c>
      <c r="D1057" t="s">
        <v>132</v>
      </c>
      <c r="E1057" t="s">
        <v>133</v>
      </c>
      <c r="G1057" t="s">
        <v>1959</v>
      </c>
      <c r="H1057">
        <v>52.459249999999997</v>
      </c>
    </row>
    <row r="1058" spans="1:8">
      <c r="A1058" t="s">
        <v>3383</v>
      </c>
      <c r="B1058" t="s">
        <v>850</v>
      </c>
      <c r="C1058" t="s">
        <v>3378</v>
      </c>
      <c r="D1058" t="s">
        <v>268</v>
      </c>
      <c r="E1058" t="s">
        <v>1983</v>
      </c>
      <c r="F1058" t="s">
        <v>1967</v>
      </c>
      <c r="G1058" t="s">
        <v>9</v>
      </c>
      <c r="H1058">
        <v>140.51548</v>
      </c>
    </row>
    <row r="1059" spans="1:8">
      <c r="A1059" t="s">
        <v>3382</v>
      </c>
      <c r="B1059" t="s">
        <v>850</v>
      </c>
      <c r="C1059" t="s">
        <v>3375</v>
      </c>
      <c r="D1059" t="s">
        <v>269</v>
      </c>
      <c r="E1059" t="s">
        <v>1984</v>
      </c>
      <c r="F1059" t="s">
        <v>1967</v>
      </c>
      <c r="G1059" t="s">
        <v>9</v>
      </c>
      <c r="H1059">
        <v>141.47164000000001</v>
      </c>
    </row>
    <row r="1060" spans="1:8">
      <c r="A1060" t="s">
        <v>2769</v>
      </c>
      <c r="B1060" t="s">
        <v>1390</v>
      </c>
      <c r="C1060" t="s">
        <v>2762</v>
      </c>
      <c r="D1060" t="s">
        <v>1391</v>
      </c>
      <c r="E1060" t="s">
        <v>1392</v>
      </c>
      <c r="F1060" t="s">
        <v>8</v>
      </c>
      <c r="G1060" t="s">
        <v>9</v>
      </c>
      <c r="H1060">
        <v>39.549120000000002</v>
      </c>
    </row>
    <row r="1061" spans="1:8">
      <c r="A1061" t="s">
        <v>3106</v>
      </c>
      <c r="B1061" t="s">
        <v>1390</v>
      </c>
      <c r="C1061" t="s">
        <v>2762</v>
      </c>
      <c r="D1061" t="s">
        <v>1391</v>
      </c>
      <c r="E1061" t="s">
        <v>1392</v>
      </c>
      <c r="F1061" t="s">
        <v>8</v>
      </c>
      <c r="G1061" t="s">
        <v>9</v>
      </c>
      <c r="H1061">
        <v>39.549120000000002</v>
      </c>
    </row>
    <row r="1062" spans="1:8">
      <c r="A1062" t="s">
        <v>2205</v>
      </c>
      <c r="B1062" t="s">
        <v>571</v>
      </c>
      <c r="C1062" t="s">
        <v>3512</v>
      </c>
      <c r="D1062" t="s">
        <v>572</v>
      </c>
      <c r="E1062" t="s">
        <v>573</v>
      </c>
      <c r="F1062" t="s">
        <v>8</v>
      </c>
      <c r="G1062" t="s">
        <v>9</v>
      </c>
      <c r="H1062">
        <v>33.673560000000002</v>
      </c>
    </row>
    <row r="1063" spans="1:8">
      <c r="A1063" t="s">
        <v>2627</v>
      </c>
      <c r="B1063" t="s">
        <v>1221</v>
      </c>
      <c r="C1063" t="s">
        <v>3623</v>
      </c>
      <c r="D1063" t="s">
        <v>1222</v>
      </c>
      <c r="E1063" t="s">
        <v>1223</v>
      </c>
      <c r="F1063" t="s">
        <v>8</v>
      </c>
      <c r="G1063" t="s">
        <v>9</v>
      </c>
      <c r="H1063">
        <v>16.854199999999999</v>
      </c>
    </row>
    <row r="1064" spans="1:8">
      <c r="A1064" t="s">
        <v>2628</v>
      </c>
      <c r="B1064" t="s">
        <v>1221</v>
      </c>
      <c r="C1064" t="s">
        <v>3624</v>
      </c>
      <c r="D1064" t="s">
        <v>1224</v>
      </c>
      <c r="E1064" t="s">
        <v>1225</v>
      </c>
      <c r="F1064" t="s">
        <v>8</v>
      </c>
      <c r="G1064" t="s">
        <v>9</v>
      </c>
      <c r="H1064">
        <v>59.951459999999997</v>
      </c>
    </row>
    <row r="1065" spans="1:8">
      <c r="A1065" t="s">
        <v>2793</v>
      </c>
      <c r="B1065" t="s">
        <v>1424</v>
      </c>
      <c r="C1065" t="s">
        <v>3427</v>
      </c>
      <c r="D1065" t="s">
        <v>85</v>
      </c>
      <c r="E1065" t="s">
        <v>86</v>
      </c>
      <c r="F1065" t="s">
        <v>8</v>
      </c>
      <c r="G1065" t="s">
        <v>9</v>
      </c>
      <c r="H1065">
        <v>42.495699999999999</v>
      </c>
    </row>
    <row r="1066" spans="1:8">
      <c r="A1066" t="s">
        <v>4209</v>
      </c>
      <c r="B1066" t="s">
        <v>1424</v>
      </c>
      <c r="C1066" t="s">
        <v>3427</v>
      </c>
      <c r="D1066" t="s">
        <v>85</v>
      </c>
      <c r="E1066" t="s">
        <v>86</v>
      </c>
      <c r="F1066" t="s">
        <v>8</v>
      </c>
      <c r="G1066" t="s">
        <v>9</v>
      </c>
      <c r="H1066">
        <v>42.495699999999999</v>
      </c>
    </row>
    <row r="1067" spans="1:8">
      <c r="A1067" t="s">
        <v>2895</v>
      </c>
      <c r="B1067" t="s">
        <v>1692</v>
      </c>
      <c r="C1067" t="s">
        <v>3427</v>
      </c>
      <c r="D1067" t="s">
        <v>85</v>
      </c>
      <c r="E1067" t="s">
        <v>86</v>
      </c>
      <c r="G1067" t="s">
        <v>1959</v>
      </c>
      <c r="H1067">
        <v>42.495699999999999</v>
      </c>
    </row>
    <row r="1068" spans="1:8">
      <c r="A1068" t="s">
        <v>2129</v>
      </c>
      <c r="B1068" t="s">
        <v>84</v>
      </c>
      <c r="C1068" t="s">
        <v>3427</v>
      </c>
      <c r="D1068" t="s">
        <v>85</v>
      </c>
      <c r="E1068" t="s">
        <v>86</v>
      </c>
      <c r="G1068" t="s">
        <v>1959</v>
      </c>
      <c r="H1068">
        <v>42.495699999999999</v>
      </c>
    </row>
    <row r="1069" spans="1:8">
      <c r="A1069" t="s">
        <v>2125</v>
      </c>
      <c r="B1069" t="s">
        <v>62</v>
      </c>
      <c r="C1069" t="s">
        <v>3423</v>
      </c>
      <c r="D1069" t="s">
        <v>63</v>
      </c>
      <c r="E1069" t="s">
        <v>1968</v>
      </c>
      <c r="F1069" t="s">
        <v>8</v>
      </c>
      <c r="G1069" t="s">
        <v>9</v>
      </c>
      <c r="H1069">
        <f>43.75702*4</f>
        <v>175.02807999999999</v>
      </c>
    </row>
    <row r="1070" spans="1:8">
      <c r="A1070" t="s">
        <v>3289</v>
      </c>
      <c r="B1070" t="s">
        <v>1786</v>
      </c>
      <c r="C1070" t="s">
        <v>3288</v>
      </c>
      <c r="D1070" t="s">
        <v>3287</v>
      </c>
      <c r="E1070" t="s">
        <v>3985</v>
      </c>
      <c r="F1070" t="s">
        <v>3186</v>
      </c>
      <c r="G1070" t="s">
        <v>9</v>
      </c>
      <c r="H1070">
        <v>88.9968199999999</v>
      </c>
    </row>
    <row r="1071" spans="1:8">
      <c r="A1071" t="s">
        <v>2051</v>
      </c>
      <c r="B1071" t="s">
        <v>345</v>
      </c>
      <c r="C1071" t="s">
        <v>2001</v>
      </c>
      <c r="D1071" t="s">
        <v>350</v>
      </c>
      <c r="E1071" t="s">
        <v>351</v>
      </c>
      <c r="F1071" t="s">
        <v>8</v>
      </c>
      <c r="G1071" t="s">
        <v>9</v>
      </c>
      <c r="H1071">
        <v>24.538920000000001</v>
      </c>
    </row>
    <row r="1072" spans="1:8">
      <c r="A1072" t="s">
        <v>2052</v>
      </c>
      <c r="B1072" t="s">
        <v>345</v>
      </c>
      <c r="C1072" t="s">
        <v>2000</v>
      </c>
      <c r="D1072" t="s">
        <v>10</v>
      </c>
      <c r="E1072" t="s">
        <v>11</v>
      </c>
      <c r="F1072" t="s">
        <v>8</v>
      </c>
      <c r="G1072" t="s">
        <v>9</v>
      </c>
      <c r="H1072">
        <v>65.105419999999995</v>
      </c>
    </row>
    <row r="1073" spans="1:8">
      <c r="A1073" t="s">
        <v>2053</v>
      </c>
      <c r="B1073" t="s">
        <v>345</v>
      </c>
      <c r="C1073" t="s">
        <v>1999</v>
      </c>
      <c r="D1073" t="s">
        <v>12</v>
      </c>
      <c r="E1073" t="s">
        <v>13</v>
      </c>
      <c r="F1073" t="s">
        <v>8</v>
      </c>
      <c r="G1073" t="s">
        <v>9</v>
      </c>
      <c r="H1073">
        <v>45.751150000000003</v>
      </c>
    </row>
    <row r="1074" spans="1:8">
      <c r="A1074" t="s">
        <v>3410</v>
      </c>
      <c r="B1074" t="s">
        <v>345</v>
      </c>
      <c r="C1074" s="2" t="s">
        <v>3409</v>
      </c>
      <c r="D1074" t="s">
        <v>348</v>
      </c>
      <c r="E1074" t="s">
        <v>349</v>
      </c>
      <c r="G1074" t="s">
        <v>9</v>
      </c>
      <c r="H1074">
        <v>88.092650000000006</v>
      </c>
    </row>
    <row r="1075" spans="1:8">
      <c r="A1075" t="s">
        <v>3411</v>
      </c>
      <c r="B1075" t="s">
        <v>345</v>
      </c>
      <c r="C1075" s="2" t="s">
        <v>3408</v>
      </c>
      <c r="D1075" t="s">
        <v>346</v>
      </c>
      <c r="E1075" t="s">
        <v>347</v>
      </c>
      <c r="F1075" t="s">
        <v>8</v>
      </c>
      <c r="G1075" t="s">
        <v>9</v>
      </c>
      <c r="H1075">
        <v>24.15859</v>
      </c>
    </row>
    <row r="1076" spans="1:8">
      <c r="A1076" t="s">
        <v>2440</v>
      </c>
      <c r="B1076" t="s">
        <v>963</v>
      </c>
      <c r="C1076" t="s">
        <v>3585</v>
      </c>
      <c r="D1076" t="s">
        <v>964</v>
      </c>
      <c r="E1076" t="s">
        <v>965</v>
      </c>
      <c r="F1076" t="s">
        <v>1979</v>
      </c>
      <c r="G1076" t="s">
        <v>9</v>
      </c>
      <c r="H1076">
        <v>151.53469999999999</v>
      </c>
    </row>
    <row r="1077" spans="1:8">
      <c r="A1077" t="s">
        <v>4145</v>
      </c>
      <c r="B1077" t="s">
        <v>4144</v>
      </c>
      <c r="C1077" t="s">
        <v>1613</v>
      </c>
      <c r="D1077" t="s">
        <v>1613</v>
      </c>
      <c r="E1077" t="s">
        <v>297</v>
      </c>
      <c r="F1077" t="s">
        <v>8</v>
      </c>
      <c r="G1077" t="s">
        <v>9</v>
      </c>
      <c r="H1077">
        <v>0</v>
      </c>
    </row>
    <row r="1078" spans="1:8">
      <c r="A1078" t="s">
        <v>4137</v>
      </c>
      <c r="B1078" t="s">
        <v>4136</v>
      </c>
      <c r="C1078" t="s">
        <v>1613</v>
      </c>
      <c r="D1078" t="s">
        <v>1613</v>
      </c>
      <c r="E1078" t="s">
        <v>297</v>
      </c>
      <c r="F1078" t="s">
        <v>8</v>
      </c>
      <c r="G1078" t="s">
        <v>9</v>
      </c>
      <c r="H1078">
        <v>0</v>
      </c>
    </row>
    <row r="1079" spans="1:8">
      <c r="A1079" t="s">
        <v>4130</v>
      </c>
      <c r="B1079" t="s">
        <v>4131</v>
      </c>
      <c r="C1079" t="s">
        <v>1613</v>
      </c>
      <c r="D1079" t="s">
        <v>1613</v>
      </c>
      <c r="E1079" t="s">
        <v>297</v>
      </c>
      <c r="F1079" t="s">
        <v>8</v>
      </c>
      <c r="G1079" t="s">
        <v>9</v>
      </c>
      <c r="H1079">
        <v>0</v>
      </c>
    </row>
    <row r="1080" spans="1:8">
      <c r="A1080" t="s">
        <v>4133</v>
      </c>
      <c r="B1080" t="s">
        <v>4132</v>
      </c>
      <c r="C1080" t="s">
        <v>1613</v>
      </c>
      <c r="D1080" t="s">
        <v>1613</v>
      </c>
      <c r="E1080" t="s">
        <v>297</v>
      </c>
      <c r="F1080" t="s">
        <v>8</v>
      </c>
      <c r="G1080" t="s">
        <v>9</v>
      </c>
      <c r="H1080">
        <v>0</v>
      </c>
    </row>
    <row r="1081" spans="1:8">
      <c r="A1081" t="s">
        <v>4053</v>
      </c>
      <c r="B1081" t="s">
        <v>4054</v>
      </c>
      <c r="C1081" t="s">
        <v>3663</v>
      </c>
      <c r="D1081" t="s">
        <v>1714</v>
      </c>
      <c r="E1081" t="s">
        <v>1711</v>
      </c>
      <c r="F1081" t="s">
        <v>8</v>
      </c>
      <c r="G1081" t="s">
        <v>9</v>
      </c>
      <c r="H1081">
        <v>50.648479999999999</v>
      </c>
    </row>
    <row r="1082" spans="1:8">
      <c r="A1082" t="s">
        <v>4055</v>
      </c>
      <c r="B1082" t="s">
        <v>4054</v>
      </c>
      <c r="C1082" t="s">
        <v>3664</v>
      </c>
      <c r="D1082" t="s">
        <v>1712</v>
      </c>
      <c r="E1082" t="s">
        <v>1713</v>
      </c>
      <c r="F1082" t="s">
        <v>8</v>
      </c>
      <c r="G1082" t="s">
        <v>9</v>
      </c>
      <c r="H1082">
        <v>36.874099999999999</v>
      </c>
    </row>
    <row r="1083" spans="1:8">
      <c r="A1083" t="s">
        <v>2036</v>
      </c>
      <c r="B1083" t="s">
        <v>389</v>
      </c>
      <c r="C1083" t="s">
        <v>3475</v>
      </c>
      <c r="D1083" t="s">
        <v>390</v>
      </c>
      <c r="E1083" t="s">
        <v>391</v>
      </c>
      <c r="F1083" t="s">
        <v>8</v>
      </c>
      <c r="G1083" t="s">
        <v>9</v>
      </c>
      <c r="H1083">
        <v>14.737830000000001</v>
      </c>
    </row>
    <row r="1084" spans="1:8">
      <c r="A1084" t="s">
        <v>2752</v>
      </c>
      <c r="B1084" t="s">
        <v>1367</v>
      </c>
      <c r="C1084" t="s">
        <v>3555</v>
      </c>
      <c r="D1084" t="s">
        <v>825</v>
      </c>
      <c r="E1084" t="s">
        <v>826</v>
      </c>
      <c r="G1084" t="s">
        <v>1959</v>
      </c>
      <c r="H1084">
        <v>27.86637</v>
      </c>
    </row>
    <row r="1085" spans="1:8">
      <c r="A1085" t="s">
        <v>3102</v>
      </c>
      <c r="B1085" t="s">
        <v>1367</v>
      </c>
      <c r="C1085" t="s">
        <v>3555</v>
      </c>
      <c r="D1085" t="s">
        <v>825</v>
      </c>
      <c r="E1085" t="s">
        <v>826</v>
      </c>
      <c r="G1085" t="s">
        <v>1959</v>
      </c>
      <c r="H1085">
        <v>27.86637</v>
      </c>
    </row>
    <row r="1086" spans="1:8">
      <c r="A1086" t="s">
        <v>2911</v>
      </c>
      <c r="B1086" t="s">
        <v>1698</v>
      </c>
      <c r="C1086" t="s">
        <v>2905</v>
      </c>
      <c r="D1086" t="s">
        <v>2899</v>
      </c>
      <c r="E1086" t="s">
        <v>3986</v>
      </c>
      <c r="F1086" t="s">
        <v>3187</v>
      </c>
      <c r="G1086" t="s">
        <v>1959</v>
      </c>
      <c r="H1086">
        <v>109.83650999999989</v>
      </c>
    </row>
    <row r="1087" spans="1:8">
      <c r="A1087" t="s">
        <v>2912</v>
      </c>
      <c r="B1087" t="s">
        <v>1698</v>
      </c>
      <c r="C1087" t="s">
        <v>2906</v>
      </c>
      <c r="D1087" t="s">
        <v>2900</v>
      </c>
      <c r="E1087" t="s">
        <v>3987</v>
      </c>
      <c r="F1087" t="s">
        <v>3187</v>
      </c>
      <c r="G1087" t="s">
        <v>1959</v>
      </c>
      <c r="H1087">
        <v>102.48935999999999</v>
      </c>
    </row>
    <row r="1088" spans="1:8">
      <c r="A1088" t="s">
        <v>2913</v>
      </c>
      <c r="B1088" t="s">
        <v>1698</v>
      </c>
      <c r="C1088" t="s">
        <v>2907</v>
      </c>
      <c r="D1088" t="s">
        <v>2901</v>
      </c>
      <c r="E1088" t="s">
        <v>3988</v>
      </c>
      <c r="F1088" t="s">
        <v>3187</v>
      </c>
      <c r="G1088" t="s">
        <v>1959</v>
      </c>
      <c r="H1088">
        <v>102.15288999999999</v>
      </c>
    </row>
    <row r="1089" spans="1:8">
      <c r="A1089" t="s">
        <v>2914</v>
      </c>
      <c r="B1089" t="s">
        <v>1698</v>
      </c>
      <c r="C1089" t="s">
        <v>2908</v>
      </c>
      <c r="D1089" t="s">
        <v>2902</v>
      </c>
      <c r="E1089" t="s">
        <v>3989</v>
      </c>
      <c r="F1089" t="s">
        <v>3187</v>
      </c>
      <c r="G1089" t="s">
        <v>1959</v>
      </c>
      <c r="H1089">
        <v>106.10993999999991</v>
      </c>
    </row>
    <row r="1090" spans="1:8">
      <c r="A1090" t="s">
        <v>2915</v>
      </c>
      <c r="B1090" t="s">
        <v>1698</v>
      </c>
      <c r="C1090" t="s">
        <v>2909</v>
      </c>
      <c r="D1090" t="s">
        <v>2903</v>
      </c>
      <c r="E1090" t="s">
        <v>3990</v>
      </c>
      <c r="F1090" t="s">
        <v>3187</v>
      </c>
      <c r="G1090" t="s">
        <v>1959</v>
      </c>
      <c r="H1090">
        <v>98.76279000000001</v>
      </c>
    </row>
    <row r="1091" spans="1:8">
      <c r="A1091" t="s">
        <v>2916</v>
      </c>
      <c r="B1091" t="s">
        <v>1698</v>
      </c>
      <c r="C1091" t="s">
        <v>2910</v>
      </c>
      <c r="D1091" t="s">
        <v>2904</v>
      </c>
      <c r="E1091" t="s">
        <v>3991</v>
      </c>
      <c r="F1091" t="s">
        <v>3187</v>
      </c>
      <c r="G1091" t="s">
        <v>1959</v>
      </c>
      <c r="H1091">
        <v>98.426320000000004</v>
      </c>
    </row>
    <row r="1092" spans="1:8">
      <c r="A1092" t="s">
        <v>3025</v>
      </c>
      <c r="B1092" t="s">
        <v>983</v>
      </c>
      <c r="C1092" t="s">
        <v>2454</v>
      </c>
      <c r="D1092" t="s">
        <v>2453</v>
      </c>
      <c r="E1092" t="s">
        <v>3984</v>
      </c>
      <c r="F1092" t="s">
        <v>2455</v>
      </c>
      <c r="G1092" t="s">
        <v>9</v>
      </c>
      <c r="H1092">
        <v>63.852369999999993</v>
      </c>
    </row>
    <row r="1093" spans="1:8">
      <c r="A1093" t="s">
        <v>3026</v>
      </c>
      <c r="B1093" t="s">
        <v>983</v>
      </c>
      <c r="C1093" t="s">
        <v>2454</v>
      </c>
      <c r="D1093" t="s">
        <v>2453</v>
      </c>
      <c r="E1093" t="s">
        <v>3984</v>
      </c>
      <c r="F1093" t="s">
        <v>2455</v>
      </c>
      <c r="G1093" t="s">
        <v>9</v>
      </c>
      <c r="H1093">
        <v>63.852369999999993</v>
      </c>
    </row>
    <row r="1094" spans="1:8">
      <c r="A1094" t="s">
        <v>2043</v>
      </c>
      <c r="B1094" t="s">
        <v>372</v>
      </c>
      <c r="C1094" t="s">
        <v>3472</v>
      </c>
      <c r="D1094" t="s">
        <v>373</v>
      </c>
      <c r="E1094" t="s">
        <v>374</v>
      </c>
      <c r="F1094" t="s">
        <v>1975</v>
      </c>
      <c r="G1094" t="s">
        <v>9</v>
      </c>
      <c r="H1094">
        <v>78.847160000000002</v>
      </c>
    </row>
    <row r="1095" spans="1:8">
      <c r="A1095" t="s">
        <v>1445</v>
      </c>
      <c r="B1095" t="s">
        <v>1446</v>
      </c>
      <c r="C1095" t="s">
        <v>296</v>
      </c>
      <c r="D1095" t="s">
        <v>296</v>
      </c>
      <c r="E1095" t="s">
        <v>297</v>
      </c>
      <c r="F1095" t="s">
        <v>8</v>
      </c>
      <c r="G1095" t="s">
        <v>9</v>
      </c>
      <c r="H1095">
        <v>0</v>
      </c>
    </row>
    <row r="1096" spans="1:8">
      <c r="A1096" t="s">
        <v>4147</v>
      </c>
      <c r="B1096" t="s">
        <v>4146</v>
      </c>
      <c r="C1096" t="s">
        <v>1613</v>
      </c>
      <c r="D1096" t="s">
        <v>1613</v>
      </c>
      <c r="E1096" t="s">
        <v>297</v>
      </c>
      <c r="F1096" t="s">
        <v>8</v>
      </c>
      <c r="G1096" t="s">
        <v>9</v>
      </c>
      <c r="H1096">
        <v>0</v>
      </c>
    </row>
    <row r="1097" spans="1:8">
      <c r="A1097" t="s">
        <v>4139</v>
      </c>
      <c r="B1097" t="s">
        <v>4138</v>
      </c>
      <c r="C1097" t="s">
        <v>1613</v>
      </c>
      <c r="D1097" t="s">
        <v>1613</v>
      </c>
      <c r="E1097" t="s">
        <v>297</v>
      </c>
      <c r="G1097" t="s">
        <v>1959</v>
      </c>
      <c r="H1097">
        <v>0</v>
      </c>
    </row>
    <row r="1098" spans="1:8">
      <c r="A1098" t="s">
        <v>4129</v>
      </c>
      <c r="B1098" t="s">
        <v>4128</v>
      </c>
      <c r="C1098" t="s">
        <v>1613</v>
      </c>
      <c r="D1098" t="s">
        <v>1613</v>
      </c>
      <c r="E1098" t="s">
        <v>297</v>
      </c>
      <c r="G1098" t="s">
        <v>9</v>
      </c>
      <c r="H1098">
        <v>0</v>
      </c>
    </row>
    <row r="1099" spans="1:8">
      <c r="A1099" t="s">
        <v>3201</v>
      </c>
      <c r="B1099" t="s">
        <v>3202</v>
      </c>
      <c r="C1099" t="s">
        <v>3200</v>
      </c>
      <c r="D1099" t="s">
        <v>3203</v>
      </c>
      <c r="E1099" t="s">
        <v>3204</v>
      </c>
      <c r="F1099" t="s">
        <v>8</v>
      </c>
      <c r="G1099" t="s">
        <v>9</v>
      </c>
      <c r="H1099">
        <v>21.625319999999999</v>
      </c>
    </row>
    <row r="1100" spans="1:8">
      <c r="A1100" t="s">
        <v>2165</v>
      </c>
      <c r="B1100" t="s">
        <v>479</v>
      </c>
      <c r="C1100" t="s">
        <v>3495</v>
      </c>
      <c r="D1100" t="s">
        <v>480</v>
      </c>
      <c r="E1100" t="s">
        <v>481</v>
      </c>
      <c r="F1100" t="s">
        <v>1974</v>
      </c>
      <c r="G1100" t="s">
        <v>9</v>
      </c>
      <c r="H1100">
        <v>311.3931</v>
      </c>
    </row>
    <row r="1101" spans="1:8">
      <c r="A1101" t="s">
        <v>2225</v>
      </c>
      <c r="B1101" t="s">
        <v>616</v>
      </c>
      <c r="C1101" t="s">
        <v>3521</v>
      </c>
      <c r="D1101" t="s">
        <v>617</v>
      </c>
      <c r="E1101" t="s">
        <v>618</v>
      </c>
      <c r="F1101" t="s">
        <v>8</v>
      </c>
      <c r="G1101" t="s">
        <v>9</v>
      </c>
      <c r="H1101">
        <v>41.022289999999998</v>
      </c>
    </row>
    <row r="1102" spans="1:8">
      <c r="A1102" t="s">
        <v>2979</v>
      </c>
      <c r="B1102" t="s">
        <v>616</v>
      </c>
      <c r="C1102" t="s">
        <v>3521</v>
      </c>
      <c r="D1102" t="s">
        <v>617</v>
      </c>
      <c r="E1102" t="s">
        <v>618</v>
      </c>
      <c r="G1102" t="s">
        <v>9</v>
      </c>
      <c r="H1102">
        <v>41.022289999999998</v>
      </c>
    </row>
    <row r="1103" spans="1:8">
      <c r="A1103" t="s">
        <v>2797</v>
      </c>
      <c r="B1103" t="s">
        <v>1482</v>
      </c>
      <c r="C1103" t="s">
        <v>3494</v>
      </c>
      <c r="D1103" t="s">
        <v>348</v>
      </c>
      <c r="E1103" t="s">
        <v>349</v>
      </c>
      <c r="G1103" t="s">
        <v>9</v>
      </c>
      <c r="H1103">
        <v>88.092650000000006</v>
      </c>
    </row>
    <row r="1104" spans="1:8">
      <c r="A1104" t="s">
        <v>4272</v>
      </c>
      <c r="B1104" t="s">
        <v>516</v>
      </c>
      <c r="C1104" t="s">
        <v>4270</v>
      </c>
      <c r="D1104" t="s">
        <v>519</v>
      </c>
      <c r="E1104" t="s">
        <v>520</v>
      </c>
      <c r="F1104" t="s">
        <v>1988</v>
      </c>
      <c r="G1104" t="s">
        <v>9</v>
      </c>
      <c r="H1104">
        <v>181.7346</v>
      </c>
    </row>
    <row r="1105" spans="1:8">
      <c r="A1105" t="s">
        <v>4271</v>
      </c>
      <c r="B1105" t="s">
        <v>516</v>
      </c>
      <c r="C1105" t="s">
        <v>4270</v>
      </c>
      <c r="D1105" t="s">
        <v>519</v>
      </c>
      <c r="E1105" t="s">
        <v>520</v>
      </c>
      <c r="F1105" t="s">
        <v>1988</v>
      </c>
      <c r="G1105" t="s">
        <v>9</v>
      </c>
      <c r="H1105">
        <v>181.7346</v>
      </c>
    </row>
    <row r="1106" spans="1:8">
      <c r="A1106" t="s">
        <v>2179</v>
      </c>
      <c r="B1106" t="s">
        <v>516</v>
      </c>
      <c r="C1106" t="s">
        <v>3502</v>
      </c>
      <c r="D1106" t="s">
        <v>517</v>
      </c>
      <c r="E1106" t="s">
        <v>518</v>
      </c>
      <c r="F1106" t="s">
        <v>8</v>
      </c>
      <c r="G1106" t="s">
        <v>9</v>
      </c>
      <c r="H1106">
        <v>32.082680000000003</v>
      </c>
    </row>
    <row r="1107" spans="1:8">
      <c r="A1107" t="s">
        <v>2968</v>
      </c>
      <c r="B1107" t="s">
        <v>516</v>
      </c>
      <c r="C1107" t="s">
        <v>3502</v>
      </c>
      <c r="D1107" t="s">
        <v>517</v>
      </c>
      <c r="E1107" t="s">
        <v>518</v>
      </c>
      <c r="F1107" t="s">
        <v>8</v>
      </c>
      <c r="G1107" t="s">
        <v>9</v>
      </c>
      <c r="H1107">
        <v>32.082680000000003</v>
      </c>
    </row>
    <row r="1108" spans="1:8">
      <c r="A1108" t="s">
        <v>2827</v>
      </c>
      <c r="B1108" t="s">
        <v>1557</v>
      </c>
      <c r="C1108" t="s">
        <v>2820</v>
      </c>
      <c r="D1108" t="s">
        <v>1545</v>
      </c>
      <c r="E1108" t="s">
        <v>1546</v>
      </c>
      <c r="G1108" t="s">
        <v>9</v>
      </c>
      <c r="H1108">
        <v>73.609110000000001</v>
      </c>
    </row>
    <row r="1109" spans="1:8">
      <c r="A1109" t="s">
        <v>2828</v>
      </c>
      <c r="B1109" t="s">
        <v>1557</v>
      </c>
      <c r="C1109" t="s">
        <v>2819</v>
      </c>
      <c r="D1109" t="s">
        <v>1547</v>
      </c>
      <c r="E1109" t="s">
        <v>1548</v>
      </c>
      <c r="G1109" t="s">
        <v>9</v>
      </c>
      <c r="H1109">
        <v>73.723870000000005</v>
      </c>
    </row>
    <row r="1110" spans="1:8">
      <c r="A1110" t="s">
        <v>2206</v>
      </c>
      <c r="B1110" t="s">
        <v>576</v>
      </c>
      <c r="C1110" t="s">
        <v>3493</v>
      </c>
      <c r="D1110" t="s">
        <v>474</v>
      </c>
      <c r="E1110" t="s">
        <v>475</v>
      </c>
      <c r="F1110" t="s">
        <v>1975</v>
      </c>
      <c r="G1110" t="s">
        <v>9</v>
      </c>
      <c r="H1110">
        <v>62.105800000000002</v>
      </c>
    </row>
    <row r="1111" spans="1:8">
      <c r="A1111" t="s">
        <v>4229</v>
      </c>
      <c r="B1111" t="s">
        <v>576</v>
      </c>
      <c r="C1111" t="s">
        <v>3493</v>
      </c>
      <c r="D1111" t="s">
        <v>474</v>
      </c>
      <c r="E1111" t="s">
        <v>475</v>
      </c>
      <c r="F1111" t="s">
        <v>1975</v>
      </c>
      <c r="G1111" t="s">
        <v>9</v>
      </c>
      <c r="H1111">
        <v>62.105800000000002</v>
      </c>
    </row>
    <row r="1112" spans="1:8">
      <c r="A1112" t="s">
        <v>2163</v>
      </c>
      <c r="B1112" t="s">
        <v>473</v>
      </c>
      <c r="C1112" t="s">
        <v>3493</v>
      </c>
      <c r="D1112" t="s">
        <v>474</v>
      </c>
      <c r="E1112" t="s">
        <v>475</v>
      </c>
      <c r="F1112" t="s">
        <v>2160</v>
      </c>
      <c r="G1112" t="s">
        <v>9</v>
      </c>
      <c r="H1112">
        <v>62.105800000000002</v>
      </c>
    </row>
    <row r="1113" spans="1:8">
      <c r="A1113" t="s">
        <v>2962</v>
      </c>
      <c r="B1113" t="s">
        <v>473</v>
      </c>
      <c r="C1113" t="s">
        <v>3493</v>
      </c>
      <c r="D1113" t="s">
        <v>474</v>
      </c>
      <c r="E1113" t="s">
        <v>475</v>
      </c>
      <c r="F1113" t="s">
        <v>2160</v>
      </c>
      <c r="G1113" t="s">
        <v>9</v>
      </c>
      <c r="H1113">
        <v>62.105800000000002</v>
      </c>
    </row>
    <row r="1114" spans="1:8">
      <c r="A1114" t="s">
        <v>2715</v>
      </c>
      <c r="B1114" t="s">
        <v>1318</v>
      </c>
      <c r="C1114" t="s">
        <v>3494</v>
      </c>
      <c r="D1114" t="s">
        <v>477</v>
      </c>
      <c r="E1114" t="s">
        <v>478</v>
      </c>
      <c r="F1114" t="s">
        <v>8</v>
      </c>
      <c r="G1114" t="s">
        <v>9</v>
      </c>
      <c r="H1114">
        <v>33.05547</v>
      </c>
    </row>
    <row r="1115" spans="1:8">
      <c r="A1115" t="s">
        <v>2164</v>
      </c>
      <c r="B1115" t="s">
        <v>476</v>
      </c>
      <c r="C1115" t="s">
        <v>3494</v>
      </c>
      <c r="D1115" t="s">
        <v>477</v>
      </c>
      <c r="E1115" t="s">
        <v>478</v>
      </c>
      <c r="G1115" t="s">
        <v>9</v>
      </c>
      <c r="H1115">
        <v>33.05547</v>
      </c>
    </row>
    <row r="1116" spans="1:8">
      <c r="A1116" t="s">
        <v>4183</v>
      </c>
      <c r="B1116" t="s">
        <v>4184</v>
      </c>
      <c r="C1116" t="s">
        <v>3604</v>
      </c>
      <c r="D1116" t="s">
        <v>1071</v>
      </c>
      <c r="E1116" t="s">
        <v>1072</v>
      </c>
      <c r="G1116" t="s">
        <v>9</v>
      </c>
      <c r="H1116">
        <v>38.173119999999997</v>
      </c>
    </row>
    <row r="1117" spans="1:8">
      <c r="A1117" t="s">
        <v>4105</v>
      </c>
      <c r="B1117" t="s">
        <v>4102</v>
      </c>
      <c r="C1117" t="s">
        <v>4103</v>
      </c>
      <c r="D1117" t="s">
        <v>1071</v>
      </c>
      <c r="E1117" t="s">
        <v>1072</v>
      </c>
      <c r="G1117" t="s">
        <v>9</v>
      </c>
      <c r="H1117">
        <v>38.173119999999997</v>
      </c>
    </row>
    <row r="1118" spans="1:8">
      <c r="A1118" t="s">
        <v>4107</v>
      </c>
      <c r="B1118" t="s">
        <v>4104</v>
      </c>
      <c r="C1118" t="s">
        <v>3502</v>
      </c>
      <c r="D1118" t="s">
        <v>517</v>
      </c>
      <c r="E1118" t="s">
        <v>518</v>
      </c>
      <c r="F1118" t="s">
        <v>8</v>
      </c>
      <c r="G1118" t="s">
        <v>9</v>
      </c>
      <c r="H1118">
        <v>32.082680000000003</v>
      </c>
    </row>
    <row r="1119" spans="1:8">
      <c r="A1119" t="s">
        <v>4273</v>
      </c>
      <c r="B1119" t="s">
        <v>4104</v>
      </c>
      <c r="C1119" t="s">
        <v>4270</v>
      </c>
      <c r="D1119" t="s">
        <v>519</v>
      </c>
      <c r="E1119" t="s">
        <v>520</v>
      </c>
      <c r="F1119" t="s">
        <v>4106</v>
      </c>
      <c r="G1119" t="s">
        <v>9</v>
      </c>
      <c r="H1119">
        <v>181.7346</v>
      </c>
    </row>
    <row r="1120" spans="1:8">
      <c r="A1120" t="s">
        <v>2500</v>
      </c>
      <c r="B1120" t="s">
        <v>1070</v>
      </c>
      <c r="C1120" t="s">
        <v>3604</v>
      </c>
      <c r="D1120" t="s">
        <v>1071</v>
      </c>
      <c r="E1120" t="s">
        <v>1072</v>
      </c>
      <c r="G1120" t="s">
        <v>1959</v>
      </c>
      <c r="H1120">
        <v>38.173119999999997</v>
      </c>
    </row>
    <row r="1121" spans="1:8">
      <c r="A1121" t="s">
        <v>3039</v>
      </c>
      <c r="B1121" t="s">
        <v>1070</v>
      </c>
      <c r="C1121" t="s">
        <v>3604</v>
      </c>
      <c r="D1121" t="s">
        <v>1071</v>
      </c>
      <c r="E1121" t="s">
        <v>1072</v>
      </c>
      <c r="F1121" t="s">
        <v>8</v>
      </c>
      <c r="G1121" t="s">
        <v>9</v>
      </c>
      <c r="H1121">
        <v>38.173119999999997</v>
      </c>
    </row>
    <row r="1122" spans="1:8">
      <c r="A1122" t="s">
        <v>3911</v>
      </c>
      <c r="B1122" t="s">
        <v>1765</v>
      </c>
      <c r="C1122" t="s">
        <v>3311</v>
      </c>
      <c r="D1122" t="s">
        <v>1963</v>
      </c>
      <c r="E1122" t="s">
        <v>4198</v>
      </c>
      <c r="F1122" t="s">
        <v>1964</v>
      </c>
      <c r="G1122" t="s">
        <v>9</v>
      </c>
      <c r="H1122">
        <v>532.33344999999952</v>
      </c>
    </row>
    <row r="1123" spans="1:8">
      <c r="A1123" t="s">
        <v>2603</v>
      </c>
      <c r="B1123" t="s">
        <v>1165</v>
      </c>
      <c r="C1123" t="s">
        <v>3456</v>
      </c>
      <c r="D1123" t="s">
        <v>271</v>
      </c>
      <c r="E1123" t="s">
        <v>272</v>
      </c>
      <c r="G1123" t="s">
        <v>1959</v>
      </c>
      <c r="H1123">
        <v>54.326929999999997</v>
      </c>
    </row>
    <row r="1124" spans="1:8">
      <c r="A1124" t="s">
        <v>3082</v>
      </c>
      <c r="B1124" t="s">
        <v>1165</v>
      </c>
      <c r="C1124" t="s">
        <v>3456</v>
      </c>
      <c r="D1124" t="s">
        <v>271</v>
      </c>
      <c r="E1124" t="s">
        <v>272</v>
      </c>
      <c r="G1124" t="s">
        <v>1959</v>
      </c>
      <c r="H1124">
        <v>54.326929999999997</v>
      </c>
    </row>
    <row r="1125" spans="1:8">
      <c r="A1125" t="s">
        <v>3302</v>
      </c>
      <c r="B1125" t="s">
        <v>1803</v>
      </c>
      <c r="C1125" t="s">
        <v>3299</v>
      </c>
      <c r="D1125" t="s">
        <v>3298</v>
      </c>
      <c r="E1125" t="s">
        <v>3971</v>
      </c>
      <c r="F1125" t="s">
        <v>3300</v>
      </c>
      <c r="G1125" t="s">
        <v>9</v>
      </c>
      <c r="H1125">
        <v>62.065219999999997</v>
      </c>
    </row>
    <row r="1126" spans="1:8">
      <c r="A1126" t="s">
        <v>4255</v>
      </c>
      <c r="B1126" t="s">
        <v>1803</v>
      </c>
      <c r="C1126" t="s">
        <v>3299</v>
      </c>
      <c r="D1126" t="s">
        <v>3298</v>
      </c>
      <c r="E1126" t="s">
        <v>3971</v>
      </c>
      <c r="F1126" t="s">
        <v>3300</v>
      </c>
      <c r="G1126" t="s">
        <v>9</v>
      </c>
      <c r="H1126">
        <v>62.065219999999997</v>
      </c>
    </row>
    <row r="1127" spans="1:8">
      <c r="A1127" t="s">
        <v>2115</v>
      </c>
      <c r="B1127" t="s">
        <v>37</v>
      </c>
      <c r="C1127" t="s">
        <v>1995</v>
      </c>
      <c r="D1127" t="s">
        <v>38</v>
      </c>
      <c r="E1127" t="s">
        <v>39</v>
      </c>
      <c r="F1127" t="s">
        <v>8</v>
      </c>
      <c r="G1127" t="s">
        <v>9</v>
      </c>
      <c r="H1127">
        <v>39.733199999999997</v>
      </c>
    </row>
    <row r="1128" spans="1:8">
      <c r="A1128" t="s">
        <v>2136</v>
      </c>
      <c r="B1128" t="s">
        <v>109</v>
      </c>
      <c r="C1128" t="s">
        <v>3430</v>
      </c>
      <c r="D1128" t="s">
        <v>110</v>
      </c>
      <c r="E1128" t="s">
        <v>111</v>
      </c>
      <c r="G1128" t="s">
        <v>9</v>
      </c>
      <c r="H1128">
        <v>73.094489999999993</v>
      </c>
    </row>
    <row r="1129" spans="1:8">
      <c r="A1129" t="s">
        <v>2213</v>
      </c>
      <c r="B1129" t="s">
        <v>591</v>
      </c>
      <c r="C1129" t="s">
        <v>3517</v>
      </c>
      <c r="D1129" t="s">
        <v>592</v>
      </c>
      <c r="E1129" t="s">
        <v>593</v>
      </c>
      <c r="G1129" t="s">
        <v>9</v>
      </c>
      <c r="H1129">
        <v>55.721870000000003</v>
      </c>
    </row>
    <row r="1130" spans="1:8">
      <c r="A1130" t="s">
        <v>4171</v>
      </c>
      <c r="B1130" t="s">
        <v>4157</v>
      </c>
      <c r="C1130" t="s">
        <v>3316</v>
      </c>
      <c r="D1130" t="s">
        <v>1809</v>
      </c>
      <c r="E1130" t="s">
        <v>1810</v>
      </c>
      <c r="F1130" t="s">
        <v>8</v>
      </c>
      <c r="G1130" t="s">
        <v>9</v>
      </c>
      <c r="H1130">
        <v>59.581760000000003</v>
      </c>
    </row>
    <row r="1131" spans="1:8">
      <c r="A1131" t="s">
        <v>4172</v>
      </c>
      <c r="B1131" t="s">
        <v>4157</v>
      </c>
      <c r="C1131" t="s">
        <v>3316</v>
      </c>
      <c r="D1131" t="s">
        <v>1809</v>
      </c>
      <c r="E1131" t="s">
        <v>1810</v>
      </c>
      <c r="G1131" t="s">
        <v>1959</v>
      </c>
      <c r="H1131">
        <v>59.581760000000003</v>
      </c>
    </row>
    <row r="1132" spans="1:8">
      <c r="A1132" t="s">
        <v>2180</v>
      </c>
      <c r="B1132" t="s">
        <v>521</v>
      </c>
      <c r="C1132" t="s">
        <v>3503</v>
      </c>
      <c r="D1132" t="s">
        <v>522</v>
      </c>
      <c r="E1132" t="s">
        <v>523</v>
      </c>
      <c r="G1132" t="s">
        <v>1959</v>
      </c>
      <c r="H1132">
        <v>42.985289999999999</v>
      </c>
    </row>
    <row r="1133" spans="1:8">
      <c r="A1133" t="s">
        <v>2141</v>
      </c>
      <c r="B1133" t="s">
        <v>124</v>
      </c>
      <c r="C1133" t="s">
        <v>3420</v>
      </c>
      <c r="D1133" t="s">
        <v>55</v>
      </c>
      <c r="E1133" t="s">
        <v>1966</v>
      </c>
      <c r="F1133" t="s">
        <v>1967</v>
      </c>
      <c r="G1133" t="s">
        <v>9</v>
      </c>
      <c r="H1133">
        <f>4*15.80694</f>
        <v>63.227760000000004</v>
      </c>
    </row>
    <row r="1134" spans="1:8">
      <c r="A1134" t="s">
        <v>2931</v>
      </c>
      <c r="B1134" t="s">
        <v>124</v>
      </c>
      <c r="C1134" t="s">
        <v>3420</v>
      </c>
      <c r="D1134" t="s">
        <v>55</v>
      </c>
      <c r="E1134" t="s">
        <v>1966</v>
      </c>
      <c r="F1134" t="s">
        <v>1967</v>
      </c>
      <c r="G1134" t="s">
        <v>1959</v>
      </c>
      <c r="H1134">
        <f>4*15.80694</f>
        <v>63.227760000000004</v>
      </c>
    </row>
    <row r="1135" spans="1:8">
      <c r="A1135" t="s">
        <v>2430</v>
      </c>
      <c r="B1135" t="s">
        <v>934</v>
      </c>
      <c r="C1135" t="s">
        <v>3420</v>
      </c>
      <c r="D1135" t="s">
        <v>55</v>
      </c>
      <c r="E1135" t="s">
        <v>1966</v>
      </c>
      <c r="F1135" t="s">
        <v>1967</v>
      </c>
      <c r="G1135" t="s">
        <v>1959</v>
      </c>
      <c r="H1135">
        <v>63.227760000000004</v>
      </c>
    </row>
    <row r="1136" spans="1:8">
      <c r="A1136" t="s">
        <v>2122</v>
      </c>
      <c r="B1136" t="s">
        <v>54</v>
      </c>
      <c r="C1136" t="s">
        <v>3420</v>
      </c>
      <c r="D1136" t="s">
        <v>55</v>
      </c>
      <c r="E1136" t="s">
        <v>1966</v>
      </c>
      <c r="F1136" t="s">
        <v>1967</v>
      </c>
      <c r="G1136" t="s">
        <v>1959</v>
      </c>
      <c r="H1136">
        <f>15.80694*4</f>
        <v>63.227760000000004</v>
      </c>
    </row>
    <row r="1137" spans="1:8">
      <c r="A1137" t="s">
        <v>2923</v>
      </c>
      <c r="B1137" t="s">
        <v>54</v>
      </c>
      <c r="C1137" t="s">
        <v>3420</v>
      </c>
      <c r="D1137" t="s">
        <v>55</v>
      </c>
      <c r="E1137" t="s">
        <v>1966</v>
      </c>
      <c r="F1137" t="s">
        <v>1967</v>
      </c>
      <c r="G1137" t="s">
        <v>1959</v>
      </c>
      <c r="H1137">
        <f>15.80694*4</f>
        <v>63.227760000000004</v>
      </c>
    </row>
    <row r="1138" spans="1:8">
      <c r="A1138" t="s">
        <v>2096</v>
      </c>
      <c r="B1138" t="s">
        <v>226</v>
      </c>
      <c r="C1138" t="s">
        <v>3420</v>
      </c>
      <c r="D1138" t="s">
        <v>55</v>
      </c>
      <c r="E1138" t="s">
        <v>1966</v>
      </c>
      <c r="F1138" t="s">
        <v>1967</v>
      </c>
      <c r="G1138" t="s">
        <v>9</v>
      </c>
      <c r="H1138">
        <f>15.80694*4</f>
        <v>63.227760000000004</v>
      </c>
    </row>
    <row r="1139" spans="1:8">
      <c r="A1139" t="s">
        <v>2937</v>
      </c>
      <c r="B1139" t="s">
        <v>226</v>
      </c>
      <c r="C1139" t="s">
        <v>3420</v>
      </c>
      <c r="D1139" t="s">
        <v>55</v>
      </c>
      <c r="E1139" t="s">
        <v>1966</v>
      </c>
      <c r="F1139" t="s">
        <v>1967</v>
      </c>
      <c r="G1139" t="s">
        <v>9</v>
      </c>
      <c r="H1139">
        <f>15.80694*4</f>
        <v>63.227760000000004</v>
      </c>
    </row>
    <row r="1140" spans="1:8">
      <c r="A1140" t="s">
        <v>2335</v>
      </c>
      <c r="B1140" t="s">
        <v>699</v>
      </c>
      <c r="C1140" t="s">
        <v>3420</v>
      </c>
      <c r="D1140" t="s">
        <v>55</v>
      </c>
      <c r="E1140" t="s">
        <v>1966</v>
      </c>
      <c r="F1140" t="s">
        <v>1967</v>
      </c>
      <c r="G1140" t="s">
        <v>9</v>
      </c>
      <c r="H1140">
        <v>63.227760000000004</v>
      </c>
    </row>
    <row r="1141" spans="1:8">
      <c r="A1141" t="s">
        <v>2247</v>
      </c>
      <c r="B1141" t="s">
        <v>634</v>
      </c>
      <c r="C1141" t="s">
        <v>3420</v>
      </c>
      <c r="D1141" t="s">
        <v>55</v>
      </c>
      <c r="E1141" t="s">
        <v>1966</v>
      </c>
      <c r="F1141" t="s">
        <v>1967</v>
      </c>
      <c r="G1141" t="s">
        <v>1959</v>
      </c>
      <c r="H1141">
        <f>4*15.80694</f>
        <v>63.227760000000004</v>
      </c>
    </row>
    <row r="1142" spans="1:8">
      <c r="A1142" t="s">
        <v>2349</v>
      </c>
      <c r="B1142" t="s">
        <v>743</v>
      </c>
      <c r="C1142" t="s">
        <v>3420</v>
      </c>
      <c r="D1142" t="s">
        <v>55</v>
      </c>
      <c r="E1142" t="s">
        <v>1966</v>
      </c>
      <c r="F1142" t="s">
        <v>1967</v>
      </c>
      <c r="G1142" t="s">
        <v>9</v>
      </c>
      <c r="H1142">
        <v>63.227760000000004</v>
      </c>
    </row>
    <row r="1143" spans="1:8">
      <c r="A1143" t="s">
        <v>2347</v>
      </c>
      <c r="B1143" t="s">
        <v>741</v>
      </c>
      <c r="C1143" t="s">
        <v>3420</v>
      </c>
      <c r="D1143" t="s">
        <v>55</v>
      </c>
      <c r="E1143" t="s">
        <v>1966</v>
      </c>
      <c r="F1143" t="s">
        <v>1967</v>
      </c>
      <c r="G1143" t="s">
        <v>1959</v>
      </c>
      <c r="H1143">
        <v>63.227760000000004</v>
      </c>
    </row>
    <row r="1144" spans="1:8">
      <c r="A1144" t="s">
        <v>3744</v>
      </c>
      <c r="B1144" t="s">
        <v>448</v>
      </c>
      <c r="C1144" t="s">
        <v>3420</v>
      </c>
      <c r="D1144" t="s">
        <v>55</v>
      </c>
      <c r="E1144" t="s">
        <v>1966</v>
      </c>
      <c r="F1144" t="s">
        <v>1967</v>
      </c>
      <c r="G1144" t="s">
        <v>1959</v>
      </c>
      <c r="H1144">
        <f>4*15.80694</f>
        <v>63.227760000000004</v>
      </c>
    </row>
    <row r="1145" spans="1:8">
      <c r="A1145" t="s">
        <v>2078</v>
      </c>
      <c r="B1145" t="s">
        <v>277</v>
      </c>
      <c r="C1145" t="s">
        <v>3420</v>
      </c>
      <c r="D1145" t="s">
        <v>55</v>
      </c>
      <c r="E1145" t="s">
        <v>1966</v>
      </c>
      <c r="F1145" t="s">
        <v>1967</v>
      </c>
      <c r="G1145" t="s">
        <v>9</v>
      </c>
      <c r="H1145">
        <f>4*15.80694</f>
        <v>63.227760000000004</v>
      </c>
    </row>
    <row r="1146" spans="1:8">
      <c r="A1146" t="s">
        <v>2944</v>
      </c>
      <c r="B1146" t="s">
        <v>277</v>
      </c>
      <c r="C1146" t="s">
        <v>3420</v>
      </c>
      <c r="D1146" t="s">
        <v>55</v>
      </c>
      <c r="E1146" t="s">
        <v>1966</v>
      </c>
      <c r="F1146" t="s">
        <v>1967</v>
      </c>
      <c r="G1146" t="s">
        <v>1959</v>
      </c>
      <c r="H1146">
        <f>4*15.80694</f>
        <v>63.227760000000004</v>
      </c>
    </row>
    <row r="1147" spans="1:8">
      <c r="A1147" t="s">
        <v>4121</v>
      </c>
      <c r="B1147" t="s">
        <v>4120</v>
      </c>
      <c r="C1147" t="s">
        <v>1613</v>
      </c>
      <c r="D1147" t="s">
        <v>1613</v>
      </c>
      <c r="E1147" t="s">
        <v>297</v>
      </c>
      <c r="F1147" t="s">
        <v>8</v>
      </c>
      <c r="G1147" t="s">
        <v>9</v>
      </c>
      <c r="H1147">
        <v>0</v>
      </c>
    </row>
    <row r="1148" spans="1:8">
      <c r="A1148" t="s">
        <v>3760</v>
      </c>
      <c r="B1148" t="s">
        <v>1569</v>
      </c>
      <c r="C1148" s="2" t="s">
        <v>3759</v>
      </c>
      <c r="D1148" t="s">
        <v>3191</v>
      </c>
      <c r="E1148" t="s">
        <v>3192</v>
      </c>
      <c r="F1148" t="s">
        <v>8</v>
      </c>
      <c r="G1148" t="s">
        <v>9</v>
      </c>
      <c r="H1148">
        <v>73.032449999999997</v>
      </c>
    </row>
    <row r="1149" spans="1:8">
      <c r="A1149" t="s">
        <v>3671</v>
      </c>
      <c r="B1149" t="s">
        <v>460</v>
      </c>
      <c r="C1149" s="2" t="s">
        <v>3397</v>
      </c>
      <c r="D1149" t="s">
        <v>325</v>
      </c>
      <c r="E1149" t="s">
        <v>326</v>
      </c>
      <c r="F1149" t="s">
        <v>8</v>
      </c>
      <c r="G1149" t="s">
        <v>9</v>
      </c>
      <c r="H1149">
        <v>53.902859999999997</v>
      </c>
    </row>
    <row r="1150" spans="1:8">
      <c r="A1150" t="s">
        <v>3670</v>
      </c>
      <c r="B1150" t="s">
        <v>460</v>
      </c>
      <c r="C1150" s="2" t="s">
        <v>3397</v>
      </c>
      <c r="D1150" t="s">
        <v>325</v>
      </c>
      <c r="E1150" t="s">
        <v>326</v>
      </c>
      <c r="F1150" t="s">
        <v>8</v>
      </c>
      <c r="G1150" t="s">
        <v>9</v>
      </c>
      <c r="H1150">
        <v>53.902859999999997</v>
      </c>
    </row>
    <row r="1151" spans="1:8">
      <c r="A1151" t="s">
        <v>3865</v>
      </c>
      <c r="B1151" t="s">
        <v>1308</v>
      </c>
      <c r="C1151" t="s">
        <v>3851</v>
      </c>
      <c r="D1151" t="s">
        <v>989</v>
      </c>
      <c r="E1151" t="s">
        <v>990</v>
      </c>
      <c r="F1151" t="s">
        <v>8</v>
      </c>
      <c r="G1151" t="s">
        <v>9</v>
      </c>
      <c r="H1151">
        <v>68.791510000000002</v>
      </c>
    </row>
    <row r="1152" spans="1:8">
      <c r="A1152" t="s">
        <v>3866</v>
      </c>
      <c r="B1152" t="s">
        <v>1308</v>
      </c>
      <c r="C1152" t="s">
        <v>3851</v>
      </c>
      <c r="D1152" t="s">
        <v>989</v>
      </c>
      <c r="E1152" t="s">
        <v>990</v>
      </c>
      <c r="F1152" t="s">
        <v>8</v>
      </c>
      <c r="G1152" t="s">
        <v>9</v>
      </c>
      <c r="H1152">
        <v>68.791510000000002</v>
      </c>
    </row>
    <row r="1153" spans="1:8">
      <c r="A1153" t="s">
        <v>3875</v>
      </c>
      <c r="B1153" t="s">
        <v>1308</v>
      </c>
      <c r="C1153" t="s">
        <v>3850</v>
      </c>
      <c r="D1153" t="s">
        <v>991</v>
      </c>
      <c r="E1153" t="s">
        <v>992</v>
      </c>
      <c r="F1153" t="s">
        <v>8</v>
      </c>
      <c r="G1153" t="s">
        <v>9</v>
      </c>
      <c r="H1153">
        <v>37.742339999999999</v>
      </c>
    </row>
    <row r="1154" spans="1:8">
      <c r="A1154" t="s">
        <v>3874</v>
      </c>
      <c r="B1154" t="s">
        <v>1308</v>
      </c>
      <c r="C1154" t="s">
        <v>3850</v>
      </c>
      <c r="D1154" t="s">
        <v>991</v>
      </c>
      <c r="E1154" t="s">
        <v>992</v>
      </c>
      <c r="F1154" t="s">
        <v>8</v>
      </c>
      <c r="G1154" t="s">
        <v>9</v>
      </c>
      <c r="H1154">
        <v>37.742339999999999</v>
      </c>
    </row>
    <row r="1155" spans="1:8">
      <c r="A1155" t="s">
        <v>3902</v>
      </c>
      <c r="B1155" t="s">
        <v>1308</v>
      </c>
      <c r="C1155" s="2" t="s">
        <v>3888</v>
      </c>
      <c r="D1155" t="s">
        <v>987</v>
      </c>
      <c r="E1155" t="s">
        <v>988</v>
      </c>
      <c r="F1155" t="s">
        <v>8</v>
      </c>
      <c r="G1155" t="s">
        <v>9</v>
      </c>
      <c r="H1155">
        <v>69.274019999999993</v>
      </c>
    </row>
    <row r="1156" spans="1:8">
      <c r="A1156" t="s">
        <v>3903</v>
      </c>
      <c r="B1156" t="s">
        <v>1308</v>
      </c>
      <c r="C1156" s="2" t="s">
        <v>3888</v>
      </c>
      <c r="D1156" t="s">
        <v>987</v>
      </c>
      <c r="E1156" t="s">
        <v>988</v>
      </c>
      <c r="F1156" t="s">
        <v>8</v>
      </c>
      <c r="G1156" t="s">
        <v>9</v>
      </c>
      <c r="H1156">
        <v>69.274019999999993</v>
      </c>
    </row>
    <row r="1157" spans="1:8">
      <c r="A1157" t="s">
        <v>4163</v>
      </c>
      <c r="B1157" t="s">
        <v>4161</v>
      </c>
      <c r="C1157" t="s">
        <v>1613</v>
      </c>
      <c r="D1157" t="s">
        <v>1613</v>
      </c>
      <c r="E1157" t="s">
        <v>297</v>
      </c>
      <c r="G1157" t="s">
        <v>1959</v>
      </c>
      <c r="H1157">
        <v>0</v>
      </c>
    </row>
    <row r="1158" spans="1:8">
      <c r="A1158" t="s">
        <v>4162</v>
      </c>
      <c r="B1158" t="s">
        <v>4161</v>
      </c>
      <c r="C1158" t="s">
        <v>1613</v>
      </c>
      <c r="D1158" t="s">
        <v>1613</v>
      </c>
      <c r="E1158" t="s">
        <v>297</v>
      </c>
      <c r="F1158" t="s">
        <v>8</v>
      </c>
      <c r="G1158" t="s">
        <v>9</v>
      </c>
      <c r="H1158">
        <v>0</v>
      </c>
    </row>
    <row r="1159" spans="1:8">
      <c r="A1159" t="s">
        <v>3953</v>
      </c>
      <c r="B1159" t="s">
        <v>3952</v>
      </c>
      <c r="C1159" t="s">
        <v>3848</v>
      </c>
      <c r="D1159" t="s">
        <v>3199</v>
      </c>
      <c r="E1159" t="s">
        <v>3970</v>
      </c>
      <c r="F1159" t="s">
        <v>8</v>
      </c>
      <c r="G1159" t="s">
        <v>9</v>
      </c>
      <c r="H1159">
        <v>96.819230000000005</v>
      </c>
    </row>
    <row r="1160" spans="1:8">
      <c r="A1160" t="s">
        <v>2419</v>
      </c>
      <c r="B1160" t="s">
        <v>896</v>
      </c>
      <c r="C1160" t="s">
        <v>3570</v>
      </c>
      <c r="D1160" t="s">
        <v>897</v>
      </c>
      <c r="E1160" t="s">
        <v>898</v>
      </c>
      <c r="F1160" t="s">
        <v>8</v>
      </c>
      <c r="G1160" t="s">
        <v>9</v>
      </c>
      <c r="H1160">
        <v>79.131860000000003</v>
      </c>
    </row>
    <row r="1161" spans="1:8">
      <c r="A1161" t="s">
        <v>2121</v>
      </c>
      <c r="B1161" t="s">
        <v>48</v>
      </c>
      <c r="C1161" t="s">
        <v>1995</v>
      </c>
      <c r="D1161" t="s">
        <v>38</v>
      </c>
      <c r="E1161" t="s">
        <v>39</v>
      </c>
      <c r="F1161" t="s">
        <v>8</v>
      </c>
      <c r="G1161" t="s">
        <v>9</v>
      </c>
      <c r="H1161">
        <v>39.733199999999997</v>
      </c>
    </row>
    <row r="1162" spans="1:8">
      <c r="A1162" t="s">
        <v>2922</v>
      </c>
      <c r="B1162" t="s">
        <v>48</v>
      </c>
      <c r="C1162" t="s">
        <v>1995</v>
      </c>
      <c r="D1162" t="s">
        <v>38</v>
      </c>
      <c r="E1162" t="s">
        <v>39</v>
      </c>
      <c r="F1162" t="s">
        <v>8</v>
      </c>
      <c r="G1162" t="s">
        <v>9</v>
      </c>
      <c r="H1162">
        <v>39.733199999999997</v>
      </c>
    </row>
    <row r="1163" spans="1:8">
      <c r="A1163" t="s">
        <v>2120</v>
      </c>
      <c r="B1163" t="s">
        <v>48</v>
      </c>
      <c r="C1163" t="s">
        <v>3419</v>
      </c>
      <c r="D1163" t="s">
        <v>49</v>
      </c>
      <c r="E1163" t="s">
        <v>50</v>
      </c>
      <c r="F1163" t="s">
        <v>8</v>
      </c>
      <c r="G1163" t="s">
        <v>9</v>
      </c>
      <c r="H1163">
        <v>23.87509</v>
      </c>
    </row>
    <row r="1164" spans="1:8">
      <c r="A1164" t="s">
        <v>2921</v>
      </c>
      <c r="B1164" t="s">
        <v>48</v>
      </c>
      <c r="C1164" t="s">
        <v>3419</v>
      </c>
      <c r="D1164" t="s">
        <v>49</v>
      </c>
      <c r="E1164" t="s">
        <v>50</v>
      </c>
      <c r="F1164" t="s">
        <v>8</v>
      </c>
      <c r="G1164" t="s">
        <v>9</v>
      </c>
      <c r="H1164">
        <v>23.87509</v>
      </c>
    </row>
    <row r="1165" spans="1:8">
      <c r="A1165" t="s">
        <v>3936</v>
      </c>
      <c r="B1165" t="s">
        <v>1312</v>
      </c>
      <c r="C1165" t="s">
        <v>3924</v>
      </c>
      <c r="D1165" t="s">
        <v>88</v>
      </c>
      <c r="E1165" t="s">
        <v>89</v>
      </c>
      <c r="F1165" t="s">
        <v>8</v>
      </c>
      <c r="G1165" t="s">
        <v>9</v>
      </c>
      <c r="H1165">
        <v>96.852000000000004</v>
      </c>
    </row>
    <row r="1166" spans="1:8">
      <c r="A1166" t="s">
        <v>3935</v>
      </c>
      <c r="B1166" t="s">
        <v>1312</v>
      </c>
      <c r="C1166" t="s">
        <v>3924</v>
      </c>
      <c r="D1166" t="s">
        <v>88</v>
      </c>
      <c r="E1166" t="s">
        <v>89</v>
      </c>
      <c r="F1166" t="s">
        <v>8</v>
      </c>
      <c r="G1166" t="s">
        <v>9</v>
      </c>
      <c r="H1166">
        <v>96.852000000000004</v>
      </c>
    </row>
    <row r="1167" spans="1:8">
      <c r="A1167" t="s">
        <v>2369</v>
      </c>
      <c r="B1167" t="s">
        <v>818</v>
      </c>
      <c r="C1167" t="s">
        <v>3419</v>
      </c>
      <c r="D1167" t="s">
        <v>49</v>
      </c>
      <c r="E1167" t="s">
        <v>50</v>
      </c>
      <c r="F1167" t="s">
        <v>8</v>
      </c>
      <c r="G1167" t="s">
        <v>9</v>
      </c>
      <c r="H1167">
        <v>96.852000000000004</v>
      </c>
    </row>
    <row r="1168" spans="1:8">
      <c r="A1168" t="s">
        <v>2474</v>
      </c>
      <c r="B1168" t="s">
        <v>1032</v>
      </c>
      <c r="C1168" t="s">
        <v>2473</v>
      </c>
      <c r="D1168" t="s">
        <v>1033</v>
      </c>
      <c r="E1168" t="s">
        <v>1034</v>
      </c>
      <c r="F1168" t="s">
        <v>8</v>
      </c>
      <c r="G1168" t="s">
        <v>9</v>
      </c>
      <c r="H1168">
        <v>96.852000000000004</v>
      </c>
    </row>
    <row r="1169" spans="1:8">
      <c r="A1169" t="s">
        <v>2420</v>
      </c>
      <c r="B1169" t="s">
        <v>899</v>
      </c>
      <c r="C1169" t="s">
        <v>3571</v>
      </c>
      <c r="D1169" t="s">
        <v>900</v>
      </c>
      <c r="E1169" t="s">
        <v>901</v>
      </c>
      <c r="F1169" t="s">
        <v>8</v>
      </c>
      <c r="G1169" t="s">
        <v>9</v>
      </c>
      <c r="H1169">
        <v>30.57283</v>
      </c>
    </row>
    <row r="1170" spans="1:8">
      <c r="A1170" t="s">
        <v>2613</v>
      </c>
      <c r="B1170" t="s">
        <v>1173</v>
      </c>
      <c r="C1170" t="s">
        <v>2610</v>
      </c>
      <c r="D1170" t="s">
        <v>1174</v>
      </c>
      <c r="E1170" t="s">
        <v>1175</v>
      </c>
      <c r="G1170" t="s">
        <v>9</v>
      </c>
      <c r="H1170">
        <v>55.082850000000001</v>
      </c>
    </row>
    <row r="1171" spans="1:8">
      <c r="A1171" t="s">
        <v>2614</v>
      </c>
      <c r="B1171" t="s">
        <v>1173</v>
      </c>
      <c r="C1171" t="s">
        <v>2611</v>
      </c>
      <c r="D1171" t="s">
        <v>1176</v>
      </c>
      <c r="E1171" t="s">
        <v>1177</v>
      </c>
      <c r="G1171" t="s">
        <v>9</v>
      </c>
      <c r="H1171">
        <v>49.838470000000001</v>
      </c>
    </row>
    <row r="1172" spans="1:8">
      <c r="A1172" t="s">
        <v>2342</v>
      </c>
      <c r="B1172" t="s">
        <v>731</v>
      </c>
      <c r="C1172" t="s">
        <v>3510</v>
      </c>
      <c r="D1172" t="s">
        <v>555</v>
      </c>
      <c r="E1172" t="s">
        <v>556</v>
      </c>
      <c r="F1172" t="s">
        <v>1988</v>
      </c>
      <c r="G1172" t="s">
        <v>9</v>
      </c>
      <c r="H1172">
        <v>153.768</v>
      </c>
    </row>
    <row r="1173" spans="1:8">
      <c r="A1173" t="s">
        <v>3002</v>
      </c>
      <c r="B1173" t="s">
        <v>731</v>
      </c>
      <c r="C1173" t="s">
        <v>3510</v>
      </c>
      <c r="D1173" t="s">
        <v>555</v>
      </c>
      <c r="E1173" t="s">
        <v>556</v>
      </c>
      <c r="F1173" t="s">
        <v>1988</v>
      </c>
      <c r="G1173" t="s">
        <v>9</v>
      </c>
      <c r="H1173">
        <v>153.768</v>
      </c>
    </row>
    <row r="1174" spans="1:8">
      <c r="A1174" t="s">
        <v>4274</v>
      </c>
      <c r="B1174" t="s">
        <v>731</v>
      </c>
      <c r="C1174" t="s">
        <v>4263</v>
      </c>
      <c r="D1174" t="s">
        <v>553</v>
      </c>
      <c r="E1174" t="s">
        <v>554</v>
      </c>
      <c r="F1174" t="s">
        <v>1973</v>
      </c>
      <c r="G1174" t="s">
        <v>9</v>
      </c>
      <c r="H1174">
        <v>92.091359999999995</v>
      </c>
    </row>
    <row r="1175" spans="1:8">
      <c r="A1175" t="s">
        <v>4275</v>
      </c>
      <c r="B1175" t="s">
        <v>731</v>
      </c>
      <c r="C1175" t="s">
        <v>4263</v>
      </c>
      <c r="D1175" t="s">
        <v>553</v>
      </c>
      <c r="E1175" t="s">
        <v>554</v>
      </c>
      <c r="F1175" t="s">
        <v>1973</v>
      </c>
      <c r="G1175" t="s">
        <v>9</v>
      </c>
      <c r="H1175">
        <v>92.091359999999995</v>
      </c>
    </row>
    <row r="1176" spans="1:8">
      <c r="A1176" t="s">
        <v>2341</v>
      </c>
      <c r="B1176" t="s">
        <v>731</v>
      </c>
      <c r="C1176" t="s">
        <v>3502</v>
      </c>
      <c r="D1176" t="s">
        <v>517</v>
      </c>
      <c r="E1176" t="s">
        <v>518</v>
      </c>
      <c r="F1176" t="s">
        <v>8</v>
      </c>
      <c r="G1176" t="s">
        <v>9</v>
      </c>
      <c r="H1176">
        <v>32.082680000000003</v>
      </c>
    </row>
    <row r="1177" spans="1:8">
      <c r="A1177" t="s">
        <v>3001</v>
      </c>
      <c r="B1177" t="s">
        <v>731</v>
      </c>
      <c r="C1177" t="s">
        <v>3502</v>
      </c>
      <c r="D1177" t="s">
        <v>517</v>
      </c>
      <c r="E1177" t="s">
        <v>518</v>
      </c>
      <c r="F1177" t="s">
        <v>8</v>
      </c>
      <c r="G1177" t="s">
        <v>9</v>
      </c>
      <c r="H1177">
        <v>32.082680000000003</v>
      </c>
    </row>
    <row r="1178" spans="1:8">
      <c r="A1178" t="s">
        <v>4309</v>
      </c>
      <c r="B1178" t="s">
        <v>1667</v>
      </c>
      <c r="C1178" t="s">
        <v>4297</v>
      </c>
      <c r="D1178" t="s">
        <v>174</v>
      </c>
      <c r="E1178" t="s">
        <v>4375</v>
      </c>
      <c r="F1178" t="s">
        <v>4362</v>
      </c>
      <c r="G1178" t="s">
        <v>9</v>
      </c>
      <c r="H1178">
        <f>2*30.72344</f>
        <v>61.44688</v>
      </c>
    </row>
    <row r="1179" spans="1:8">
      <c r="A1179" t="s">
        <v>4310</v>
      </c>
      <c r="B1179" t="s">
        <v>1667</v>
      </c>
      <c r="C1179" t="s">
        <v>4302</v>
      </c>
      <c r="D1179" t="s">
        <v>4300</v>
      </c>
      <c r="E1179" t="s">
        <v>4376</v>
      </c>
      <c r="F1179" t="s">
        <v>4362</v>
      </c>
      <c r="G1179" t="s">
        <v>9</v>
      </c>
      <c r="H1179">
        <f>2*13.6693</f>
        <v>27.3386</v>
      </c>
    </row>
    <row r="1180" spans="1:8">
      <c r="A1180" t="s">
        <v>2869</v>
      </c>
      <c r="B1180" t="s">
        <v>1661</v>
      </c>
      <c r="C1180" t="s">
        <v>2868</v>
      </c>
      <c r="D1180" t="s">
        <v>1662</v>
      </c>
      <c r="E1180" t="s">
        <v>1663</v>
      </c>
      <c r="F1180" t="s">
        <v>8</v>
      </c>
      <c r="G1180" t="s">
        <v>9</v>
      </c>
      <c r="H1180">
        <v>23.90297</v>
      </c>
    </row>
    <row r="1181" spans="1:8">
      <c r="A1181" t="s">
        <v>3170</v>
      </c>
      <c r="B1181" t="s">
        <v>1661</v>
      </c>
      <c r="C1181" t="s">
        <v>2868</v>
      </c>
      <c r="D1181" t="s">
        <v>1662</v>
      </c>
      <c r="E1181" t="s">
        <v>1663</v>
      </c>
      <c r="F1181" t="s">
        <v>8</v>
      </c>
      <c r="G1181" t="s">
        <v>9</v>
      </c>
      <c r="H1181">
        <v>23.90297</v>
      </c>
    </row>
    <row r="1182" spans="1:8">
      <c r="A1182" t="s">
        <v>2890</v>
      </c>
      <c r="B1182" t="s">
        <v>1684</v>
      </c>
      <c r="C1182" t="s">
        <v>2868</v>
      </c>
      <c r="D1182" t="s">
        <v>1662</v>
      </c>
      <c r="E1182" t="s">
        <v>1663</v>
      </c>
      <c r="F1182" t="s">
        <v>8</v>
      </c>
      <c r="G1182" t="s">
        <v>9</v>
      </c>
      <c r="H1182">
        <v>23.90297</v>
      </c>
    </row>
    <row r="1183" spans="1:8">
      <c r="A1183" t="s">
        <v>2889</v>
      </c>
      <c r="B1183" t="s">
        <v>1683</v>
      </c>
      <c r="C1183" t="s">
        <v>2868</v>
      </c>
      <c r="D1183" t="s">
        <v>1662</v>
      </c>
      <c r="E1183" t="s">
        <v>1663</v>
      </c>
      <c r="F1183" t="s">
        <v>8</v>
      </c>
      <c r="G1183" t="s">
        <v>9</v>
      </c>
      <c r="H1183">
        <v>50.098239999999997</v>
      </c>
    </row>
    <row r="1184" spans="1:8">
      <c r="A1184" t="s">
        <v>2888</v>
      </c>
      <c r="B1184" t="s">
        <v>1682</v>
      </c>
      <c r="C1184" t="s">
        <v>2868</v>
      </c>
      <c r="D1184" t="s">
        <v>1662</v>
      </c>
      <c r="E1184" t="s">
        <v>1663</v>
      </c>
      <c r="G1184" t="s">
        <v>9</v>
      </c>
      <c r="H1184">
        <v>209.8049</v>
      </c>
    </row>
    <row r="1185" spans="1:8">
      <c r="A1185" t="s">
        <v>2891</v>
      </c>
      <c r="B1185" t="s">
        <v>1685</v>
      </c>
      <c r="C1185" t="s">
        <v>3660</v>
      </c>
      <c r="D1185" t="s">
        <v>1686</v>
      </c>
      <c r="E1185" t="s">
        <v>3178</v>
      </c>
      <c r="F1185" t="s">
        <v>8</v>
      </c>
      <c r="G1185" t="s">
        <v>9</v>
      </c>
      <c r="H1185">
        <v>30.72344</v>
      </c>
    </row>
    <row r="1186" spans="1:8">
      <c r="A1186" t="s">
        <v>3347</v>
      </c>
      <c r="B1186" t="s">
        <v>178</v>
      </c>
      <c r="C1186" t="s">
        <v>3343</v>
      </c>
      <c r="D1186" t="s">
        <v>179</v>
      </c>
      <c r="E1186" t="s">
        <v>180</v>
      </c>
      <c r="F1186" t="s">
        <v>1974</v>
      </c>
      <c r="G1186" t="s">
        <v>9</v>
      </c>
      <c r="H1186">
        <v>13.6693</v>
      </c>
    </row>
    <row r="1187" spans="1:8">
      <c r="A1187" t="s">
        <v>4311</v>
      </c>
      <c r="B1187" t="s">
        <v>624</v>
      </c>
      <c r="C1187" t="s">
        <v>4297</v>
      </c>
      <c r="D1187" t="s">
        <v>174</v>
      </c>
      <c r="E1187" t="s">
        <v>175</v>
      </c>
      <c r="F1187" t="s">
        <v>4362</v>
      </c>
      <c r="G1187" t="s">
        <v>9</v>
      </c>
      <c r="H1187">
        <f>2*30.72344</f>
        <v>61.44688</v>
      </c>
    </row>
    <row r="1188" spans="1:8">
      <c r="A1188" t="s">
        <v>4312</v>
      </c>
      <c r="B1188" t="s">
        <v>624</v>
      </c>
      <c r="C1188" t="s">
        <v>4302</v>
      </c>
      <c r="D1188" t="s">
        <v>4300</v>
      </c>
      <c r="E1188" t="s">
        <v>4301</v>
      </c>
      <c r="F1188" t="s">
        <v>4362</v>
      </c>
      <c r="G1188" t="s">
        <v>9</v>
      </c>
      <c r="H1188">
        <f>2*13.6693</f>
        <v>27.3386</v>
      </c>
    </row>
    <row r="1189" spans="1:8">
      <c r="A1189" t="s">
        <v>2431</v>
      </c>
      <c r="B1189" t="s">
        <v>935</v>
      </c>
      <c r="C1189" t="s">
        <v>3458</v>
      </c>
      <c r="D1189" t="s">
        <v>35</v>
      </c>
      <c r="E1189" t="s">
        <v>36</v>
      </c>
      <c r="F1189" t="s">
        <v>8</v>
      </c>
      <c r="G1189" t="s">
        <v>9</v>
      </c>
      <c r="H1189">
        <v>30.72344</v>
      </c>
    </row>
    <row r="1190" spans="1:8">
      <c r="A1190" t="s">
        <v>784</v>
      </c>
      <c r="B1190" t="s">
        <v>785</v>
      </c>
      <c r="C1190" t="s">
        <v>3458</v>
      </c>
      <c r="D1190" t="s">
        <v>35</v>
      </c>
      <c r="E1190" t="s">
        <v>36</v>
      </c>
      <c r="F1190" t="s">
        <v>8</v>
      </c>
      <c r="G1190" t="s">
        <v>9</v>
      </c>
      <c r="H1190">
        <v>13.6693</v>
      </c>
    </row>
    <row r="1191" spans="1:8">
      <c r="A1191" t="s">
        <v>4315</v>
      </c>
      <c r="B1191" t="s">
        <v>173</v>
      </c>
      <c r="C1191" t="s">
        <v>4297</v>
      </c>
      <c r="D1191" t="s">
        <v>174</v>
      </c>
      <c r="E1191" t="s">
        <v>4375</v>
      </c>
      <c r="F1191" t="s">
        <v>4362</v>
      </c>
      <c r="G1191" t="s">
        <v>9</v>
      </c>
      <c r="H1191">
        <f>2*30.72344</f>
        <v>61.44688</v>
      </c>
    </row>
    <row r="1192" spans="1:8">
      <c r="A1192" t="s">
        <v>4320</v>
      </c>
      <c r="B1192" t="s">
        <v>173</v>
      </c>
      <c r="C1192" t="s">
        <v>4302</v>
      </c>
      <c r="D1192" t="s">
        <v>4300</v>
      </c>
      <c r="E1192" t="s">
        <v>4376</v>
      </c>
      <c r="F1192" t="s">
        <v>4362</v>
      </c>
      <c r="G1192" t="s">
        <v>9</v>
      </c>
      <c r="H1192">
        <f>2*13.6693</f>
        <v>27.3386</v>
      </c>
    </row>
    <row r="1193" spans="1:8">
      <c r="A1193" t="s">
        <v>4314</v>
      </c>
      <c r="B1193" t="s">
        <v>176</v>
      </c>
      <c r="C1193" t="s">
        <v>4297</v>
      </c>
      <c r="D1193" t="s">
        <v>174</v>
      </c>
      <c r="E1193" t="s">
        <v>4375</v>
      </c>
      <c r="F1193" t="s">
        <v>4362</v>
      </c>
      <c r="G1193" t="s">
        <v>9</v>
      </c>
      <c r="H1193">
        <f>2*30.72344</f>
        <v>61.44688</v>
      </c>
    </row>
    <row r="1194" spans="1:8">
      <c r="A1194" t="s">
        <v>4321</v>
      </c>
      <c r="B1194" t="s">
        <v>176</v>
      </c>
      <c r="C1194" t="s">
        <v>4302</v>
      </c>
      <c r="D1194" t="s">
        <v>4300</v>
      </c>
      <c r="E1194" t="s">
        <v>4376</v>
      </c>
      <c r="F1194" t="s">
        <v>4362</v>
      </c>
      <c r="G1194" t="s">
        <v>9</v>
      </c>
      <c r="H1194">
        <f>2*13.6693</f>
        <v>27.3386</v>
      </c>
    </row>
    <row r="1195" spans="1:8">
      <c r="A1195" t="s">
        <v>4313</v>
      </c>
      <c r="B1195" t="s">
        <v>177</v>
      </c>
      <c r="C1195" t="s">
        <v>4297</v>
      </c>
      <c r="D1195" t="s">
        <v>174</v>
      </c>
      <c r="E1195" t="s">
        <v>4375</v>
      </c>
      <c r="F1195" t="s">
        <v>4362</v>
      </c>
      <c r="G1195" t="s">
        <v>9</v>
      </c>
      <c r="H1195">
        <f>2*30.72344</f>
        <v>61.44688</v>
      </c>
    </row>
    <row r="1196" spans="1:8">
      <c r="A1196" t="s">
        <v>4322</v>
      </c>
      <c r="B1196" t="s">
        <v>177</v>
      </c>
      <c r="C1196" t="s">
        <v>4302</v>
      </c>
      <c r="D1196" t="s">
        <v>4300</v>
      </c>
      <c r="E1196" t="s">
        <v>4376</v>
      </c>
      <c r="F1196" t="s">
        <v>4362</v>
      </c>
      <c r="G1196" t="s">
        <v>9</v>
      </c>
      <c r="H1196">
        <f>2*13.6693</f>
        <v>27.3386</v>
      </c>
    </row>
    <row r="1197" spans="1:8">
      <c r="A1197" t="s">
        <v>4316</v>
      </c>
      <c r="B1197" t="s">
        <v>625</v>
      </c>
      <c r="C1197" t="s">
        <v>4297</v>
      </c>
      <c r="D1197" t="s">
        <v>174</v>
      </c>
      <c r="E1197" t="s">
        <v>4375</v>
      </c>
      <c r="F1197" t="s">
        <v>4362</v>
      </c>
      <c r="G1197" t="s">
        <v>9</v>
      </c>
      <c r="H1197">
        <f>2*30.72344</f>
        <v>61.44688</v>
      </c>
    </row>
    <row r="1198" spans="1:8">
      <c r="A1198" t="s">
        <v>4323</v>
      </c>
      <c r="B1198" t="s">
        <v>625</v>
      </c>
      <c r="C1198" t="s">
        <v>4302</v>
      </c>
      <c r="D1198" t="s">
        <v>4300</v>
      </c>
      <c r="E1198" t="s">
        <v>4376</v>
      </c>
      <c r="F1198" t="s">
        <v>4362</v>
      </c>
      <c r="G1198" t="s">
        <v>9</v>
      </c>
      <c r="H1198">
        <f>2*13.6693</f>
        <v>27.3386</v>
      </c>
    </row>
    <row r="1199" spans="1:8">
      <c r="A1199" t="s">
        <v>4317</v>
      </c>
      <c r="B1199" t="s">
        <v>626</v>
      </c>
      <c r="C1199" t="s">
        <v>4297</v>
      </c>
      <c r="D1199" t="s">
        <v>174</v>
      </c>
      <c r="E1199" t="s">
        <v>4375</v>
      </c>
      <c r="F1199" t="s">
        <v>4362</v>
      </c>
      <c r="G1199" t="s">
        <v>9</v>
      </c>
      <c r="H1199">
        <f>2*30.72344</f>
        <v>61.44688</v>
      </c>
    </row>
    <row r="1200" spans="1:8">
      <c r="A1200" t="s">
        <v>4324</v>
      </c>
      <c r="B1200" t="s">
        <v>626</v>
      </c>
      <c r="C1200" t="s">
        <v>4302</v>
      </c>
      <c r="D1200" t="s">
        <v>4300</v>
      </c>
      <c r="E1200" t="s">
        <v>4376</v>
      </c>
      <c r="F1200" t="s">
        <v>4362</v>
      </c>
      <c r="G1200" t="s">
        <v>9</v>
      </c>
      <c r="H1200">
        <f>2*13.6693</f>
        <v>27.3386</v>
      </c>
    </row>
    <row r="1201" spans="1:8">
      <c r="A1201" t="s">
        <v>4318</v>
      </c>
      <c r="B1201" t="s">
        <v>627</v>
      </c>
      <c r="C1201" t="s">
        <v>4297</v>
      </c>
      <c r="D1201" t="s">
        <v>174</v>
      </c>
      <c r="E1201" t="s">
        <v>4375</v>
      </c>
      <c r="F1201" t="s">
        <v>4362</v>
      </c>
      <c r="G1201" t="s">
        <v>9</v>
      </c>
      <c r="H1201">
        <f>2*30.72344</f>
        <v>61.44688</v>
      </c>
    </row>
    <row r="1202" spans="1:8">
      <c r="A1202" t="s">
        <v>4325</v>
      </c>
      <c r="B1202" t="s">
        <v>627</v>
      </c>
      <c r="C1202" t="s">
        <v>4302</v>
      </c>
      <c r="D1202" t="s">
        <v>4300</v>
      </c>
      <c r="E1202" t="s">
        <v>4376</v>
      </c>
      <c r="F1202" t="s">
        <v>4362</v>
      </c>
      <c r="G1202" t="s">
        <v>9</v>
      </c>
      <c r="H1202">
        <f>2*13.6693</f>
        <v>27.3386</v>
      </c>
    </row>
    <row r="1203" spans="1:8">
      <c r="A1203" t="s">
        <v>4319</v>
      </c>
      <c r="B1203" t="s">
        <v>628</v>
      </c>
      <c r="C1203" t="s">
        <v>4297</v>
      </c>
      <c r="D1203" t="s">
        <v>174</v>
      </c>
      <c r="E1203" t="s">
        <v>4375</v>
      </c>
      <c r="F1203" t="s">
        <v>4362</v>
      </c>
      <c r="G1203" t="s">
        <v>9</v>
      </c>
      <c r="H1203">
        <f>2*30.72344</f>
        <v>61.44688</v>
      </c>
    </row>
    <row r="1204" spans="1:8">
      <c r="A1204" t="s">
        <v>4326</v>
      </c>
      <c r="B1204" t="s">
        <v>628</v>
      </c>
      <c r="C1204" t="s">
        <v>4302</v>
      </c>
      <c r="D1204" t="s">
        <v>4300</v>
      </c>
      <c r="E1204" t="s">
        <v>4376</v>
      </c>
      <c r="F1204" t="s">
        <v>4362</v>
      </c>
      <c r="G1204" t="s">
        <v>9</v>
      </c>
      <c r="H1204">
        <f>2*13.6693</f>
        <v>27.3386</v>
      </c>
    </row>
    <row r="1205" spans="1:8">
      <c r="A1205" t="s">
        <v>2079</v>
      </c>
      <c r="B1205" t="s">
        <v>276</v>
      </c>
      <c r="C1205" t="s">
        <v>3458</v>
      </c>
      <c r="D1205" t="s">
        <v>35</v>
      </c>
      <c r="E1205" t="s">
        <v>36</v>
      </c>
      <c r="F1205" t="s">
        <v>8</v>
      </c>
      <c r="G1205" t="s">
        <v>9</v>
      </c>
      <c r="H1205">
        <v>38.629249999999999</v>
      </c>
    </row>
    <row r="1206" spans="1:8">
      <c r="A1206" t="s">
        <v>2230</v>
      </c>
      <c r="B1206" t="s">
        <v>629</v>
      </c>
      <c r="C1206" t="s">
        <v>2229</v>
      </c>
      <c r="D1206" t="s">
        <v>632</v>
      </c>
      <c r="E1206" t="s">
        <v>633</v>
      </c>
      <c r="F1206" t="s">
        <v>8</v>
      </c>
      <c r="G1206" t="s">
        <v>9</v>
      </c>
      <c r="H1206">
        <v>47.276110000000003</v>
      </c>
    </row>
    <row r="1207" spans="1:8">
      <c r="A1207" t="s">
        <v>2228</v>
      </c>
      <c r="B1207" t="s">
        <v>629</v>
      </c>
      <c r="C1207" t="s">
        <v>3522</v>
      </c>
      <c r="D1207" t="s">
        <v>630</v>
      </c>
      <c r="E1207" t="s">
        <v>631</v>
      </c>
      <c r="F1207" t="s">
        <v>8</v>
      </c>
      <c r="G1207" t="s">
        <v>9</v>
      </c>
      <c r="H1207">
        <v>38.629249999999999</v>
      </c>
    </row>
    <row r="1208" spans="1:8">
      <c r="A1208" t="s">
        <v>4164</v>
      </c>
      <c r="B1208" t="s">
        <v>4166</v>
      </c>
      <c r="C1208" t="s">
        <v>1613</v>
      </c>
      <c r="D1208" t="s">
        <v>1613</v>
      </c>
      <c r="E1208" t="s">
        <v>297</v>
      </c>
      <c r="F1208" t="s">
        <v>8</v>
      </c>
      <c r="G1208" t="s">
        <v>9</v>
      </c>
      <c r="H1208">
        <v>0</v>
      </c>
    </row>
    <row r="1209" spans="1:8">
      <c r="A1209" t="s">
        <v>4165</v>
      </c>
      <c r="B1209" t="s">
        <v>4166</v>
      </c>
      <c r="C1209" t="s">
        <v>1613</v>
      </c>
      <c r="D1209" t="s">
        <v>1613</v>
      </c>
      <c r="E1209" t="s">
        <v>297</v>
      </c>
      <c r="F1209" t="s">
        <v>8</v>
      </c>
      <c r="G1209" t="s">
        <v>9</v>
      </c>
      <c r="H1209">
        <v>0</v>
      </c>
    </row>
    <row r="1210" spans="1:8">
      <c r="A1210" t="s">
        <v>2872</v>
      </c>
      <c r="B1210" t="s">
        <v>1666</v>
      </c>
      <c r="C1210" t="s">
        <v>3427</v>
      </c>
      <c r="D1210" t="s">
        <v>85</v>
      </c>
      <c r="E1210" t="s">
        <v>86</v>
      </c>
      <c r="G1210" t="s">
        <v>1959</v>
      </c>
      <c r="H1210">
        <v>42.495699999999999</v>
      </c>
    </row>
    <row r="1211" spans="1:8">
      <c r="A1211" t="s">
        <v>2871</v>
      </c>
      <c r="B1211" t="s">
        <v>1666</v>
      </c>
      <c r="C1211" t="s">
        <v>3445</v>
      </c>
      <c r="D1211" t="s">
        <v>194</v>
      </c>
      <c r="E1211" t="s">
        <v>195</v>
      </c>
      <c r="G1211" t="s">
        <v>1959</v>
      </c>
      <c r="H1211">
        <v>52.809150000000002</v>
      </c>
    </row>
    <row r="1212" spans="1:8">
      <c r="A1212" t="s">
        <v>4336</v>
      </c>
      <c r="B1212" t="s">
        <v>465</v>
      </c>
      <c r="C1212" t="s">
        <v>3675</v>
      </c>
      <c r="D1212" t="s">
        <v>463</v>
      </c>
      <c r="E1212" t="s">
        <v>3665</v>
      </c>
      <c r="F1212" t="s">
        <v>2154</v>
      </c>
      <c r="G1212" t="s">
        <v>1959</v>
      </c>
      <c r="H1212">
        <v>131.80787000000001</v>
      </c>
    </row>
    <row r="1213" spans="1:8">
      <c r="A1213" t="s">
        <v>4334</v>
      </c>
      <c r="B1213" t="s">
        <v>465</v>
      </c>
      <c r="C1213" t="s">
        <v>2155</v>
      </c>
      <c r="D1213" t="s">
        <v>4328</v>
      </c>
      <c r="E1213" t="s">
        <v>4327</v>
      </c>
      <c r="F1213" t="s">
        <v>3184</v>
      </c>
      <c r="G1213" t="s">
        <v>9</v>
      </c>
      <c r="H1213">
        <f>21.37628+11.33791+43.82318+34.94988</f>
        <v>111.48725000000002</v>
      </c>
    </row>
    <row r="1214" spans="1:8">
      <c r="A1214" t="s">
        <v>4335</v>
      </c>
      <c r="B1214" t="s">
        <v>465</v>
      </c>
      <c r="C1214" t="s">
        <v>2156</v>
      </c>
      <c r="D1214" t="s">
        <v>3185</v>
      </c>
      <c r="E1214" t="s">
        <v>3997</v>
      </c>
      <c r="F1214" t="s">
        <v>3184</v>
      </c>
      <c r="G1214" t="s">
        <v>9</v>
      </c>
      <c r="H1214">
        <f>20.19792+11.73562+43.98248+33.02422</f>
        <v>108.94024</v>
      </c>
    </row>
    <row r="1215" spans="1:8">
      <c r="A1215" t="s">
        <v>3745</v>
      </c>
      <c r="B1215" t="s">
        <v>1316</v>
      </c>
      <c r="C1215" s="2" t="s">
        <v>3324</v>
      </c>
      <c r="D1215" t="s">
        <v>82</v>
      </c>
      <c r="E1215" t="s">
        <v>83</v>
      </c>
      <c r="F1215" t="s">
        <v>1975</v>
      </c>
      <c r="G1215" t="s">
        <v>9</v>
      </c>
      <c r="H1215">
        <v>170.24575999999999</v>
      </c>
    </row>
    <row r="1216" spans="1:8">
      <c r="A1216" t="s">
        <v>3746</v>
      </c>
      <c r="B1216" t="s">
        <v>1316</v>
      </c>
      <c r="C1216" s="2" t="s">
        <v>3324</v>
      </c>
      <c r="D1216" t="s">
        <v>82</v>
      </c>
      <c r="E1216" t="s">
        <v>83</v>
      </c>
      <c r="F1216" t="s">
        <v>1975</v>
      </c>
      <c r="G1216" t="s">
        <v>9</v>
      </c>
      <c r="H1216">
        <v>170.24575999999999</v>
      </c>
    </row>
    <row r="1217" spans="1:8">
      <c r="A1217" t="s">
        <v>2178</v>
      </c>
      <c r="B1217" t="s">
        <v>513</v>
      </c>
      <c r="C1217" t="s">
        <v>3501</v>
      </c>
      <c r="D1217" t="s">
        <v>514</v>
      </c>
      <c r="E1217" t="s">
        <v>515</v>
      </c>
      <c r="F1217" t="s">
        <v>8</v>
      </c>
      <c r="G1217" t="s">
        <v>9</v>
      </c>
      <c r="H1217">
        <v>34.515659999999997</v>
      </c>
    </row>
    <row r="1218" spans="1:8">
      <c r="A1218" t="s">
        <v>2967</v>
      </c>
      <c r="B1218" t="s">
        <v>513</v>
      </c>
      <c r="C1218" t="s">
        <v>3501</v>
      </c>
      <c r="D1218" t="s">
        <v>514</v>
      </c>
      <c r="E1218" t="s">
        <v>515</v>
      </c>
      <c r="F1218" t="s">
        <v>8</v>
      </c>
      <c r="G1218" t="s">
        <v>9</v>
      </c>
      <c r="H1218">
        <v>34.515659999999997</v>
      </c>
    </row>
    <row r="1219" spans="1:8">
      <c r="A1219" t="s">
        <v>2777</v>
      </c>
      <c r="B1219" t="s">
        <v>1403</v>
      </c>
      <c r="C1219" t="s">
        <v>3640</v>
      </c>
      <c r="D1219" t="s">
        <v>1399</v>
      </c>
      <c r="E1219" t="s">
        <v>1400</v>
      </c>
      <c r="F1219" t="s">
        <v>8</v>
      </c>
      <c r="G1219" t="s">
        <v>9</v>
      </c>
      <c r="H1219">
        <v>36.16845</v>
      </c>
    </row>
    <row r="1220" spans="1:8">
      <c r="A1220" t="s">
        <v>2609</v>
      </c>
      <c r="B1220" t="s">
        <v>1171</v>
      </c>
      <c r="C1220" t="s">
        <v>3596</v>
      </c>
      <c r="D1220" t="s">
        <v>1037</v>
      </c>
      <c r="E1220" t="s">
        <v>1038</v>
      </c>
      <c r="F1220" t="s">
        <v>8</v>
      </c>
      <c r="G1220" t="s">
        <v>9</v>
      </c>
      <c r="H1220">
        <v>41.737290000000002</v>
      </c>
    </row>
    <row r="1221" spans="1:8">
      <c r="A1221" t="s">
        <v>3088</v>
      </c>
      <c r="B1221" t="s">
        <v>1171</v>
      </c>
      <c r="C1221" t="s">
        <v>3596</v>
      </c>
      <c r="D1221" t="s">
        <v>1037</v>
      </c>
      <c r="E1221" t="s">
        <v>1038</v>
      </c>
      <c r="F1221" t="s">
        <v>8</v>
      </c>
      <c r="G1221" t="s">
        <v>9</v>
      </c>
      <c r="H1221">
        <v>41.737290000000002</v>
      </c>
    </row>
    <row r="1222" spans="1:8">
      <c r="A1222" t="s">
        <v>2802</v>
      </c>
      <c r="B1222" t="s">
        <v>1496</v>
      </c>
      <c r="C1222" t="s">
        <v>3472</v>
      </c>
      <c r="D1222" t="s">
        <v>373</v>
      </c>
      <c r="E1222" t="s">
        <v>374</v>
      </c>
      <c r="F1222" t="s">
        <v>1975</v>
      </c>
      <c r="G1222" t="s">
        <v>1959</v>
      </c>
      <c r="H1222">
        <v>78.847160000000002</v>
      </c>
    </row>
    <row r="1223" spans="1:8">
      <c r="A1223" t="s">
        <v>2786</v>
      </c>
      <c r="B1223" t="s">
        <v>1447</v>
      </c>
      <c r="C1223" t="s">
        <v>2784</v>
      </c>
      <c r="D1223" t="s">
        <v>1448</v>
      </c>
      <c r="E1223" t="s">
        <v>1449</v>
      </c>
      <c r="F1223" t="s">
        <v>2785</v>
      </c>
      <c r="G1223" t="s">
        <v>9</v>
      </c>
      <c r="H1223">
        <v>35.468940000000003</v>
      </c>
    </row>
    <row r="1224" spans="1:8">
      <c r="A1224" t="s">
        <v>3680</v>
      </c>
      <c r="B1224" t="s">
        <v>464</v>
      </c>
      <c r="C1224" t="s">
        <v>3677</v>
      </c>
      <c r="D1224" t="s">
        <v>2157</v>
      </c>
      <c r="E1224" t="s">
        <v>4262</v>
      </c>
      <c r="F1224" t="s">
        <v>2158</v>
      </c>
      <c r="G1224" t="s">
        <v>9</v>
      </c>
      <c r="H1224">
        <v>93.61520999999999</v>
      </c>
    </row>
    <row r="1225" spans="1:8">
      <c r="A1225" t="s">
        <v>1438</v>
      </c>
      <c r="B1225" t="s">
        <v>1439</v>
      </c>
      <c r="C1225" t="s">
        <v>296</v>
      </c>
      <c r="D1225" t="s">
        <v>296</v>
      </c>
      <c r="E1225" t="s">
        <v>297</v>
      </c>
      <c r="G1225" t="s">
        <v>9</v>
      </c>
      <c r="H1225">
        <v>0</v>
      </c>
    </row>
    <row r="1226" spans="1:8">
      <c r="A1226" t="s">
        <v>2319</v>
      </c>
      <c r="B1226" t="s">
        <v>721</v>
      </c>
      <c r="C1226" t="s">
        <v>3431</v>
      </c>
      <c r="D1226" t="s">
        <v>113</v>
      </c>
      <c r="E1226" t="s">
        <v>1970</v>
      </c>
      <c r="F1226" t="s">
        <v>2318</v>
      </c>
      <c r="G1226" t="s">
        <v>9</v>
      </c>
      <c r="H1226">
        <v>86.104920000000007</v>
      </c>
    </row>
    <row r="1227" spans="1:8">
      <c r="A1227" t="s">
        <v>2996</v>
      </c>
      <c r="B1227" t="s">
        <v>721</v>
      </c>
      <c r="C1227" t="s">
        <v>3431</v>
      </c>
      <c r="D1227" t="s">
        <v>113</v>
      </c>
      <c r="E1227" t="s">
        <v>1970</v>
      </c>
      <c r="F1227" t="s">
        <v>2318</v>
      </c>
      <c r="G1227" t="s">
        <v>9</v>
      </c>
      <c r="H1227">
        <v>86.104920000000007</v>
      </c>
    </row>
    <row r="1228" spans="1:8">
      <c r="A1228" t="s">
        <v>1461</v>
      </c>
      <c r="B1228" t="s">
        <v>1462</v>
      </c>
      <c r="C1228" t="s">
        <v>296</v>
      </c>
      <c r="D1228" t="s">
        <v>296</v>
      </c>
      <c r="E1228" t="s">
        <v>297</v>
      </c>
      <c r="F1228" t="s">
        <v>8</v>
      </c>
      <c r="G1228" t="s">
        <v>9</v>
      </c>
      <c r="H1228">
        <v>0</v>
      </c>
    </row>
    <row r="1229" spans="1:8">
      <c r="A1229" t="s">
        <v>3140</v>
      </c>
      <c r="B1229" t="s">
        <v>1462</v>
      </c>
      <c r="C1229" t="s">
        <v>296</v>
      </c>
      <c r="D1229" t="s">
        <v>296</v>
      </c>
      <c r="E1229" t="s">
        <v>297</v>
      </c>
      <c r="F1229" t="s">
        <v>8</v>
      </c>
      <c r="G1229" t="s">
        <v>9</v>
      </c>
      <c r="H1229">
        <v>0</v>
      </c>
    </row>
    <row r="1230" spans="1:8">
      <c r="A1230" t="s">
        <v>2139</v>
      </c>
      <c r="B1230" t="s">
        <v>117</v>
      </c>
      <c r="C1230" t="s">
        <v>1997</v>
      </c>
      <c r="D1230" t="s">
        <v>115</v>
      </c>
      <c r="E1230" t="s">
        <v>116</v>
      </c>
      <c r="G1230" t="s">
        <v>9</v>
      </c>
      <c r="H1230">
        <v>46.159790000000001</v>
      </c>
    </row>
    <row r="1231" spans="1:8">
      <c r="A1231" t="s">
        <v>3683</v>
      </c>
      <c r="B1231" t="s">
        <v>490</v>
      </c>
      <c r="C1231" t="s">
        <v>3681</v>
      </c>
      <c r="D1231" t="s">
        <v>488</v>
      </c>
      <c r="E1231" t="s">
        <v>489</v>
      </c>
      <c r="F1231" t="s">
        <v>8</v>
      </c>
      <c r="G1231" t="s">
        <v>9</v>
      </c>
      <c r="H1231">
        <v>29.730450000000001</v>
      </c>
    </row>
    <row r="1232" spans="1:8">
      <c r="A1232" t="s">
        <v>3836</v>
      </c>
      <c r="B1232" t="s">
        <v>1238</v>
      </c>
      <c r="C1232" s="2" t="s">
        <v>3834</v>
      </c>
      <c r="D1232" t="s">
        <v>862</v>
      </c>
      <c r="E1232" t="s">
        <v>863</v>
      </c>
      <c r="F1232" t="s">
        <v>8</v>
      </c>
      <c r="G1232" t="s">
        <v>9</v>
      </c>
      <c r="H1232">
        <v>209.46408</v>
      </c>
    </row>
    <row r="1233" spans="1:8">
      <c r="A1233" t="s">
        <v>2634</v>
      </c>
      <c r="B1233" t="s">
        <v>1238</v>
      </c>
      <c r="C1233" t="s">
        <v>3562</v>
      </c>
      <c r="D1233" t="s">
        <v>856</v>
      </c>
      <c r="E1233" t="s">
        <v>857</v>
      </c>
      <c r="F1233" t="s">
        <v>8</v>
      </c>
      <c r="G1233" t="s">
        <v>9</v>
      </c>
      <c r="H1233">
        <v>55.580399999999997</v>
      </c>
    </row>
    <row r="1234" spans="1:8">
      <c r="A1234" t="s">
        <v>2636</v>
      </c>
      <c r="B1234" t="s">
        <v>1238</v>
      </c>
      <c r="C1234" t="s">
        <v>3498</v>
      </c>
      <c r="D1234" t="s">
        <v>860</v>
      </c>
      <c r="E1234" t="s">
        <v>861</v>
      </c>
      <c r="F1234" t="s">
        <v>8</v>
      </c>
      <c r="G1234" t="s">
        <v>9</v>
      </c>
      <c r="H1234">
        <v>62.166589999999999</v>
      </c>
    </row>
    <row r="1235" spans="1:8">
      <c r="A1235" t="s">
        <v>2635</v>
      </c>
      <c r="B1235" t="s">
        <v>1238</v>
      </c>
      <c r="C1235" t="s">
        <v>3542</v>
      </c>
      <c r="D1235" t="s">
        <v>858</v>
      </c>
      <c r="E1235" t="s">
        <v>859</v>
      </c>
      <c r="F1235" t="s">
        <v>8</v>
      </c>
      <c r="G1235" t="s">
        <v>9</v>
      </c>
      <c r="H1235">
        <v>95.972549999999998</v>
      </c>
    </row>
    <row r="1236" spans="1:8">
      <c r="A1236" t="s">
        <v>764</v>
      </c>
      <c r="B1236" t="s">
        <v>765</v>
      </c>
      <c r="C1236" t="s">
        <v>3542</v>
      </c>
      <c r="D1236" t="s">
        <v>766</v>
      </c>
      <c r="E1236" t="s">
        <v>767</v>
      </c>
      <c r="F1236" t="s">
        <v>8</v>
      </c>
      <c r="G1236" t="s">
        <v>9</v>
      </c>
      <c r="H1236">
        <v>49.155720000000002</v>
      </c>
    </row>
    <row r="1237" spans="1:8">
      <c r="A1237" t="s">
        <v>768</v>
      </c>
      <c r="B1237" t="s">
        <v>765</v>
      </c>
      <c r="C1237" t="s">
        <v>3543</v>
      </c>
      <c r="D1237" t="s">
        <v>769</v>
      </c>
      <c r="E1237" t="s">
        <v>770</v>
      </c>
      <c r="F1237" t="s">
        <v>8</v>
      </c>
      <c r="G1237" t="s">
        <v>9</v>
      </c>
      <c r="H1237">
        <v>50.113140000000001</v>
      </c>
    </row>
    <row r="1238" spans="1:8">
      <c r="A1238" t="s">
        <v>2892</v>
      </c>
      <c r="B1238" t="s">
        <v>1687</v>
      </c>
      <c r="C1238" t="s">
        <v>3661</v>
      </c>
      <c r="D1238" t="s">
        <v>1688</v>
      </c>
      <c r="E1238" t="s">
        <v>1689</v>
      </c>
      <c r="F1238" t="s">
        <v>8</v>
      </c>
      <c r="G1238" t="s">
        <v>9</v>
      </c>
      <c r="H1238">
        <v>63.58137</v>
      </c>
    </row>
    <row r="1239" spans="1:8">
      <c r="A1239" t="s">
        <v>3179</v>
      </c>
      <c r="B1239" t="s">
        <v>1687</v>
      </c>
      <c r="C1239" t="s">
        <v>3661</v>
      </c>
      <c r="D1239" t="s">
        <v>1688</v>
      </c>
      <c r="E1239" t="s">
        <v>1689</v>
      </c>
      <c r="G1239" t="s">
        <v>9</v>
      </c>
      <c r="H1239">
        <v>63.58137</v>
      </c>
    </row>
    <row r="1240" spans="1:8">
      <c r="A1240" t="s">
        <v>1440</v>
      </c>
      <c r="B1240" t="s">
        <v>1441</v>
      </c>
      <c r="C1240" t="s">
        <v>296</v>
      </c>
      <c r="D1240" t="s">
        <v>296</v>
      </c>
      <c r="E1240" t="s">
        <v>297</v>
      </c>
      <c r="G1240" t="s">
        <v>1959</v>
      </c>
      <c r="H1240">
        <v>0</v>
      </c>
    </row>
    <row r="1241" spans="1:8">
      <c r="A1241" t="s">
        <v>758</v>
      </c>
      <c r="B1241" t="s">
        <v>759</v>
      </c>
      <c r="C1241" t="s">
        <v>3541</v>
      </c>
      <c r="D1241" t="s">
        <v>760</v>
      </c>
      <c r="E1241" t="s">
        <v>761</v>
      </c>
      <c r="F1241" t="s">
        <v>1975</v>
      </c>
      <c r="G1241" t="s">
        <v>9</v>
      </c>
      <c r="H1241">
        <v>63.848579999999998</v>
      </c>
    </row>
    <row r="1242" spans="1:8">
      <c r="A1242" t="s">
        <v>2267</v>
      </c>
      <c r="B1242" t="s">
        <v>678</v>
      </c>
      <c r="C1242" t="s">
        <v>3449</v>
      </c>
      <c r="D1242" t="s">
        <v>679</v>
      </c>
      <c r="E1242" t="s">
        <v>680</v>
      </c>
      <c r="F1242" t="s">
        <v>2266</v>
      </c>
      <c r="G1242" t="s">
        <v>1959</v>
      </c>
      <c r="H1242">
        <v>28.446950000000001</v>
      </c>
    </row>
    <row r="1243" spans="1:8">
      <c r="A1243" t="s">
        <v>1552</v>
      </c>
      <c r="B1243" t="s">
        <v>1553</v>
      </c>
      <c r="C1243" t="s">
        <v>296</v>
      </c>
      <c r="D1243" t="s">
        <v>296</v>
      </c>
      <c r="E1243" t="s">
        <v>297</v>
      </c>
      <c r="F1243" t="s">
        <v>8</v>
      </c>
      <c r="G1243" t="s">
        <v>1959</v>
      </c>
      <c r="H1243">
        <v>0</v>
      </c>
    </row>
    <row r="1244" spans="1:8">
      <c r="A1244" t="s">
        <v>2381</v>
      </c>
      <c r="B1244" t="s">
        <v>20</v>
      </c>
      <c r="C1244" t="s">
        <v>2378</v>
      </c>
      <c r="D1244" t="s">
        <v>1958</v>
      </c>
      <c r="E1244" t="s">
        <v>3981</v>
      </c>
      <c r="F1244" t="s">
        <v>1960</v>
      </c>
      <c r="G1244" t="s">
        <v>9</v>
      </c>
      <c r="H1244">
        <v>78.261560000000003</v>
      </c>
    </row>
    <row r="1245" spans="1:8">
      <c r="A1245" t="s">
        <v>2380</v>
      </c>
      <c r="B1245" t="s">
        <v>20</v>
      </c>
      <c r="C1245" t="s">
        <v>2379</v>
      </c>
      <c r="D1245" t="s">
        <v>1961</v>
      </c>
      <c r="E1245" t="s">
        <v>3982</v>
      </c>
      <c r="F1245" t="s">
        <v>1962</v>
      </c>
      <c r="G1245" t="s">
        <v>9</v>
      </c>
      <c r="H1245">
        <v>80.028480000000002</v>
      </c>
    </row>
    <row r="1246" spans="1:8">
      <c r="A1246" t="s">
        <v>4188</v>
      </c>
      <c r="B1246" t="s">
        <v>4178</v>
      </c>
      <c r="C1246" t="s">
        <v>4180</v>
      </c>
      <c r="D1246" t="s">
        <v>4179</v>
      </c>
      <c r="E1246" t="s">
        <v>4182</v>
      </c>
      <c r="F1246" t="s">
        <v>8</v>
      </c>
      <c r="G1246" t="s">
        <v>9</v>
      </c>
      <c r="H1246">
        <v>16.996119999999902</v>
      </c>
    </row>
    <row r="1247" spans="1:8">
      <c r="A1247" t="s">
        <v>4190</v>
      </c>
      <c r="B1247" t="s">
        <v>4189</v>
      </c>
      <c r="C1247" t="s">
        <v>296</v>
      </c>
      <c r="D1247" t="s">
        <v>296</v>
      </c>
      <c r="E1247" t="s">
        <v>297</v>
      </c>
      <c r="F1247" t="s">
        <v>8</v>
      </c>
      <c r="G1247" t="s">
        <v>9</v>
      </c>
      <c r="H1247">
        <v>0</v>
      </c>
    </row>
    <row r="1248" spans="1:8">
      <c r="A1248" t="s">
        <v>3841</v>
      </c>
      <c r="B1248" t="s">
        <v>1261</v>
      </c>
      <c r="C1248" s="2" t="s">
        <v>3834</v>
      </c>
      <c r="D1248" t="s">
        <v>862</v>
      </c>
      <c r="E1248" t="s">
        <v>863</v>
      </c>
      <c r="F1248" t="s">
        <v>8</v>
      </c>
      <c r="G1248" t="s">
        <v>9</v>
      </c>
      <c r="H1248">
        <v>209.46408</v>
      </c>
    </row>
    <row r="1249" spans="1:8">
      <c r="A1249" t="s">
        <v>2656</v>
      </c>
      <c r="B1249" t="s">
        <v>1261</v>
      </c>
      <c r="C1249" t="s">
        <v>3562</v>
      </c>
      <c r="D1249" t="s">
        <v>856</v>
      </c>
      <c r="E1249" t="s">
        <v>857</v>
      </c>
      <c r="F1249" t="s">
        <v>8</v>
      </c>
      <c r="G1249" t="s">
        <v>9</v>
      </c>
      <c r="H1249">
        <v>55.580399999999997</v>
      </c>
    </row>
    <row r="1250" spans="1:8">
      <c r="A1250" t="s">
        <v>2658</v>
      </c>
      <c r="B1250" t="s">
        <v>1261</v>
      </c>
      <c r="C1250" t="s">
        <v>3498</v>
      </c>
      <c r="D1250" t="s">
        <v>860</v>
      </c>
      <c r="E1250" t="s">
        <v>861</v>
      </c>
      <c r="F1250" t="s">
        <v>8</v>
      </c>
      <c r="G1250" t="s">
        <v>9</v>
      </c>
      <c r="H1250">
        <v>62.166589999999999</v>
      </c>
    </row>
    <row r="1251" spans="1:8">
      <c r="A1251" t="s">
        <v>2657</v>
      </c>
      <c r="B1251" t="s">
        <v>1261</v>
      </c>
      <c r="C1251" t="s">
        <v>3542</v>
      </c>
      <c r="D1251" t="s">
        <v>858</v>
      </c>
      <c r="E1251" t="s">
        <v>859</v>
      </c>
      <c r="F1251" t="s">
        <v>8</v>
      </c>
      <c r="G1251" t="s">
        <v>9</v>
      </c>
      <c r="H1251">
        <v>95.972549999999998</v>
      </c>
    </row>
    <row r="1252" spans="1:8">
      <c r="A1252" t="s">
        <v>3345</v>
      </c>
      <c r="B1252" t="s">
        <v>182</v>
      </c>
      <c r="C1252" t="s">
        <v>3344</v>
      </c>
      <c r="D1252" t="s">
        <v>183</v>
      </c>
      <c r="E1252" t="s">
        <v>184</v>
      </c>
      <c r="F1252" t="s">
        <v>8</v>
      </c>
      <c r="G1252" t="s">
        <v>9</v>
      </c>
      <c r="H1252">
        <v>68.200779999999995</v>
      </c>
    </row>
    <row r="1253" spans="1:8">
      <c r="A1253" t="s">
        <v>1478</v>
      </c>
      <c r="B1253" t="s">
        <v>1479</v>
      </c>
      <c r="C1253" t="s">
        <v>296</v>
      </c>
      <c r="D1253" t="s">
        <v>296</v>
      </c>
      <c r="E1253" t="s">
        <v>297</v>
      </c>
      <c r="G1253" t="s">
        <v>1959</v>
      </c>
      <c r="H1253">
        <v>0</v>
      </c>
    </row>
    <row r="1254" spans="1:8">
      <c r="A1254" t="s">
        <v>2404</v>
      </c>
      <c r="B1254" t="s">
        <v>883</v>
      </c>
      <c r="C1254" t="s">
        <v>3482</v>
      </c>
      <c r="D1254" t="s">
        <v>413</v>
      </c>
      <c r="E1254" t="s">
        <v>414</v>
      </c>
      <c r="G1254" t="s">
        <v>9</v>
      </c>
      <c r="H1254">
        <v>34.049700000000001</v>
      </c>
    </row>
    <row r="1255" spans="1:8">
      <c r="A1255" t="s">
        <v>2407</v>
      </c>
      <c r="B1255" t="s">
        <v>884</v>
      </c>
      <c r="C1255" t="s">
        <v>2282</v>
      </c>
      <c r="D1255" t="s">
        <v>697</v>
      </c>
      <c r="E1255" t="s">
        <v>2280</v>
      </c>
      <c r="F1255" t="s">
        <v>1967</v>
      </c>
      <c r="G1255" t="s">
        <v>9</v>
      </c>
      <c r="H1255">
        <v>140.39895999999999</v>
      </c>
    </row>
    <row r="1256" spans="1:8">
      <c r="A1256" t="s">
        <v>2408</v>
      </c>
      <c r="B1256" t="s">
        <v>884</v>
      </c>
      <c r="C1256" t="s">
        <v>2281</v>
      </c>
      <c r="D1256" t="s">
        <v>695</v>
      </c>
      <c r="E1256" t="s">
        <v>696</v>
      </c>
      <c r="F1256" t="s">
        <v>1975</v>
      </c>
      <c r="G1256" t="s">
        <v>9</v>
      </c>
      <c r="H1256">
        <v>92.029200000000003</v>
      </c>
    </row>
    <row r="1257" spans="1:8">
      <c r="A1257" t="s">
        <v>2409</v>
      </c>
      <c r="B1257" t="s">
        <v>885</v>
      </c>
      <c r="C1257" t="s">
        <v>2282</v>
      </c>
      <c r="D1257" t="s">
        <v>697</v>
      </c>
      <c r="E1257" t="s">
        <v>2280</v>
      </c>
      <c r="F1257" t="s">
        <v>1967</v>
      </c>
      <c r="G1257" t="s">
        <v>1959</v>
      </c>
      <c r="H1257">
        <v>140.39895999999999</v>
      </c>
    </row>
    <row r="1258" spans="1:8">
      <c r="A1258" t="s">
        <v>2410</v>
      </c>
      <c r="B1258" t="s">
        <v>885</v>
      </c>
      <c r="C1258" t="s">
        <v>2281</v>
      </c>
      <c r="D1258" t="s">
        <v>695</v>
      </c>
      <c r="E1258" t="s">
        <v>696</v>
      </c>
      <c r="F1258" t="s">
        <v>1975</v>
      </c>
      <c r="G1258" t="s">
        <v>9</v>
      </c>
      <c r="H1258">
        <v>92.029200000000003</v>
      </c>
    </row>
    <row r="1259" spans="1:8">
      <c r="A1259" t="s">
        <v>2411</v>
      </c>
      <c r="B1259" t="s">
        <v>886</v>
      </c>
      <c r="C1259" t="s">
        <v>2282</v>
      </c>
      <c r="D1259" t="s">
        <v>697</v>
      </c>
      <c r="E1259" t="s">
        <v>2280</v>
      </c>
      <c r="F1259" t="s">
        <v>1967</v>
      </c>
      <c r="G1259" t="s">
        <v>1959</v>
      </c>
      <c r="H1259">
        <v>140.39895999999999</v>
      </c>
    </row>
    <row r="1260" spans="1:8">
      <c r="A1260" t="s">
        <v>2412</v>
      </c>
      <c r="B1260" t="s">
        <v>886</v>
      </c>
      <c r="C1260" t="s">
        <v>2281</v>
      </c>
      <c r="D1260" t="s">
        <v>695</v>
      </c>
      <c r="E1260" t="s">
        <v>696</v>
      </c>
      <c r="F1260" t="s">
        <v>1975</v>
      </c>
      <c r="G1260" t="s">
        <v>9</v>
      </c>
      <c r="H1260">
        <v>92.029200000000003</v>
      </c>
    </row>
    <row r="1261" spans="1:8">
      <c r="A1261" t="s">
        <v>4338</v>
      </c>
      <c r="B1261" t="s">
        <v>1579</v>
      </c>
      <c r="C1261" t="s">
        <v>2282</v>
      </c>
      <c r="D1261" t="s">
        <v>697</v>
      </c>
      <c r="E1261" t="s">
        <v>2280</v>
      </c>
      <c r="F1261" t="s">
        <v>1967</v>
      </c>
      <c r="G1261" t="s">
        <v>9</v>
      </c>
      <c r="H1261">
        <v>140.39895999999999</v>
      </c>
    </row>
    <row r="1262" spans="1:8">
      <c r="A1262" t="s">
        <v>4337</v>
      </c>
      <c r="B1262" t="s">
        <v>1579</v>
      </c>
      <c r="C1262" t="s">
        <v>2281</v>
      </c>
      <c r="D1262" t="s">
        <v>695</v>
      </c>
      <c r="E1262" t="s">
        <v>696</v>
      </c>
      <c r="F1262" t="s">
        <v>1975</v>
      </c>
      <c r="G1262" t="s">
        <v>9</v>
      </c>
      <c r="H1262">
        <v>92.029200000000003</v>
      </c>
    </row>
    <row r="1263" spans="1:8">
      <c r="A1263" t="s">
        <v>3325</v>
      </c>
      <c r="B1263" t="s">
        <v>81</v>
      </c>
      <c r="C1263" s="2" t="s">
        <v>3324</v>
      </c>
      <c r="D1263" t="s">
        <v>82</v>
      </c>
      <c r="E1263" t="s">
        <v>83</v>
      </c>
      <c r="F1263" t="s">
        <v>1975</v>
      </c>
      <c r="G1263" t="s">
        <v>9</v>
      </c>
      <c r="H1263">
        <v>170.24575999999999</v>
      </c>
    </row>
    <row r="1264" spans="1:8">
      <c r="A1264" t="s">
        <v>3326</v>
      </c>
      <c r="B1264" t="s">
        <v>81</v>
      </c>
      <c r="C1264" s="2" t="s">
        <v>3324</v>
      </c>
      <c r="D1264" t="s">
        <v>82</v>
      </c>
      <c r="E1264" t="s">
        <v>83</v>
      </c>
      <c r="F1264" t="s">
        <v>1975</v>
      </c>
      <c r="G1264" t="s">
        <v>9</v>
      </c>
      <c r="H1264">
        <v>170.24575999999999</v>
      </c>
    </row>
    <row r="1265" spans="1:8">
      <c r="A1265" t="s">
        <v>2275</v>
      </c>
      <c r="B1265" t="s">
        <v>690</v>
      </c>
      <c r="C1265" t="s">
        <v>3530</v>
      </c>
      <c r="D1265" t="s">
        <v>691</v>
      </c>
      <c r="E1265" t="s">
        <v>692</v>
      </c>
      <c r="F1265" t="s">
        <v>8</v>
      </c>
      <c r="G1265" t="s">
        <v>9</v>
      </c>
      <c r="H1265">
        <v>49.186320000000002</v>
      </c>
    </row>
    <row r="1266" spans="1:8">
      <c r="A1266" t="s">
        <v>2989</v>
      </c>
      <c r="B1266" t="s">
        <v>690</v>
      </c>
      <c r="C1266" t="s">
        <v>3530</v>
      </c>
      <c r="D1266" t="s">
        <v>691</v>
      </c>
      <c r="E1266" t="s">
        <v>692</v>
      </c>
      <c r="F1266" t="s">
        <v>8</v>
      </c>
      <c r="G1266" t="s">
        <v>9</v>
      </c>
      <c r="H1266">
        <v>49.186320000000002</v>
      </c>
    </row>
    <row r="1267" spans="1:8">
      <c r="A1267" t="s">
        <v>2841</v>
      </c>
      <c r="B1267" t="s">
        <v>1574</v>
      </c>
      <c r="C1267" t="s">
        <v>3650</v>
      </c>
      <c r="D1267" t="s">
        <v>1575</v>
      </c>
      <c r="E1267" t="s">
        <v>1576</v>
      </c>
      <c r="F1267" t="s">
        <v>8</v>
      </c>
      <c r="G1267" t="s">
        <v>9</v>
      </c>
      <c r="H1267">
        <v>50.708710000000004</v>
      </c>
    </row>
    <row r="1268" spans="1:8">
      <c r="A1268" t="s">
        <v>3154</v>
      </c>
      <c r="B1268" t="s">
        <v>1574</v>
      </c>
      <c r="C1268" t="s">
        <v>3650</v>
      </c>
      <c r="D1268" t="s">
        <v>1575</v>
      </c>
      <c r="E1268" t="s">
        <v>1576</v>
      </c>
      <c r="F1268" t="s">
        <v>8</v>
      </c>
      <c r="G1268" t="s">
        <v>9</v>
      </c>
      <c r="H1268">
        <v>50.708710000000004</v>
      </c>
    </row>
    <row r="1269" spans="1:8">
      <c r="A1269" t="s">
        <v>2183</v>
      </c>
      <c r="B1269" t="s">
        <v>527</v>
      </c>
      <c r="C1269" t="s">
        <v>3504</v>
      </c>
      <c r="D1269" t="s">
        <v>528</v>
      </c>
      <c r="E1269" t="s">
        <v>529</v>
      </c>
      <c r="F1269" t="s">
        <v>8</v>
      </c>
      <c r="G1269" t="s">
        <v>9</v>
      </c>
      <c r="H1269">
        <v>43.133069999999996</v>
      </c>
    </row>
    <row r="1270" spans="1:8">
      <c r="A1270" t="s">
        <v>2794</v>
      </c>
      <c r="B1270" t="s">
        <v>1425</v>
      </c>
      <c r="C1270" t="s">
        <v>3504</v>
      </c>
      <c r="D1270" t="s">
        <v>528</v>
      </c>
      <c r="E1270" t="s">
        <v>529</v>
      </c>
      <c r="F1270" t="s">
        <v>8</v>
      </c>
      <c r="G1270" t="s">
        <v>9</v>
      </c>
      <c r="H1270">
        <v>43.133069999999996</v>
      </c>
    </row>
    <row r="1271" spans="1:8">
      <c r="A1271" t="s">
        <v>1534</v>
      </c>
      <c r="B1271" t="s">
        <v>1535</v>
      </c>
      <c r="C1271" t="s">
        <v>296</v>
      </c>
      <c r="D1271" t="s">
        <v>296</v>
      </c>
      <c r="E1271" t="s">
        <v>297</v>
      </c>
      <c r="F1271" t="s">
        <v>8</v>
      </c>
      <c r="G1271" t="s">
        <v>9</v>
      </c>
      <c r="H1271">
        <v>0</v>
      </c>
    </row>
    <row r="1272" spans="1:8">
      <c r="A1272" t="s">
        <v>1536</v>
      </c>
      <c r="B1272" t="s">
        <v>1537</v>
      </c>
      <c r="C1272" t="s">
        <v>296</v>
      </c>
      <c r="D1272" t="s">
        <v>296</v>
      </c>
      <c r="E1272" t="s">
        <v>297</v>
      </c>
      <c r="F1272" t="s">
        <v>8</v>
      </c>
      <c r="G1272" t="s">
        <v>9</v>
      </c>
      <c r="H1272">
        <v>0</v>
      </c>
    </row>
    <row r="1273" spans="1:8">
      <c r="A1273" t="s">
        <v>2184</v>
      </c>
      <c r="B1273" t="s">
        <v>530</v>
      </c>
      <c r="C1273" t="s">
        <v>3505</v>
      </c>
      <c r="D1273" t="s">
        <v>531</v>
      </c>
      <c r="E1273" t="s">
        <v>532</v>
      </c>
      <c r="F1273" t="s">
        <v>8</v>
      </c>
      <c r="G1273" t="s">
        <v>9</v>
      </c>
      <c r="H1273">
        <v>43.231180000000002</v>
      </c>
    </row>
    <row r="1274" spans="1:8">
      <c r="A1274" t="s">
        <v>2187</v>
      </c>
      <c r="B1274" t="s">
        <v>536</v>
      </c>
      <c r="C1274" t="s">
        <v>2186</v>
      </c>
      <c r="D1274" t="s">
        <v>537</v>
      </c>
      <c r="E1274" t="s">
        <v>538</v>
      </c>
      <c r="F1274" t="s">
        <v>8</v>
      </c>
      <c r="G1274" t="s">
        <v>9</v>
      </c>
      <c r="H1274">
        <v>45.556080000000001</v>
      </c>
    </row>
    <row r="1275" spans="1:8">
      <c r="A1275" t="s">
        <v>2971</v>
      </c>
      <c r="B1275" t="s">
        <v>536</v>
      </c>
      <c r="C1275" t="s">
        <v>2186</v>
      </c>
      <c r="D1275" t="s">
        <v>537</v>
      </c>
      <c r="E1275" t="s">
        <v>538</v>
      </c>
      <c r="F1275" t="s">
        <v>8</v>
      </c>
      <c r="G1275" t="s">
        <v>9</v>
      </c>
      <c r="H1275">
        <v>45.556080000000001</v>
      </c>
    </row>
    <row r="1276" spans="1:8">
      <c r="A1276" t="s">
        <v>2189</v>
      </c>
      <c r="B1276" t="s">
        <v>536</v>
      </c>
      <c r="C1276" t="s">
        <v>2188</v>
      </c>
      <c r="D1276" t="s">
        <v>541</v>
      </c>
      <c r="E1276" t="s">
        <v>542</v>
      </c>
      <c r="F1276" t="s">
        <v>8</v>
      </c>
      <c r="G1276" t="s">
        <v>9</v>
      </c>
      <c r="H1276">
        <v>33.411729999999999</v>
      </c>
    </row>
    <row r="1277" spans="1:8">
      <c r="A1277" t="s">
        <v>2969</v>
      </c>
      <c r="B1277" t="s">
        <v>536</v>
      </c>
      <c r="C1277" t="s">
        <v>2188</v>
      </c>
      <c r="D1277" t="s">
        <v>541</v>
      </c>
      <c r="E1277" t="s">
        <v>542</v>
      </c>
      <c r="F1277" t="s">
        <v>8</v>
      </c>
      <c r="G1277" t="s">
        <v>9</v>
      </c>
      <c r="H1277">
        <v>33.411729999999999</v>
      </c>
    </row>
    <row r="1278" spans="1:8">
      <c r="A1278" t="s">
        <v>2190</v>
      </c>
      <c r="B1278" t="s">
        <v>536</v>
      </c>
      <c r="C1278" t="s">
        <v>3507</v>
      </c>
      <c r="D1278" t="s">
        <v>539</v>
      </c>
      <c r="E1278" t="s">
        <v>540</v>
      </c>
      <c r="F1278" t="s">
        <v>8</v>
      </c>
      <c r="G1278" t="s">
        <v>9</v>
      </c>
      <c r="H1278">
        <v>57.840530000000001</v>
      </c>
    </row>
    <row r="1279" spans="1:8">
      <c r="A1279" t="s">
        <v>2970</v>
      </c>
      <c r="B1279" t="s">
        <v>536</v>
      </c>
      <c r="C1279" t="s">
        <v>3507</v>
      </c>
      <c r="D1279" t="s">
        <v>539</v>
      </c>
      <c r="E1279" t="s">
        <v>540</v>
      </c>
      <c r="F1279" t="s">
        <v>8</v>
      </c>
      <c r="G1279" t="s">
        <v>9</v>
      </c>
      <c r="H1279">
        <v>57.840530000000001</v>
      </c>
    </row>
    <row r="1280" spans="1:8">
      <c r="A1280" t="s">
        <v>2766</v>
      </c>
      <c r="B1280" t="s">
        <v>1383</v>
      </c>
      <c r="C1280" t="s">
        <v>3479</v>
      </c>
      <c r="D1280" t="s">
        <v>402</v>
      </c>
      <c r="E1280" t="s">
        <v>2005</v>
      </c>
      <c r="G1280" t="s">
        <v>1959</v>
      </c>
      <c r="H1280">
        <v>65.56071</v>
      </c>
    </row>
    <row r="1281" spans="1:8">
      <c r="A1281" t="s">
        <v>3104</v>
      </c>
      <c r="B1281" t="s">
        <v>1383</v>
      </c>
      <c r="C1281" t="s">
        <v>3479</v>
      </c>
      <c r="D1281" t="s">
        <v>402</v>
      </c>
      <c r="E1281" t="s">
        <v>2005</v>
      </c>
      <c r="G1281" t="s">
        <v>1959</v>
      </c>
      <c r="H1281">
        <v>65.56071</v>
      </c>
    </row>
    <row r="1282" spans="1:8">
      <c r="A1282" t="s">
        <v>3696</v>
      </c>
      <c r="B1282" t="s">
        <v>3217</v>
      </c>
      <c r="C1282" t="s">
        <v>3692</v>
      </c>
      <c r="D1282" t="s">
        <v>3212</v>
      </c>
      <c r="E1282" t="s">
        <v>3967</v>
      </c>
      <c r="F1282" t="s">
        <v>8</v>
      </c>
      <c r="G1282" t="s">
        <v>9</v>
      </c>
      <c r="H1282">
        <v>37.528349999999996</v>
      </c>
    </row>
    <row r="1283" spans="1:8">
      <c r="A1283" t="s">
        <v>3695</v>
      </c>
      <c r="B1283" t="s">
        <v>3217</v>
      </c>
      <c r="C1283" t="s">
        <v>3692</v>
      </c>
      <c r="D1283" t="s">
        <v>3212</v>
      </c>
      <c r="E1283" t="s">
        <v>3967</v>
      </c>
      <c r="F1283" t="s">
        <v>8</v>
      </c>
      <c r="G1283" t="s">
        <v>9</v>
      </c>
      <c r="H1283">
        <v>37.528349999999996</v>
      </c>
    </row>
    <row r="1284" spans="1:8">
      <c r="A1284" t="s">
        <v>2085</v>
      </c>
      <c r="B1284" t="s">
        <v>262</v>
      </c>
      <c r="C1284" t="s">
        <v>3435</v>
      </c>
      <c r="D1284" t="s">
        <v>136</v>
      </c>
      <c r="E1284" t="s">
        <v>137</v>
      </c>
      <c r="G1284" t="s">
        <v>9</v>
      </c>
      <c r="H1284">
        <v>43.296030000000002</v>
      </c>
    </row>
    <row r="1285" spans="1:8">
      <c r="A1285" t="s">
        <v>2942</v>
      </c>
      <c r="B1285" t="s">
        <v>262</v>
      </c>
      <c r="C1285" t="s">
        <v>3435</v>
      </c>
      <c r="D1285" t="s">
        <v>136</v>
      </c>
      <c r="E1285" t="s">
        <v>137</v>
      </c>
      <c r="G1285" t="s">
        <v>9</v>
      </c>
      <c r="H1285">
        <v>43.296030000000002</v>
      </c>
    </row>
    <row r="1286" spans="1:8">
      <c r="A1286" t="s">
        <v>2083</v>
      </c>
      <c r="B1286" t="s">
        <v>262</v>
      </c>
      <c r="C1286" t="s">
        <v>2309</v>
      </c>
      <c r="D1286" t="s">
        <v>263</v>
      </c>
      <c r="E1286" t="s">
        <v>264</v>
      </c>
      <c r="F1286" t="s">
        <v>1975</v>
      </c>
      <c r="G1286" t="s">
        <v>9</v>
      </c>
      <c r="H1286">
        <v>82.284300000000002</v>
      </c>
    </row>
    <row r="1287" spans="1:8">
      <c r="A1287" t="s">
        <v>2940</v>
      </c>
      <c r="B1287" t="s">
        <v>262</v>
      </c>
      <c r="C1287" t="s">
        <v>2309</v>
      </c>
      <c r="D1287" t="s">
        <v>263</v>
      </c>
      <c r="E1287" t="s">
        <v>264</v>
      </c>
      <c r="F1287" t="s">
        <v>1975</v>
      </c>
      <c r="G1287" t="s">
        <v>9</v>
      </c>
      <c r="H1287">
        <v>82.284300000000002</v>
      </c>
    </row>
    <row r="1288" spans="1:8">
      <c r="A1288" t="s">
        <v>2082</v>
      </c>
      <c r="B1288" t="s">
        <v>262</v>
      </c>
      <c r="C1288" t="s">
        <v>2310</v>
      </c>
      <c r="D1288" t="s">
        <v>265</v>
      </c>
      <c r="E1288" t="s">
        <v>266</v>
      </c>
      <c r="F1288" t="s">
        <v>1975</v>
      </c>
      <c r="G1288" t="s">
        <v>9</v>
      </c>
      <c r="H1288">
        <v>81.481800000000007</v>
      </c>
    </row>
    <row r="1289" spans="1:8">
      <c r="A1289" t="s">
        <v>2939</v>
      </c>
      <c r="B1289" t="s">
        <v>262</v>
      </c>
      <c r="C1289" t="s">
        <v>2310</v>
      </c>
      <c r="D1289" t="s">
        <v>265</v>
      </c>
      <c r="E1289" t="s">
        <v>266</v>
      </c>
      <c r="F1289" t="s">
        <v>1975</v>
      </c>
      <c r="G1289" t="s">
        <v>9</v>
      </c>
      <c r="H1289">
        <v>81.481800000000007</v>
      </c>
    </row>
    <row r="1290" spans="1:8">
      <c r="A1290" t="s">
        <v>2084</v>
      </c>
      <c r="B1290" t="s">
        <v>262</v>
      </c>
      <c r="C1290" t="s">
        <v>3436</v>
      </c>
      <c r="D1290" t="s">
        <v>138</v>
      </c>
      <c r="E1290" t="s">
        <v>139</v>
      </c>
      <c r="F1290" t="s">
        <v>8</v>
      </c>
      <c r="G1290" t="s">
        <v>1959</v>
      </c>
      <c r="H1290">
        <v>45.135170000000002</v>
      </c>
    </row>
    <row r="1291" spans="1:8">
      <c r="A1291" t="s">
        <v>2941</v>
      </c>
      <c r="B1291" t="s">
        <v>262</v>
      </c>
      <c r="C1291" t="s">
        <v>3436</v>
      </c>
      <c r="D1291" t="s">
        <v>138</v>
      </c>
      <c r="E1291" t="s">
        <v>139</v>
      </c>
      <c r="F1291" t="s">
        <v>8</v>
      </c>
      <c r="G1291" t="s">
        <v>9</v>
      </c>
      <c r="H1291">
        <v>45.135170000000002</v>
      </c>
    </row>
    <row r="1292" spans="1:8">
      <c r="A1292" t="s">
        <v>2443</v>
      </c>
      <c r="B1292" t="s">
        <v>966</v>
      </c>
      <c r="C1292" t="s">
        <v>2442</v>
      </c>
      <c r="D1292" t="s">
        <v>2444</v>
      </c>
      <c r="E1292" t="s">
        <v>3999</v>
      </c>
      <c r="F1292" t="s">
        <v>2441</v>
      </c>
      <c r="G1292" t="s">
        <v>1959</v>
      </c>
      <c r="H1292">
        <v>255.74196000000001</v>
      </c>
    </row>
    <row r="1293" spans="1:8">
      <c r="A1293" t="s">
        <v>1540</v>
      </c>
      <c r="B1293" t="s">
        <v>1541</v>
      </c>
      <c r="C1293" t="s">
        <v>296</v>
      </c>
      <c r="D1293" t="s">
        <v>296</v>
      </c>
      <c r="E1293" t="s">
        <v>297</v>
      </c>
      <c r="G1293" t="s">
        <v>1959</v>
      </c>
      <c r="H1293">
        <v>0</v>
      </c>
    </row>
    <row r="1294" spans="1:8">
      <c r="A1294" t="s">
        <v>3222</v>
      </c>
      <c r="B1294" t="s">
        <v>3223</v>
      </c>
      <c r="C1294" t="s">
        <v>3220</v>
      </c>
      <c r="D1294" t="s">
        <v>3221</v>
      </c>
      <c r="E1294" t="s">
        <v>3224</v>
      </c>
      <c r="F1294" t="s">
        <v>8</v>
      </c>
      <c r="G1294" t="s">
        <v>9</v>
      </c>
      <c r="H1294">
        <v>64.594289999999901</v>
      </c>
    </row>
    <row r="1295" spans="1:8">
      <c r="A1295" t="s">
        <v>3227</v>
      </c>
      <c r="B1295" t="s">
        <v>3228</v>
      </c>
      <c r="C1295" t="s">
        <v>3226</v>
      </c>
      <c r="D1295" t="s">
        <v>1766</v>
      </c>
      <c r="E1295" t="s">
        <v>1767</v>
      </c>
      <c r="F1295" t="s">
        <v>8</v>
      </c>
      <c r="G1295" t="s">
        <v>9</v>
      </c>
      <c r="H1295">
        <v>37.800280000000001</v>
      </c>
    </row>
    <row r="1296" spans="1:8">
      <c r="A1296" t="s">
        <v>3229</v>
      </c>
      <c r="B1296" t="s">
        <v>1768</v>
      </c>
      <c r="C1296" t="s">
        <v>3226</v>
      </c>
      <c r="D1296" t="s">
        <v>1766</v>
      </c>
      <c r="E1296" t="s">
        <v>1767</v>
      </c>
      <c r="F1296" t="s">
        <v>8</v>
      </c>
      <c r="G1296" t="s">
        <v>9</v>
      </c>
      <c r="H1296">
        <v>37.800280000000001</v>
      </c>
    </row>
    <row r="1297" spans="1:8">
      <c r="A1297" t="s">
        <v>3944</v>
      </c>
      <c r="B1297" t="s">
        <v>615</v>
      </c>
      <c r="C1297" s="2" t="s">
        <v>3393</v>
      </c>
      <c r="D1297" t="s">
        <v>316</v>
      </c>
      <c r="E1297" t="s">
        <v>317</v>
      </c>
      <c r="F1297" t="s">
        <v>8</v>
      </c>
      <c r="G1297" t="s">
        <v>9</v>
      </c>
      <c r="H1297">
        <v>92.096699999999998</v>
      </c>
    </row>
    <row r="1298" spans="1:8">
      <c r="A1298" t="s">
        <v>3945</v>
      </c>
      <c r="B1298" t="s">
        <v>615</v>
      </c>
      <c r="C1298" s="2" t="s">
        <v>3393</v>
      </c>
      <c r="D1298" t="s">
        <v>316</v>
      </c>
      <c r="E1298" t="s">
        <v>317</v>
      </c>
      <c r="F1298" t="s">
        <v>8</v>
      </c>
      <c r="G1298" t="s">
        <v>9</v>
      </c>
      <c r="H1298">
        <v>92.096699999999998</v>
      </c>
    </row>
    <row r="1299" spans="1:8">
      <c r="A1299" t="s">
        <v>2224</v>
      </c>
      <c r="B1299" t="s">
        <v>615</v>
      </c>
      <c r="C1299" t="s">
        <v>2291</v>
      </c>
      <c r="D1299" t="s">
        <v>312</v>
      </c>
      <c r="E1299" t="s">
        <v>313</v>
      </c>
      <c r="F1299" t="s">
        <v>8</v>
      </c>
      <c r="G1299" t="s">
        <v>9</v>
      </c>
      <c r="H1299">
        <v>91.516900000000007</v>
      </c>
    </row>
    <row r="1300" spans="1:8">
      <c r="A1300" t="s">
        <v>2978</v>
      </c>
      <c r="B1300" t="s">
        <v>615</v>
      </c>
      <c r="C1300" t="s">
        <v>2291</v>
      </c>
      <c r="D1300" t="s">
        <v>312</v>
      </c>
      <c r="E1300" t="s">
        <v>313</v>
      </c>
      <c r="F1300" t="s">
        <v>8</v>
      </c>
      <c r="G1300" t="s">
        <v>9</v>
      </c>
      <c r="H1300">
        <v>91.516900000000007</v>
      </c>
    </row>
    <row r="1301" spans="1:8">
      <c r="A1301" t="s">
        <v>3817</v>
      </c>
      <c r="B1301" t="s">
        <v>1643</v>
      </c>
      <c r="C1301" s="2" t="s">
        <v>3812</v>
      </c>
      <c r="D1301" t="s">
        <v>1407</v>
      </c>
      <c r="E1301" t="s">
        <v>1408</v>
      </c>
      <c r="F1301" t="s">
        <v>8</v>
      </c>
      <c r="G1301" t="s">
        <v>9</v>
      </c>
      <c r="H1301">
        <v>100.07995</v>
      </c>
    </row>
    <row r="1302" spans="1:8">
      <c r="A1302" t="s">
        <v>3811</v>
      </c>
      <c r="B1302" t="s">
        <v>1643</v>
      </c>
      <c r="C1302" s="2" t="s">
        <v>3806</v>
      </c>
      <c r="D1302" t="s">
        <v>1405</v>
      </c>
      <c r="E1302" t="s">
        <v>1406</v>
      </c>
      <c r="F1302" t="s">
        <v>8</v>
      </c>
      <c r="G1302" t="s">
        <v>9</v>
      </c>
      <c r="H1302">
        <v>50.885730000000002</v>
      </c>
    </row>
    <row r="1303" spans="1:8">
      <c r="A1303" t="s">
        <v>2867</v>
      </c>
      <c r="B1303" t="s">
        <v>1643</v>
      </c>
      <c r="C1303" t="s">
        <v>3654</v>
      </c>
      <c r="D1303" t="s">
        <v>1644</v>
      </c>
      <c r="E1303" t="s">
        <v>1645</v>
      </c>
      <c r="F1303" t="s">
        <v>8</v>
      </c>
      <c r="G1303" t="s">
        <v>9</v>
      </c>
      <c r="H1303">
        <v>19.422329999999999</v>
      </c>
    </row>
    <row r="1304" spans="1:8">
      <c r="A1304" t="s">
        <v>2857</v>
      </c>
      <c r="B1304" t="s">
        <v>1636</v>
      </c>
      <c r="C1304" t="s">
        <v>3653</v>
      </c>
      <c r="D1304" t="s">
        <v>1637</v>
      </c>
      <c r="E1304" t="s">
        <v>1638</v>
      </c>
      <c r="F1304" t="s">
        <v>8</v>
      </c>
      <c r="G1304" t="s">
        <v>9</v>
      </c>
      <c r="H1304">
        <v>28.840170000000001</v>
      </c>
    </row>
    <row r="1305" spans="1:8">
      <c r="A1305" t="s">
        <v>3164</v>
      </c>
      <c r="B1305" t="s">
        <v>1636</v>
      </c>
      <c r="C1305" t="s">
        <v>3653</v>
      </c>
      <c r="D1305" t="s">
        <v>1637</v>
      </c>
      <c r="E1305" t="s">
        <v>1638</v>
      </c>
      <c r="G1305" t="s">
        <v>9</v>
      </c>
      <c r="H1305">
        <v>28.840170000000001</v>
      </c>
    </row>
    <row r="1306" spans="1:8">
      <c r="A1306" t="s">
        <v>4101</v>
      </c>
      <c r="B1306" t="s">
        <v>4100</v>
      </c>
      <c r="C1306" t="s">
        <v>296</v>
      </c>
      <c r="D1306" t="s">
        <v>296</v>
      </c>
      <c r="E1306" t="s">
        <v>297</v>
      </c>
      <c r="G1306" t="s">
        <v>9</v>
      </c>
      <c r="H1306">
        <v>0</v>
      </c>
    </row>
    <row r="1307" spans="1:8">
      <c r="A1307" t="s">
        <v>2340</v>
      </c>
      <c r="B1307" t="s">
        <v>730</v>
      </c>
      <c r="C1307" t="s">
        <v>3510</v>
      </c>
      <c r="D1307" t="s">
        <v>555</v>
      </c>
      <c r="E1307" t="s">
        <v>556</v>
      </c>
      <c r="F1307" t="s">
        <v>1988</v>
      </c>
      <c r="G1307" t="s">
        <v>9</v>
      </c>
      <c r="H1307">
        <v>153.768</v>
      </c>
    </row>
    <row r="1308" spans="1:8">
      <c r="A1308" t="s">
        <v>2999</v>
      </c>
      <c r="B1308" t="s">
        <v>730</v>
      </c>
      <c r="C1308" t="s">
        <v>3510</v>
      </c>
      <c r="D1308" t="s">
        <v>555</v>
      </c>
      <c r="E1308" t="s">
        <v>556</v>
      </c>
      <c r="F1308" t="s">
        <v>1988</v>
      </c>
      <c r="G1308" t="s">
        <v>9</v>
      </c>
      <c r="H1308">
        <v>153.768</v>
      </c>
    </row>
    <row r="1309" spans="1:8">
      <c r="A1309" t="s">
        <v>4276</v>
      </c>
      <c r="B1309" t="s">
        <v>730</v>
      </c>
      <c r="C1309" t="s">
        <v>4263</v>
      </c>
      <c r="D1309" t="s">
        <v>553</v>
      </c>
      <c r="E1309" t="s">
        <v>554</v>
      </c>
      <c r="F1309" t="s">
        <v>1973</v>
      </c>
      <c r="G1309" t="s">
        <v>9</v>
      </c>
      <c r="H1309">
        <v>92.091359999999995</v>
      </c>
    </row>
    <row r="1310" spans="1:8">
      <c r="A1310" t="s">
        <v>4277</v>
      </c>
      <c r="B1310" t="s">
        <v>730</v>
      </c>
      <c r="C1310" t="s">
        <v>4263</v>
      </c>
      <c r="D1310" t="s">
        <v>553</v>
      </c>
      <c r="E1310" t="s">
        <v>554</v>
      </c>
      <c r="F1310" t="s">
        <v>1973</v>
      </c>
      <c r="G1310" t="s">
        <v>9</v>
      </c>
      <c r="H1310">
        <v>92.091359999999995</v>
      </c>
    </row>
    <row r="1311" spans="1:8">
      <c r="A1311" t="s">
        <v>2339</v>
      </c>
      <c r="B1311" t="s">
        <v>730</v>
      </c>
      <c r="C1311" t="s">
        <v>3502</v>
      </c>
      <c r="D1311" t="s">
        <v>517</v>
      </c>
      <c r="E1311" t="s">
        <v>518</v>
      </c>
      <c r="G1311" t="s">
        <v>9</v>
      </c>
      <c r="H1311">
        <v>32.082680000000003</v>
      </c>
    </row>
    <row r="1312" spans="1:8">
      <c r="A1312" t="s">
        <v>3000</v>
      </c>
      <c r="B1312" t="s">
        <v>730</v>
      </c>
      <c r="C1312" t="s">
        <v>3502</v>
      </c>
      <c r="D1312" t="s">
        <v>517</v>
      </c>
      <c r="E1312" t="s">
        <v>518</v>
      </c>
      <c r="G1312" t="s">
        <v>1959</v>
      </c>
      <c r="H1312">
        <v>32.082680000000003</v>
      </c>
    </row>
    <row r="1313" spans="1:8">
      <c r="A1313" t="s">
        <v>2372</v>
      </c>
      <c r="B1313" t="s">
        <v>823</v>
      </c>
      <c r="C1313" t="s">
        <v>3552</v>
      </c>
      <c r="D1313" t="s">
        <v>816</v>
      </c>
      <c r="E1313" t="s">
        <v>817</v>
      </c>
      <c r="F1313" t="s">
        <v>1975</v>
      </c>
      <c r="G1313" t="s">
        <v>1959</v>
      </c>
      <c r="H1313">
        <v>56.471080000000001</v>
      </c>
    </row>
    <row r="1314" spans="1:8">
      <c r="A1314" t="s">
        <v>3303</v>
      </c>
      <c r="B1314" t="s">
        <v>1804</v>
      </c>
      <c r="C1314" t="s">
        <v>3299</v>
      </c>
      <c r="D1314" t="s">
        <v>3298</v>
      </c>
      <c r="E1314" t="s">
        <v>3971</v>
      </c>
      <c r="F1314" t="s">
        <v>3300</v>
      </c>
      <c r="G1314" t="s">
        <v>9</v>
      </c>
      <c r="H1314">
        <v>62.065219999999997</v>
      </c>
    </row>
    <row r="1315" spans="1:8">
      <c r="A1315" t="s">
        <v>4256</v>
      </c>
      <c r="B1315" t="s">
        <v>1804</v>
      </c>
      <c r="C1315" t="s">
        <v>3299</v>
      </c>
      <c r="D1315" t="s">
        <v>3298</v>
      </c>
      <c r="E1315" t="s">
        <v>3971</v>
      </c>
      <c r="F1315" t="s">
        <v>3300</v>
      </c>
      <c r="G1315" t="s">
        <v>1959</v>
      </c>
      <c r="H1315">
        <v>62.065219999999997</v>
      </c>
    </row>
    <row r="1316" spans="1:8">
      <c r="A1316" t="s">
        <v>3676</v>
      </c>
      <c r="B1316" t="s">
        <v>462</v>
      </c>
      <c r="C1316" t="s">
        <v>3675</v>
      </c>
      <c r="D1316" t="s">
        <v>463</v>
      </c>
      <c r="E1316" t="s">
        <v>3665</v>
      </c>
      <c r="F1316" t="s">
        <v>2154</v>
      </c>
      <c r="G1316" t="s">
        <v>1959</v>
      </c>
      <c r="H1316">
        <v>131.80787000000001</v>
      </c>
    </row>
    <row r="1317" spans="1:8">
      <c r="A1317" t="s">
        <v>2268</v>
      </c>
      <c r="B1317" t="s">
        <v>462</v>
      </c>
      <c r="C1317" t="s">
        <v>2155</v>
      </c>
      <c r="D1317" t="s">
        <v>4328</v>
      </c>
      <c r="E1317" t="s">
        <v>4327</v>
      </c>
      <c r="F1317" t="s">
        <v>3184</v>
      </c>
      <c r="G1317" t="s">
        <v>9</v>
      </c>
      <c r="H1317">
        <f>21.37628+11.33791+43.82318+34.94988</f>
        <v>111.48725000000002</v>
      </c>
    </row>
    <row r="1318" spans="1:8">
      <c r="A1318" t="s">
        <v>2269</v>
      </c>
      <c r="B1318" t="s">
        <v>462</v>
      </c>
      <c r="C1318" t="s">
        <v>2156</v>
      </c>
      <c r="D1318" t="s">
        <v>3185</v>
      </c>
      <c r="E1318" t="s">
        <v>3997</v>
      </c>
      <c r="F1318" t="s">
        <v>3184</v>
      </c>
      <c r="G1318" t="s">
        <v>9</v>
      </c>
      <c r="H1318">
        <f>20.19792+11.73562+43.98248+33.02422</f>
        <v>108.94024</v>
      </c>
    </row>
    <row r="1319" spans="1:8">
      <c r="A1319" t="s">
        <v>3855</v>
      </c>
      <c r="B1319" t="s">
        <v>1170</v>
      </c>
      <c r="C1319" t="s">
        <v>3851</v>
      </c>
      <c r="D1319" t="s">
        <v>989</v>
      </c>
      <c r="E1319" t="s">
        <v>990</v>
      </c>
      <c r="F1319" t="s">
        <v>8</v>
      </c>
      <c r="G1319" t="s">
        <v>9</v>
      </c>
      <c r="H1319">
        <v>68.791510000000002</v>
      </c>
    </row>
    <row r="1320" spans="1:8">
      <c r="A1320" t="s">
        <v>3856</v>
      </c>
      <c r="B1320" t="s">
        <v>1170</v>
      </c>
      <c r="C1320" t="s">
        <v>3851</v>
      </c>
      <c r="D1320" t="s">
        <v>989</v>
      </c>
      <c r="E1320" t="s">
        <v>990</v>
      </c>
      <c r="F1320" t="s">
        <v>8</v>
      </c>
      <c r="G1320" t="s">
        <v>9</v>
      </c>
      <c r="H1320">
        <v>68.791510000000002</v>
      </c>
    </row>
    <row r="1321" spans="1:8">
      <c r="A1321" t="s">
        <v>3885</v>
      </c>
      <c r="B1321" t="s">
        <v>1170</v>
      </c>
      <c r="C1321" t="s">
        <v>3850</v>
      </c>
      <c r="D1321" t="s">
        <v>991</v>
      </c>
      <c r="E1321" t="s">
        <v>992</v>
      </c>
      <c r="F1321" t="s">
        <v>8</v>
      </c>
      <c r="G1321" t="s">
        <v>9</v>
      </c>
      <c r="H1321">
        <v>37.742339999999999</v>
      </c>
    </row>
    <row r="1322" spans="1:8">
      <c r="A1322" t="s">
        <v>3884</v>
      </c>
      <c r="B1322" t="s">
        <v>1170</v>
      </c>
      <c r="C1322" t="s">
        <v>3850</v>
      </c>
      <c r="D1322" t="s">
        <v>991</v>
      </c>
      <c r="E1322" t="s">
        <v>992</v>
      </c>
      <c r="F1322" t="s">
        <v>8</v>
      </c>
      <c r="G1322" t="s">
        <v>9</v>
      </c>
      <c r="H1322">
        <v>37.742339999999999</v>
      </c>
    </row>
    <row r="1323" spans="1:8">
      <c r="A1323" t="s">
        <v>3892</v>
      </c>
      <c r="B1323" t="s">
        <v>1170</v>
      </c>
      <c r="C1323" s="2" t="s">
        <v>3888</v>
      </c>
      <c r="D1323" t="s">
        <v>987</v>
      </c>
      <c r="E1323" t="s">
        <v>988</v>
      </c>
      <c r="G1323" t="s">
        <v>9</v>
      </c>
      <c r="H1323">
        <v>69.274019999999993</v>
      </c>
    </row>
    <row r="1324" spans="1:8">
      <c r="A1324" t="s">
        <v>3893</v>
      </c>
      <c r="B1324" t="s">
        <v>1170</v>
      </c>
      <c r="C1324" s="2" t="s">
        <v>3888</v>
      </c>
      <c r="D1324" t="s">
        <v>987</v>
      </c>
      <c r="E1324" t="s">
        <v>988</v>
      </c>
      <c r="F1324" t="s">
        <v>8</v>
      </c>
      <c r="G1324" t="s">
        <v>9</v>
      </c>
      <c r="H1324">
        <v>69.274019999999993</v>
      </c>
    </row>
    <row r="1325" spans="1:8">
      <c r="A1325" t="s">
        <v>3310</v>
      </c>
      <c r="B1325" t="s">
        <v>16</v>
      </c>
      <c r="C1325" t="s">
        <v>3219</v>
      </c>
      <c r="D1325" t="s">
        <v>17</v>
      </c>
      <c r="E1325" t="s">
        <v>18</v>
      </c>
      <c r="F1325" t="s">
        <v>2112</v>
      </c>
      <c r="G1325" t="s">
        <v>9</v>
      </c>
      <c r="H1325">
        <v>146.82607999999999</v>
      </c>
    </row>
    <row r="1326" spans="1:8">
      <c r="A1326" t="s">
        <v>2894</v>
      </c>
      <c r="B1326" t="s">
        <v>1691</v>
      </c>
      <c r="C1326" t="s">
        <v>3661</v>
      </c>
      <c r="D1326" t="s">
        <v>1688</v>
      </c>
      <c r="E1326" t="s">
        <v>1689</v>
      </c>
      <c r="F1326" t="s">
        <v>8</v>
      </c>
      <c r="G1326" t="s">
        <v>9</v>
      </c>
      <c r="H1326">
        <v>63.58137</v>
      </c>
    </row>
    <row r="1327" spans="1:8">
      <c r="A1327" t="s">
        <v>3180</v>
      </c>
      <c r="B1327" t="s">
        <v>1691</v>
      </c>
      <c r="C1327" t="s">
        <v>3661</v>
      </c>
      <c r="D1327" t="s">
        <v>1688</v>
      </c>
      <c r="E1327" t="s">
        <v>1689</v>
      </c>
      <c r="G1327" t="s">
        <v>9</v>
      </c>
      <c r="H1327">
        <v>63.58137</v>
      </c>
    </row>
    <row r="1328" spans="1:8">
      <c r="A1328" t="s">
        <v>4197</v>
      </c>
      <c r="B1328" t="s">
        <v>1764</v>
      </c>
      <c r="C1328" t="s">
        <v>3219</v>
      </c>
      <c r="D1328" t="s">
        <v>17</v>
      </c>
      <c r="E1328" t="s">
        <v>18</v>
      </c>
      <c r="F1328" t="s">
        <v>1975</v>
      </c>
      <c r="G1328" t="s">
        <v>9</v>
      </c>
      <c r="H1328">
        <v>146.82607999999999</v>
      </c>
    </row>
    <row r="1329" spans="1:8">
      <c r="A1329" t="s">
        <v>2113</v>
      </c>
      <c r="B1329" t="s">
        <v>29</v>
      </c>
      <c r="C1329" t="s">
        <v>3415</v>
      </c>
      <c r="D1329" t="s">
        <v>30</v>
      </c>
      <c r="E1329" t="s">
        <v>31</v>
      </c>
      <c r="F1329" t="s">
        <v>2406</v>
      </c>
      <c r="G1329" t="s">
        <v>9</v>
      </c>
      <c r="H1329">
        <v>292.63463999999999</v>
      </c>
    </row>
    <row r="1330" spans="1:8">
      <c r="A1330" t="s">
        <v>2416</v>
      </c>
      <c r="B1330" t="s">
        <v>889</v>
      </c>
      <c r="C1330" t="s">
        <v>3568</v>
      </c>
      <c r="D1330" t="s">
        <v>890</v>
      </c>
      <c r="E1330" t="s">
        <v>891</v>
      </c>
      <c r="G1330" t="s">
        <v>9</v>
      </c>
      <c r="H1330">
        <v>47.085270000000001</v>
      </c>
    </row>
    <row r="1331" spans="1:8">
      <c r="A1331" t="s">
        <v>1471</v>
      </c>
      <c r="B1331" t="s">
        <v>1472</v>
      </c>
      <c r="C1331" t="s">
        <v>296</v>
      </c>
      <c r="D1331" t="s">
        <v>296</v>
      </c>
      <c r="E1331" t="s">
        <v>297</v>
      </c>
      <c r="G1331" t="s">
        <v>9</v>
      </c>
      <c r="H1331">
        <v>0</v>
      </c>
    </row>
    <row r="1332" spans="1:8">
      <c r="A1332" t="s">
        <v>2928</v>
      </c>
      <c r="B1332" t="s">
        <v>78</v>
      </c>
      <c r="C1332" t="s">
        <v>2927</v>
      </c>
      <c r="D1332" t="s">
        <v>79</v>
      </c>
      <c r="E1332" t="s">
        <v>80</v>
      </c>
      <c r="F1332" t="s">
        <v>2926</v>
      </c>
      <c r="G1332" t="s">
        <v>9</v>
      </c>
      <c r="H1332">
        <v>99.576170000000005</v>
      </c>
    </row>
    <row r="1333" spans="1:8">
      <c r="A1333" t="s">
        <v>3323</v>
      </c>
      <c r="B1333" t="s">
        <v>78</v>
      </c>
      <c r="C1333" t="s">
        <v>2927</v>
      </c>
      <c r="D1333" t="s">
        <v>79</v>
      </c>
      <c r="E1333" t="s">
        <v>80</v>
      </c>
      <c r="F1333" t="s">
        <v>2926</v>
      </c>
      <c r="G1333" t="s">
        <v>9</v>
      </c>
      <c r="H1333">
        <v>99.576170000000005</v>
      </c>
    </row>
    <row r="1334" spans="1:8">
      <c r="A1334" t="s">
        <v>1469</v>
      </c>
      <c r="B1334" t="s">
        <v>1470</v>
      </c>
      <c r="C1334" t="s">
        <v>296</v>
      </c>
      <c r="D1334" t="s">
        <v>296</v>
      </c>
      <c r="E1334" t="s">
        <v>297</v>
      </c>
      <c r="F1334" t="s">
        <v>8</v>
      </c>
      <c r="G1334" t="s">
        <v>9</v>
      </c>
      <c r="H1334">
        <v>0</v>
      </c>
    </row>
    <row r="1335" spans="1:8">
      <c r="A1335" t="s">
        <v>3141</v>
      </c>
      <c r="B1335" t="s">
        <v>1470</v>
      </c>
      <c r="C1335" t="s">
        <v>296</v>
      </c>
      <c r="D1335" t="s">
        <v>296</v>
      </c>
      <c r="E1335" t="s">
        <v>297</v>
      </c>
      <c r="F1335" t="s">
        <v>8</v>
      </c>
      <c r="G1335" t="s">
        <v>9</v>
      </c>
      <c r="H1335">
        <v>0</v>
      </c>
    </row>
    <row r="1336" spans="1:8">
      <c r="A1336" t="s">
        <v>3334</v>
      </c>
      <c r="B1336" t="s">
        <v>128</v>
      </c>
      <c r="C1336" s="2" t="s">
        <v>3333</v>
      </c>
      <c r="D1336" t="s">
        <v>129</v>
      </c>
      <c r="E1336" t="s">
        <v>130</v>
      </c>
      <c r="F1336" t="s">
        <v>8</v>
      </c>
      <c r="G1336" t="s">
        <v>9</v>
      </c>
      <c r="H1336">
        <v>83.738810000000001</v>
      </c>
    </row>
    <row r="1337" spans="1:8">
      <c r="A1337" t="s">
        <v>2031</v>
      </c>
      <c r="B1337" t="s">
        <v>401</v>
      </c>
      <c r="C1337" t="s">
        <v>3480</v>
      </c>
      <c r="D1337" t="s">
        <v>403</v>
      </c>
      <c r="E1337" t="s">
        <v>404</v>
      </c>
      <c r="G1337" t="s">
        <v>9</v>
      </c>
      <c r="H1337">
        <v>42.942529999999998</v>
      </c>
    </row>
    <row r="1338" spans="1:8">
      <c r="A1338" t="s">
        <v>2953</v>
      </c>
      <c r="B1338" t="s">
        <v>401</v>
      </c>
      <c r="C1338" t="s">
        <v>3480</v>
      </c>
      <c r="D1338" t="s">
        <v>403</v>
      </c>
      <c r="E1338" t="s">
        <v>404</v>
      </c>
      <c r="G1338" t="s">
        <v>9</v>
      </c>
      <c r="H1338">
        <v>42.942529999999998</v>
      </c>
    </row>
    <row r="1339" spans="1:8">
      <c r="A1339" t="s">
        <v>2032</v>
      </c>
      <c r="B1339" t="s">
        <v>401</v>
      </c>
      <c r="C1339" t="s">
        <v>3479</v>
      </c>
      <c r="D1339" t="s">
        <v>402</v>
      </c>
      <c r="E1339" t="s">
        <v>2005</v>
      </c>
      <c r="F1339" t="s">
        <v>2006</v>
      </c>
      <c r="G1339" t="s">
        <v>9</v>
      </c>
      <c r="H1339">
        <v>65.56071</v>
      </c>
    </row>
    <row r="1340" spans="1:8">
      <c r="A1340" t="s">
        <v>2952</v>
      </c>
      <c r="B1340" t="s">
        <v>401</v>
      </c>
      <c r="C1340" t="s">
        <v>3479</v>
      </c>
      <c r="D1340" t="s">
        <v>402</v>
      </c>
      <c r="E1340" t="s">
        <v>2005</v>
      </c>
      <c r="F1340" t="s">
        <v>2006</v>
      </c>
      <c r="G1340" t="s">
        <v>9</v>
      </c>
      <c r="H1340">
        <v>65.56071</v>
      </c>
    </row>
    <row r="1341" spans="1:8">
      <c r="A1341" t="s">
        <v>2359</v>
      </c>
      <c r="B1341" t="s">
        <v>791</v>
      </c>
      <c r="C1341" t="s">
        <v>3480</v>
      </c>
      <c r="D1341" t="s">
        <v>403</v>
      </c>
      <c r="E1341" t="s">
        <v>404</v>
      </c>
      <c r="F1341" t="s">
        <v>8</v>
      </c>
      <c r="G1341" t="s">
        <v>9</v>
      </c>
      <c r="H1341">
        <v>42.942529999999998</v>
      </c>
    </row>
    <row r="1342" spans="1:8">
      <c r="A1342" t="s">
        <v>3014</v>
      </c>
      <c r="B1342" t="s">
        <v>791</v>
      </c>
      <c r="C1342" t="s">
        <v>3480</v>
      </c>
      <c r="D1342" t="s">
        <v>403</v>
      </c>
      <c r="E1342" t="s">
        <v>404</v>
      </c>
      <c r="F1342" t="s">
        <v>8</v>
      </c>
      <c r="G1342" t="s">
        <v>9</v>
      </c>
      <c r="H1342">
        <v>42.942529999999998</v>
      </c>
    </row>
    <row r="1343" spans="1:8">
      <c r="A1343" t="s">
        <v>2488</v>
      </c>
      <c r="B1343" t="s">
        <v>1051</v>
      </c>
      <c r="C1343" t="s">
        <v>3568</v>
      </c>
      <c r="D1343" t="s">
        <v>890</v>
      </c>
      <c r="E1343" t="s">
        <v>891</v>
      </c>
      <c r="F1343" t="s">
        <v>8</v>
      </c>
      <c r="G1343" t="s">
        <v>9</v>
      </c>
      <c r="H1343">
        <v>47.085270000000001</v>
      </c>
    </row>
    <row r="1344" spans="1:8">
      <c r="A1344" t="s">
        <v>2487</v>
      </c>
      <c r="B1344" t="s">
        <v>1050</v>
      </c>
      <c r="C1344" t="s">
        <v>3568</v>
      </c>
      <c r="D1344" t="s">
        <v>890</v>
      </c>
      <c r="E1344" t="s">
        <v>891</v>
      </c>
      <c r="F1344" t="s">
        <v>8</v>
      </c>
      <c r="G1344" t="s">
        <v>9</v>
      </c>
      <c r="H1344">
        <v>47.085270000000001</v>
      </c>
    </row>
    <row r="1345" spans="1:8">
      <c r="A1345" t="s">
        <v>2214</v>
      </c>
      <c r="B1345" t="s">
        <v>594</v>
      </c>
      <c r="C1345" t="s">
        <v>3518</v>
      </c>
      <c r="D1345" t="s">
        <v>595</v>
      </c>
      <c r="E1345" t="s">
        <v>596</v>
      </c>
      <c r="F1345" t="s">
        <v>8</v>
      </c>
      <c r="G1345" t="s">
        <v>9</v>
      </c>
      <c r="H1345">
        <v>40.255339999999997</v>
      </c>
    </row>
    <row r="1346" spans="1:8">
      <c r="A1346" t="s">
        <v>2173</v>
      </c>
      <c r="B1346" t="s">
        <v>503</v>
      </c>
      <c r="C1346" t="s">
        <v>3455</v>
      </c>
      <c r="D1346" t="s">
        <v>260</v>
      </c>
      <c r="E1346" t="s">
        <v>261</v>
      </c>
      <c r="F1346" t="s">
        <v>8</v>
      </c>
      <c r="G1346" t="s">
        <v>9</v>
      </c>
      <c r="H1346">
        <v>31.437519999999999</v>
      </c>
    </row>
    <row r="1347" spans="1:8">
      <c r="A1347" t="s">
        <v>2472</v>
      </c>
      <c r="B1347" t="s">
        <v>1029</v>
      </c>
      <c r="C1347" t="s">
        <v>3595</v>
      </c>
      <c r="D1347" t="s">
        <v>1030</v>
      </c>
      <c r="E1347" t="s">
        <v>1031</v>
      </c>
      <c r="F1347" t="s">
        <v>8</v>
      </c>
      <c r="G1347" t="s">
        <v>9</v>
      </c>
      <c r="H1347">
        <v>46.527450000000002</v>
      </c>
    </row>
    <row r="1348" spans="1:8">
      <c r="A1348" t="s">
        <v>2324</v>
      </c>
      <c r="B1348" t="s">
        <v>712</v>
      </c>
      <c r="C1348" t="s">
        <v>3533</v>
      </c>
      <c r="D1348" t="s">
        <v>713</v>
      </c>
      <c r="E1348" t="s">
        <v>714</v>
      </c>
      <c r="F1348" t="s">
        <v>8</v>
      </c>
      <c r="G1348" t="s">
        <v>9</v>
      </c>
      <c r="H1348">
        <v>71.569050000000004</v>
      </c>
    </row>
    <row r="1349" spans="1:8">
      <c r="A1349" t="s">
        <v>2994</v>
      </c>
      <c r="B1349" t="s">
        <v>712</v>
      </c>
      <c r="C1349" t="s">
        <v>3533</v>
      </c>
      <c r="D1349" t="s">
        <v>713</v>
      </c>
      <c r="E1349" t="s">
        <v>714</v>
      </c>
      <c r="F1349" t="s">
        <v>8</v>
      </c>
      <c r="G1349" t="s">
        <v>9</v>
      </c>
      <c r="H1349">
        <v>71.569050000000004</v>
      </c>
    </row>
    <row r="1350" spans="1:8">
      <c r="A1350" t="s">
        <v>1455</v>
      </c>
      <c r="B1350" t="s">
        <v>1456</v>
      </c>
      <c r="C1350" t="s">
        <v>296</v>
      </c>
      <c r="D1350" t="s">
        <v>296</v>
      </c>
      <c r="E1350" t="s">
        <v>297</v>
      </c>
      <c r="F1350" t="s">
        <v>8</v>
      </c>
      <c r="G1350" t="s">
        <v>9</v>
      </c>
      <c r="H1350">
        <v>0</v>
      </c>
    </row>
    <row r="1351" spans="1:8">
      <c r="A1351" t="s">
        <v>2429</v>
      </c>
      <c r="B1351" t="s">
        <v>931</v>
      </c>
      <c r="C1351" t="s">
        <v>3578</v>
      </c>
      <c r="D1351" t="s">
        <v>932</v>
      </c>
      <c r="E1351" t="s">
        <v>933</v>
      </c>
      <c r="F1351" t="s">
        <v>8</v>
      </c>
      <c r="G1351" t="s">
        <v>9</v>
      </c>
      <c r="H1351">
        <v>24.41769</v>
      </c>
    </row>
    <row r="1352" spans="1:8">
      <c r="A1352" t="s">
        <v>3024</v>
      </c>
      <c r="B1352" t="s">
        <v>931</v>
      </c>
      <c r="C1352" t="s">
        <v>3578</v>
      </c>
      <c r="D1352" t="s">
        <v>932</v>
      </c>
      <c r="E1352" t="s">
        <v>933</v>
      </c>
      <c r="F1352" t="s">
        <v>8</v>
      </c>
      <c r="G1352" t="s">
        <v>9</v>
      </c>
      <c r="H1352">
        <v>24.41769</v>
      </c>
    </row>
    <row r="1353" spans="1:8">
      <c r="A1353" t="s">
        <v>2792</v>
      </c>
      <c r="B1353" t="s">
        <v>1477</v>
      </c>
      <c r="C1353" t="s">
        <v>3633</v>
      </c>
      <c r="D1353" t="s">
        <v>1326</v>
      </c>
      <c r="E1353" t="s">
        <v>1327</v>
      </c>
      <c r="F1353" t="s">
        <v>8</v>
      </c>
      <c r="G1353" t="s">
        <v>9</v>
      </c>
      <c r="H1353">
        <v>18.57443</v>
      </c>
    </row>
    <row r="1354" spans="1:8">
      <c r="A1354" t="s">
        <v>2482</v>
      </c>
      <c r="B1354" t="s">
        <v>1043</v>
      </c>
      <c r="C1354" t="s">
        <v>3597</v>
      </c>
      <c r="D1354" t="s">
        <v>1044</v>
      </c>
      <c r="E1354" t="s">
        <v>1045</v>
      </c>
      <c r="F1354" t="s">
        <v>8</v>
      </c>
      <c r="G1354" t="s">
        <v>9</v>
      </c>
      <c r="H1354">
        <v>37.006239999999998</v>
      </c>
    </row>
    <row r="1355" spans="1:8">
      <c r="A1355" t="s">
        <v>2483</v>
      </c>
      <c r="B1355" t="s">
        <v>1043</v>
      </c>
      <c r="C1355" t="s">
        <v>3598</v>
      </c>
      <c r="D1355" t="s">
        <v>1046</v>
      </c>
      <c r="E1355" t="s">
        <v>1047</v>
      </c>
      <c r="G1355" t="s">
        <v>9</v>
      </c>
      <c r="H1355">
        <v>35.030839999999998</v>
      </c>
    </row>
    <row r="1356" spans="1:8">
      <c r="A1356" t="s">
        <v>2465</v>
      </c>
      <c r="B1356" t="s">
        <v>1002</v>
      </c>
      <c r="C1356" t="s">
        <v>3590</v>
      </c>
      <c r="D1356" t="s">
        <v>1000</v>
      </c>
      <c r="E1356" t="s">
        <v>1001</v>
      </c>
      <c r="F1356" t="s">
        <v>8</v>
      </c>
      <c r="G1356" t="s">
        <v>9</v>
      </c>
      <c r="H1356">
        <v>25.786069999999999</v>
      </c>
    </row>
    <row r="1357" spans="1:8">
      <c r="A1357" t="s">
        <v>2532</v>
      </c>
      <c r="B1357" t="s">
        <v>1115</v>
      </c>
      <c r="C1357" t="s">
        <v>2535</v>
      </c>
      <c r="D1357" t="s">
        <v>2534</v>
      </c>
      <c r="E1357" t="s">
        <v>3978</v>
      </c>
      <c r="F1357" t="s">
        <v>2533</v>
      </c>
      <c r="G1357" t="s">
        <v>9</v>
      </c>
      <c r="H1357">
        <v>50.729370000000003</v>
      </c>
    </row>
    <row r="1358" spans="1:8">
      <c r="A1358" t="s">
        <v>2531</v>
      </c>
      <c r="B1358" t="s">
        <v>1115</v>
      </c>
      <c r="C1358" t="s">
        <v>3611</v>
      </c>
      <c r="D1358" t="s">
        <v>1116</v>
      </c>
      <c r="E1358" t="s">
        <v>1117</v>
      </c>
      <c r="F1358" t="s">
        <v>8</v>
      </c>
      <c r="G1358" t="s">
        <v>9</v>
      </c>
      <c r="H1358">
        <v>33.440620000000003</v>
      </c>
    </row>
    <row r="1359" spans="1:8">
      <c r="A1359" t="s">
        <v>2464</v>
      </c>
      <c r="B1359" t="s">
        <v>999</v>
      </c>
      <c r="C1359" t="s">
        <v>3590</v>
      </c>
      <c r="D1359" t="s">
        <v>1000</v>
      </c>
      <c r="E1359" t="s">
        <v>1001</v>
      </c>
      <c r="F1359" t="s">
        <v>8</v>
      </c>
      <c r="G1359" t="s">
        <v>9</v>
      </c>
      <c r="H1359">
        <v>25.786069999999999</v>
      </c>
    </row>
    <row r="1360" spans="1:8">
      <c r="A1360" t="s">
        <v>2510</v>
      </c>
      <c r="B1360" t="s">
        <v>1085</v>
      </c>
      <c r="C1360" t="s">
        <v>2509</v>
      </c>
      <c r="D1360" t="s">
        <v>1088</v>
      </c>
      <c r="E1360" t="s">
        <v>1089</v>
      </c>
      <c r="F1360" t="s">
        <v>8</v>
      </c>
      <c r="G1360" t="s">
        <v>9</v>
      </c>
      <c r="H1360">
        <v>14.725720000000001</v>
      </c>
    </row>
    <row r="1361" spans="1:8">
      <c r="A1361" t="s">
        <v>2508</v>
      </c>
      <c r="B1361" t="s">
        <v>1085</v>
      </c>
      <c r="C1361" t="s">
        <v>3608</v>
      </c>
      <c r="D1361" t="s">
        <v>1086</v>
      </c>
      <c r="E1361" t="s">
        <v>1087</v>
      </c>
      <c r="F1361" t="s">
        <v>8</v>
      </c>
      <c r="G1361" t="s">
        <v>9</v>
      </c>
      <c r="H1361">
        <v>140.50862000000001</v>
      </c>
    </row>
    <row r="1362" spans="1:8">
      <c r="A1362" t="s">
        <v>3707</v>
      </c>
      <c r="B1362" t="s">
        <v>1085</v>
      </c>
      <c r="C1362" t="s">
        <v>3706</v>
      </c>
      <c r="D1362" t="s">
        <v>1090</v>
      </c>
      <c r="E1362" t="s">
        <v>1091</v>
      </c>
      <c r="F1362" t="s">
        <v>8</v>
      </c>
      <c r="G1362" t="s">
        <v>9</v>
      </c>
      <c r="H1362">
        <v>14.84488</v>
      </c>
    </row>
    <row r="1363" spans="1:8">
      <c r="A1363" t="s">
        <v>2545</v>
      </c>
      <c r="B1363" t="s">
        <v>1127</v>
      </c>
      <c r="C1363" t="s">
        <v>3612</v>
      </c>
      <c r="D1363" t="s">
        <v>1128</v>
      </c>
      <c r="E1363" t="s">
        <v>1129</v>
      </c>
      <c r="G1363" t="s">
        <v>1959</v>
      </c>
      <c r="H1363">
        <v>25.815619999999999</v>
      </c>
    </row>
    <row r="1364" spans="1:8">
      <c r="A1364" t="s">
        <v>3682</v>
      </c>
      <c r="B1364" t="s">
        <v>487</v>
      </c>
      <c r="C1364" t="s">
        <v>3681</v>
      </c>
      <c r="D1364" t="s">
        <v>488</v>
      </c>
      <c r="E1364" t="s">
        <v>489</v>
      </c>
      <c r="G1364" t="s">
        <v>1959</v>
      </c>
      <c r="H1364">
        <v>29.730450000000001</v>
      </c>
    </row>
    <row r="1365" spans="1:8">
      <c r="A1365" t="s">
        <v>3694</v>
      </c>
      <c r="B1365" t="s">
        <v>3218</v>
      </c>
      <c r="C1365" t="s">
        <v>3692</v>
      </c>
      <c r="D1365" t="s">
        <v>3212</v>
      </c>
      <c r="E1365" t="s">
        <v>3967</v>
      </c>
      <c r="G1365" t="s">
        <v>9</v>
      </c>
      <c r="H1365">
        <v>37.528349999999996</v>
      </c>
    </row>
    <row r="1366" spans="1:8">
      <c r="A1366" t="s">
        <v>3693</v>
      </c>
      <c r="B1366" t="s">
        <v>3218</v>
      </c>
      <c r="C1366" t="s">
        <v>3692</v>
      </c>
      <c r="D1366" t="s">
        <v>3212</v>
      </c>
      <c r="E1366" t="s">
        <v>3967</v>
      </c>
      <c r="G1366" t="s">
        <v>9</v>
      </c>
      <c r="H1366">
        <v>37.528349999999996</v>
      </c>
    </row>
    <row r="1367" spans="1:8">
      <c r="A1367" t="s">
        <v>2445</v>
      </c>
      <c r="B1367" t="s">
        <v>967</v>
      </c>
      <c r="C1367" t="s">
        <v>3586</v>
      </c>
      <c r="D1367" t="s">
        <v>968</v>
      </c>
      <c r="E1367" t="s">
        <v>969</v>
      </c>
      <c r="F1367" t="s">
        <v>1975</v>
      </c>
      <c r="G1367" t="s">
        <v>9</v>
      </c>
      <c r="H1367">
        <v>129.49644000000001</v>
      </c>
    </row>
    <row r="1368" spans="1:8">
      <c r="A1368" t="s">
        <v>2035</v>
      </c>
      <c r="B1368" t="s">
        <v>392</v>
      </c>
      <c r="C1368" t="s">
        <v>3476</v>
      </c>
      <c r="D1368" t="s">
        <v>393</v>
      </c>
      <c r="E1368" t="s">
        <v>394</v>
      </c>
      <c r="F1368" t="s">
        <v>1988</v>
      </c>
      <c r="G1368" t="s">
        <v>9</v>
      </c>
      <c r="H1368">
        <v>210.47316000000001</v>
      </c>
    </row>
    <row r="1369" spans="1:8">
      <c r="A1369" t="s">
        <v>2476</v>
      </c>
      <c r="B1369" t="s">
        <v>1036</v>
      </c>
      <c r="C1369" t="s">
        <v>3596</v>
      </c>
      <c r="D1369" t="s">
        <v>1037</v>
      </c>
      <c r="E1369" t="s">
        <v>1038</v>
      </c>
      <c r="F1369" t="s">
        <v>8</v>
      </c>
      <c r="G1369" t="s">
        <v>9</v>
      </c>
      <c r="H1369">
        <v>41.737290000000002</v>
      </c>
    </row>
    <row r="1370" spans="1:8">
      <c r="A1370" t="s">
        <v>3033</v>
      </c>
      <c r="B1370" t="s">
        <v>1036</v>
      </c>
      <c r="C1370" t="s">
        <v>3596</v>
      </c>
      <c r="D1370" t="s">
        <v>1037</v>
      </c>
      <c r="E1370" t="s">
        <v>1038</v>
      </c>
      <c r="F1370" t="s">
        <v>8</v>
      </c>
      <c r="G1370" t="s">
        <v>9</v>
      </c>
      <c r="H1370">
        <v>41.737290000000002</v>
      </c>
    </row>
    <row r="1371" spans="1:8">
      <c r="A1371" t="s">
        <v>3763</v>
      </c>
      <c r="B1371" t="s">
        <v>920</v>
      </c>
      <c r="C1371" t="s">
        <v>3761</v>
      </c>
      <c r="D1371" t="s">
        <v>921</v>
      </c>
      <c r="E1371" t="s">
        <v>922</v>
      </c>
      <c r="F1371" t="s">
        <v>8</v>
      </c>
      <c r="G1371" t="s">
        <v>9</v>
      </c>
      <c r="H1371">
        <v>46.3123</v>
      </c>
    </row>
    <row r="1372" spans="1:8">
      <c r="A1372" t="s">
        <v>3764</v>
      </c>
      <c r="B1372" t="s">
        <v>920</v>
      </c>
      <c r="C1372" t="s">
        <v>3762</v>
      </c>
      <c r="D1372" t="s">
        <v>923</v>
      </c>
      <c r="E1372" t="s">
        <v>924</v>
      </c>
      <c r="F1372" t="s">
        <v>8</v>
      </c>
      <c r="G1372" t="s">
        <v>9</v>
      </c>
      <c r="H1372">
        <v>45.939570000000003</v>
      </c>
    </row>
    <row r="1373" spans="1:8">
      <c r="A1373" t="s">
        <v>3368</v>
      </c>
      <c r="B1373" t="s">
        <v>232</v>
      </c>
      <c r="C1373" t="s">
        <v>3367</v>
      </c>
      <c r="D1373" t="s">
        <v>237</v>
      </c>
      <c r="E1373" t="s">
        <v>238</v>
      </c>
      <c r="F1373" t="s">
        <v>8</v>
      </c>
      <c r="G1373" t="s">
        <v>9</v>
      </c>
      <c r="H1373">
        <v>44.243029999999997</v>
      </c>
    </row>
    <row r="1374" spans="1:8">
      <c r="A1374" t="s">
        <v>3369</v>
      </c>
      <c r="B1374" t="s">
        <v>232</v>
      </c>
      <c r="C1374" t="s">
        <v>3367</v>
      </c>
      <c r="D1374" t="s">
        <v>237</v>
      </c>
      <c r="E1374" t="s">
        <v>238</v>
      </c>
      <c r="F1374" t="s">
        <v>8</v>
      </c>
      <c r="G1374" t="s">
        <v>9</v>
      </c>
      <c r="H1374">
        <v>44.243029999999997</v>
      </c>
    </row>
    <row r="1375" spans="1:8">
      <c r="A1375" t="s">
        <v>4296</v>
      </c>
      <c r="B1375" t="s">
        <v>232</v>
      </c>
      <c r="C1375" t="s">
        <v>2536</v>
      </c>
      <c r="D1375" t="s">
        <v>233</v>
      </c>
      <c r="E1375" t="s">
        <v>234</v>
      </c>
      <c r="F1375" t="s">
        <v>8</v>
      </c>
      <c r="G1375" t="s">
        <v>9</v>
      </c>
      <c r="H1375">
        <v>24.02712</v>
      </c>
    </row>
    <row r="1376" spans="1:8">
      <c r="A1376" t="s">
        <v>4295</v>
      </c>
      <c r="B1376" t="s">
        <v>232</v>
      </c>
      <c r="C1376" t="s">
        <v>2536</v>
      </c>
      <c r="D1376" t="s">
        <v>233</v>
      </c>
      <c r="E1376" t="s">
        <v>234</v>
      </c>
      <c r="F1376" t="s">
        <v>8</v>
      </c>
      <c r="G1376" t="s">
        <v>9</v>
      </c>
      <c r="H1376">
        <v>24.02712</v>
      </c>
    </row>
    <row r="1377" spans="1:8">
      <c r="A1377" t="s">
        <v>4036</v>
      </c>
      <c r="B1377" t="s">
        <v>232</v>
      </c>
      <c r="C1377" s="2" t="s">
        <v>4034</v>
      </c>
      <c r="D1377" t="s">
        <v>235</v>
      </c>
      <c r="E1377" t="s">
        <v>236</v>
      </c>
      <c r="F1377" t="s">
        <v>8</v>
      </c>
      <c r="G1377" t="s">
        <v>9</v>
      </c>
      <c r="H1377">
        <v>43.631369999999997</v>
      </c>
    </row>
    <row r="1378" spans="1:8">
      <c r="A1378" t="s">
        <v>4035</v>
      </c>
      <c r="B1378" t="s">
        <v>232</v>
      </c>
      <c r="C1378" s="2" t="s">
        <v>4034</v>
      </c>
      <c r="D1378" t="s">
        <v>235</v>
      </c>
      <c r="E1378" t="s">
        <v>236</v>
      </c>
      <c r="F1378" t="s">
        <v>8</v>
      </c>
      <c r="G1378" t="s">
        <v>9</v>
      </c>
      <c r="H1378">
        <v>43.631369999999997</v>
      </c>
    </row>
    <row r="1379" spans="1:8">
      <c r="A1379" t="s">
        <v>4038</v>
      </c>
      <c r="B1379" t="s">
        <v>232</v>
      </c>
      <c r="C1379" t="s">
        <v>4037</v>
      </c>
      <c r="D1379" t="s">
        <v>239</v>
      </c>
      <c r="E1379" t="s">
        <v>240</v>
      </c>
      <c r="F1379" t="s">
        <v>8</v>
      </c>
      <c r="G1379" t="s">
        <v>9</v>
      </c>
      <c r="H1379">
        <v>65.127629999999996</v>
      </c>
    </row>
    <row r="1380" spans="1:8">
      <c r="A1380" t="s">
        <v>4039</v>
      </c>
      <c r="B1380" t="s">
        <v>232</v>
      </c>
      <c r="C1380" t="s">
        <v>4037</v>
      </c>
      <c r="D1380" t="s">
        <v>239</v>
      </c>
      <c r="E1380" t="s">
        <v>240</v>
      </c>
      <c r="F1380" t="s">
        <v>8</v>
      </c>
      <c r="G1380" t="s">
        <v>9</v>
      </c>
      <c r="H1380">
        <v>65.127629999999996</v>
      </c>
    </row>
    <row r="1381" spans="1:8">
      <c r="A1381" t="s">
        <v>3400</v>
      </c>
      <c r="B1381" t="s">
        <v>328</v>
      </c>
      <c r="C1381" s="2" t="s">
        <v>3327</v>
      </c>
      <c r="D1381" t="s">
        <v>92</v>
      </c>
      <c r="E1381" t="s">
        <v>93</v>
      </c>
      <c r="F1381" t="s">
        <v>8</v>
      </c>
      <c r="G1381" t="s">
        <v>9</v>
      </c>
      <c r="H1381">
        <v>38.984380000000002</v>
      </c>
    </row>
    <row r="1382" spans="1:8">
      <c r="A1382" t="s">
        <v>3401</v>
      </c>
      <c r="B1382" t="s">
        <v>328</v>
      </c>
      <c r="C1382" s="2" t="s">
        <v>3327</v>
      </c>
      <c r="D1382" t="s">
        <v>92</v>
      </c>
      <c r="E1382" t="s">
        <v>93</v>
      </c>
      <c r="F1382" t="s">
        <v>8</v>
      </c>
      <c r="G1382" t="s">
        <v>9</v>
      </c>
      <c r="H1382">
        <v>38.984380000000002</v>
      </c>
    </row>
    <row r="1383" spans="1:8">
      <c r="A1383" t="s">
        <v>3328</v>
      </c>
      <c r="B1383" t="s">
        <v>91</v>
      </c>
      <c r="C1383" s="2" t="s">
        <v>3327</v>
      </c>
      <c r="D1383" t="s">
        <v>92</v>
      </c>
      <c r="E1383" t="s">
        <v>93</v>
      </c>
      <c r="F1383" t="s">
        <v>8</v>
      </c>
      <c r="G1383" t="s">
        <v>9</v>
      </c>
      <c r="H1383">
        <v>38.984380000000002</v>
      </c>
    </row>
    <row r="1384" spans="1:8">
      <c r="A1384" t="s">
        <v>3329</v>
      </c>
      <c r="B1384" t="s">
        <v>91</v>
      </c>
      <c r="C1384" s="2" t="s">
        <v>3327</v>
      </c>
      <c r="D1384" t="s">
        <v>92</v>
      </c>
      <c r="E1384" t="s">
        <v>93</v>
      </c>
      <c r="G1384" t="s">
        <v>1959</v>
      </c>
      <c r="H1384">
        <v>38.984380000000002</v>
      </c>
    </row>
    <row r="1385" spans="1:8">
      <c r="A1385" t="s">
        <v>2489</v>
      </c>
      <c r="B1385" t="s">
        <v>1052</v>
      </c>
      <c r="C1385" t="s">
        <v>3599</v>
      </c>
      <c r="D1385" t="s">
        <v>1053</v>
      </c>
      <c r="E1385" t="s">
        <v>1054</v>
      </c>
      <c r="G1385" t="s">
        <v>9</v>
      </c>
      <c r="H1385">
        <v>14.99982</v>
      </c>
    </row>
    <row r="1386" spans="1:8">
      <c r="A1386" t="s">
        <v>3921</v>
      </c>
      <c r="B1386" t="s">
        <v>1785</v>
      </c>
      <c r="C1386" t="s">
        <v>3919</v>
      </c>
      <c r="D1386" t="s">
        <v>3290</v>
      </c>
      <c r="E1386" t="s">
        <v>4001</v>
      </c>
      <c r="G1386" t="s">
        <v>9</v>
      </c>
      <c r="H1386">
        <v>100.85561</v>
      </c>
    </row>
    <row r="1387" spans="1:8">
      <c r="A1387" t="s">
        <v>2197</v>
      </c>
      <c r="B1387" t="s">
        <v>552</v>
      </c>
      <c r="C1387" t="s">
        <v>3510</v>
      </c>
      <c r="D1387" t="s">
        <v>555</v>
      </c>
      <c r="E1387" t="s">
        <v>556</v>
      </c>
      <c r="F1387" t="s">
        <v>1988</v>
      </c>
      <c r="G1387" t="s">
        <v>9</v>
      </c>
      <c r="H1387">
        <v>153.768</v>
      </c>
    </row>
    <row r="1388" spans="1:8">
      <c r="A1388" t="s">
        <v>2975</v>
      </c>
      <c r="B1388" t="s">
        <v>552</v>
      </c>
      <c r="C1388" t="s">
        <v>3510</v>
      </c>
      <c r="D1388" t="s">
        <v>555</v>
      </c>
      <c r="E1388" t="s">
        <v>556</v>
      </c>
      <c r="F1388" t="s">
        <v>1988</v>
      </c>
      <c r="G1388" t="s">
        <v>9</v>
      </c>
      <c r="H1388">
        <v>153.768</v>
      </c>
    </row>
    <row r="1389" spans="1:8">
      <c r="A1389" t="s">
        <v>4265</v>
      </c>
      <c r="B1389" t="s">
        <v>552</v>
      </c>
      <c r="C1389" t="s">
        <v>4263</v>
      </c>
      <c r="D1389" t="s">
        <v>553</v>
      </c>
      <c r="E1389" t="s">
        <v>554</v>
      </c>
      <c r="F1389" t="s">
        <v>1973</v>
      </c>
      <c r="G1389" t="s">
        <v>9</v>
      </c>
      <c r="H1389">
        <v>92.091359999999995</v>
      </c>
    </row>
    <row r="1390" spans="1:8">
      <c r="A1390" t="s">
        <v>4264</v>
      </c>
      <c r="B1390" t="s">
        <v>552</v>
      </c>
      <c r="C1390" t="s">
        <v>4263</v>
      </c>
      <c r="D1390" t="s">
        <v>553</v>
      </c>
      <c r="E1390" t="s">
        <v>554</v>
      </c>
      <c r="F1390" t="s">
        <v>1973</v>
      </c>
      <c r="G1390" t="s">
        <v>9</v>
      </c>
      <c r="H1390">
        <v>92.091359999999995</v>
      </c>
    </row>
    <row r="1391" spans="1:8">
      <c r="A1391" t="s">
        <v>2196</v>
      </c>
      <c r="B1391" t="s">
        <v>552</v>
      </c>
      <c r="C1391" t="s">
        <v>3502</v>
      </c>
      <c r="D1391" t="s">
        <v>517</v>
      </c>
      <c r="E1391" t="s">
        <v>518</v>
      </c>
      <c r="G1391" t="s">
        <v>9</v>
      </c>
      <c r="H1391">
        <v>32.082680000000003</v>
      </c>
    </row>
    <row r="1392" spans="1:8">
      <c r="A1392" t="s">
        <v>2974</v>
      </c>
      <c r="B1392" t="s">
        <v>552</v>
      </c>
      <c r="C1392" t="s">
        <v>3502</v>
      </c>
      <c r="D1392" t="s">
        <v>517</v>
      </c>
      <c r="E1392" t="s">
        <v>518</v>
      </c>
      <c r="G1392" t="s">
        <v>9</v>
      </c>
      <c r="H1392">
        <v>32.082680000000003</v>
      </c>
    </row>
    <row r="1393" spans="1:8">
      <c r="A1393" t="s">
        <v>4283</v>
      </c>
      <c r="B1393" t="s">
        <v>771</v>
      </c>
      <c r="C1393" t="s">
        <v>3510</v>
      </c>
      <c r="D1393" t="s">
        <v>555</v>
      </c>
      <c r="E1393" t="s">
        <v>556</v>
      </c>
      <c r="F1393" t="s">
        <v>1988</v>
      </c>
      <c r="G1393" t="s">
        <v>9</v>
      </c>
      <c r="H1393">
        <v>153.768</v>
      </c>
    </row>
    <row r="1394" spans="1:8">
      <c r="A1394" t="s">
        <v>4282</v>
      </c>
      <c r="B1394" t="s">
        <v>771</v>
      </c>
      <c r="C1394" t="s">
        <v>3510</v>
      </c>
      <c r="D1394" t="s">
        <v>555</v>
      </c>
      <c r="E1394" t="s">
        <v>556</v>
      </c>
      <c r="F1394" t="s">
        <v>1988</v>
      </c>
      <c r="G1394" t="s">
        <v>9</v>
      </c>
      <c r="H1394">
        <v>153.768</v>
      </c>
    </row>
    <row r="1395" spans="1:8">
      <c r="A1395" t="s">
        <v>4278</v>
      </c>
      <c r="B1395" t="s">
        <v>771</v>
      </c>
      <c r="C1395" t="s">
        <v>4263</v>
      </c>
      <c r="D1395" t="s">
        <v>553</v>
      </c>
      <c r="E1395" t="s">
        <v>554</v>
      </c>
      <c r="F1395" t="s">
        <v>1973</v>
      </c>
      <c r="G1395" t="s">
        <v>9</v>
      </c>
      <c r="H1395">
        <v>92.091359999999995</v>
      </c>
    </row>
    <row r="1396" spans="1:8">
      <c r="A1396" t="s">
        <v>4279</v>
      </c>
      <c r="B1396" t="s">
        <v>771</v>
      </c>
      <c r="C1396" t="s">
        <v>4263</v>
      </c>
      <c r="D1396" t="s">
        <v>553</v>
      </c>
      <c r="E1396" t="s">
        <v>554</v>
      </c>
      <c r="F1396" t="s">
        <v>1973</v>
      </c>
      <c r="G1396" t="s">
        <v>9</v>
      </c>
      <c r="H1396">
        <v>92.091359999999995</v>
      </c>
    </row>
    <row r="1397" spans="1:8">
      <c r="A1397" t="s">
        <v>4280</v>
      </c>
      <c r="B1397" t="s">
        <v>771</v>
      </c>
      <c r="C1397" t="s">
        <v>3502</v>
      </c>
      <c r="D1397" t="s">
        <v>517</v>
      </c>
      <c r="E1397" t="s">
        <v>518</v>
      </c>
      <c r="G1397" t="s">
        <v>9</v>
      </c>
      <c r="H1397">
        <v>32.082680000000003</v>
      </c>
    </row>
    <row r="1398" spans="1:8">
      <c r="A1398" t="s">
        <v>4281</v>
      </c>
      <c r="B1398" t="s">
        <v>771</v>
      </c>
      <c r="C1398" t="s">
        <v>3502</v>
      </c>
      <c r="D1398" t="s">
        <v>517</v>
      </c>
      <c r="E1398" t="s">
        <v>518</v>
      </c>
      <c r="G1398" t="s">
        <v>9</v>
      </c>
      <c r="H1398">
        <v>32.082680000000003</v>
      </c>
    </row>
    <row r="1399" spans="1:8">
      <c r="A1399" t="s">
        <v>2329</v>
      </c>
      <c r="B1399" t="s">
        <v>707</v>
      </c>
      <c r="C1399" t="s">
        <v>3510</v>
      </c>
      <c r="D1399" t="s">
        <v>555</v>
      </c>
      <c r="E1399" t="s">
        <v>556</v>
      </c>
      <c r="F1399" t="s">
        <v>1988</v>
      </c>
      <c r="G1399" t="s">
        <v>9</v>
      </c>
      <c r="H1399">
        <v>153.768</v>
      </c>
    </row>
    <row r="1400" spans="1:8">
      <c r="A1400" t="s">
        <v>2991</v>
      </c>
      <c r="B1400" t="s">
        <v>707</v>
      </c>
      <c r="C1400" t="s">
        <v>3510</v>
      </c>
      <c r="D1400" t="s">
        <v>555</v>
      </c>
      <c r="E1400" t="s">
        <v>556</v>
      </c>
      <c r="F1400" t="s">
        <v>1988</v>
      </c>
      <c r="G1400" t="s">
        <v>9</v>
      </c>
      <c r="H1400">
        <v>153.768</v>
      </c>
    </row>
    <row r="1401" spans="1:8">
      <c r="A1401" t="s">
        <v>4266</v>
      </c>
      <c r="B1401" t="s">
        <v>707</v>
      </c>
      <c r="C1401" t="s">
        <v>4263</v>
      </c>
      <c r="D1401" t="s">
        <v>553</v>
      </c>
      <c r="E1401" t="s">
        <v>554</v>
      </c>
      <c r="F1401" t="s">
        <v>1973</v>
      </c>
      <c r="G1401" t="s">
        <v>9</v>
      </c>
      <c r="H1401">
        <v>92.091359999999995</v>
      </c>
    </row>
    <row r="1402" spans="1:8">
      <c r="A1402" t="s">
        <v>4267</v>
      </c>
      <c r="B1402" t="s">
        <v>707</v>
      </c>
      <c r="C1402" t="s">
        <v>4263</v>
      </c>
      <c r="D1402" t="s">
        <v>553</v>
      </c>
      <c r="E1402" t="s">
        <v>554</v>
      </c>
      <c r="F1402" t="s">
        <v>1973</v>
      </c>
      <c r="G1402" t="s">
        <v>9</v>
      </c>
      <c r="H1402">
        <v>92.091359999999995</v>
      </c>
    </row>
    <row r="1403" spans="1:8">
      <c r="A1403" t="s">
        <v>2330</v>
      </c>
      <c r="B1403" t="s">
        <v>707</v>
      </c>
      <c r="C1403" t="s">
        <v>3502</v>
      </c>
      <c r="D1403" t="s">
        <v>517</v>
      </c>
      <c r="E1403" t="s">
        <v>518</v>
      </c>
      <c r="G1403" t="s">
        <v>9</v>
      </c>
      <c r="H1403">
        <v>32.082680000000003</v>
      </c>
    </row>
    <row r="1404" spans="1:8">
      <c r="A1404" t="s">
        <v>2992</v>
      </c>
      <c r="B1404" t="s">
        <v>707</v>
      </c>
      <c r="C1404" t="s">
        <v>3502</v>
      </c>
      <c r="D1404" t="s">
        <v>517</v>
      </c>
      <c r="E1404" t="s">
        <v>518</v>
      </c>
      <c r="G1404" t="s">
        <v>9</v>
      </c>
      <c r="H1404">
        <v>32.082680000000003</v>
      </c>
    </row>
    <row r="1405" spans="1:8">
      <c r="A1405" t="s">
        <v>2245</v>
      </c>
      <c r="B1405" t="s">
        <v>654</v>
      </c>
      <c r="C1405" t="s">
        <v>3510</v>
      </c>
      <c r="D1405" t="s">
        <v>555</v>
      </c>
      <c r="E1405" t="s">
        <v>556</v>
      </c>
      <c r="F1405" t="s">
        <v>1988</v>
      </c>
      <c r="G1405" t="s">
        <v>9</v>
      </c>
      <c r="H1405">
        <v>153.768</v>
      </c>
    </row>
    <row r="1406" spans="1:8">
      <c r="A1406" t="s">
        <v>2985</v>
      </c>
      <c r="B1406" t="s">
        <v>654</v>
      </c>
      <c r="C1406" t="s">
        <v>3510</v>
      </c>
      <c r="D1406" t="s">
        <v>555</v>
      </c>
      <c r="E1406" t="s">
        <v>556</v>
      </c>
      <c r="F1406" t="s">
        <v>1988</v>
      </c>
      <c r="G1406" t="s">
        <v>9</v>
      </c>
      <c r="H1406">
        <v>153.768</v>
      </c>
    </row>
    <row r="1407" spans="1:8">
      <c r="A1407" t="s">
        <v>4268</v>
      </c>
      <c r="B1407" t="s">
        <v>654</v>
      </c>
      <c r="C1407" t="s">
        <v>4263</v>
      </c>
      <c r="D1407" t="s">
        <v>553</v>
      </c>
      <c r="E1407" t="s">
        <v>554</v>
      </c>
      <c r="F1407" t="s">
        <v>1973</v>
      </c>
      <c r="G1407" t="s">
        <v>9</v>
      </c>
      <c r="H1407">
        <v>92.091359999999995</v>
      </c>
    </row>
    <row r="1408" spans="1:8">
      <c r="A1408" t="s">
        <v>4269</v>
      </c>
      <c r="B1408" t="s">
        <v>654</v>
      </c>
      <c r="C1408" t="s">
        <v>4263</v>
      </c>
      <c r="D1408" t="s">
        <v>553</v>
      </c>
      <c r="E1408" t="s">
        <v>554</v>
      </c>
      <c r="F1408" t="s">
        <v>1973</v>
      </c>
      <c r="G1408" t="s">
        <v>9</v>
      </c>
      <c r="H1408">
        <v>92.091359999999995</v>
      </c>
    </row>
    <row r="1409" spans="1:8">
      <c r="A1409" t="s">
        <v>2244</v>
      </c>
      <c r="B1409" t="s">
        <v>654</v>
      </c>
      <c r="C1409" t="s">
        <v>3502</v>
      </c>
      <c r="D1409" t="s">
        <v>517</v>
      </c>
      <c r="E1409" t="s">
        <v>518</v>
      </c>
      <c r="G1409" t="s">
        <v>9</v>
      </c>
      <c r="H1409">
        <v>32.082680000000003</v>
      </c>
    </row>
    <row r="1410" spans="1:8">
      <c r="A1410" t="s">
        <v>2984</v>
      </c>
      <c r="B1410" t="s">
        <v>654</v>
      </c>
      <c r="C1410" t="s">
        <v>3502</v>
      </c>
      <c r="D1410" t="s">
        <v>517</v>
      </c>
      <c r="E1410" t="s">
        <v>518</v>
      </c>
      <c r="G1410" t="s">
        <v>9</v>
      </c>
      <c r="H1410">
        <v>32.082680000000003</v>
      </c>
    </row>
    <row r="1411" spans="1:8">
      <c r="A1411" t="s">
        <v>2249</v>
      </c>
      <c r="B1411" t="s">
        <v>635</v>
      </c>
      <c r="C1411" t="s">
        <v>3510</v>
      </c>
      <c r="D1411" t="s">
        <v>555</v>
      </c>
      <c r="E1411" t="s">
        <v>556</v>
      </c>
      <c r="F1411" t="s">
        <v>1988</v>
      </c>
      <c r="G1411" t="s">
        <v>9</v>
      </c>
      <c r="H1411">
        <v>153.768</v>
      </c>
    </row>
    <row r="1412" spans="1:8">
      <c r="A1412" t="s">
        <v>2980</v>
      </c>
      <c r="B1412" t="s">
        <v>635</v>
      </c>
      <c r="C1412" t="s">
        <v>3510</v>
      </c>
      <c r="D1412" t="s">
        <v>555</v>
      </c>
      <c r="E1412" t="s">
        <v>556</v>
      </c>
      <c r="F1412" t="s">
        <v>1988</v>
      </c>
      <c r="G1412" t="s">
        <v>9</v>
      </c>
      <c r="H1412">
        <v>153.768</v>
      </c>
    </row>
    <row r="1413" spans="1:8">
      <c r="A1413" t="s">
        <v>4284</v>
      </c>
      <c r="B1413" t="s">
        <v>635</v>
      </c>
      <c r="C1413" t="s">
        <v>4263</v>
      </c>
      <c r="D1413" t="s">
        <v>553</v>
      </c>
      <c r="E1413" t="s">
        <v>554</v>
      </c>
      <c r="F1413" t="s">
        <v>1973</v>
      </c>
      <c r="G1413" t="s">
        <v>9</v>
      </c>
      <c r="H1413">
        <v>92.091359999999995</v>
      </c>
    </row>
    <row r="1414" spans="1:8">
      <c r="A1414" t="s">
        <v>4285</v>
      </c>
      <c r="B1414" t="s">
        <v>635</v>
      </c>
      <c r="C1414" t="s">
        <v>4263</v>
      </c>
      <c r="D1414" t="s">
        <v>553</v>
      </c>
      <c r="E1414" t="s">
        <v>554</v>
      </c>
      <c r="F1414" t="s">
        <v>1973</v>
      </c>
      <c r="G1414" t="s">
        <v>9</v>
      </c>
      <c r="H1414">
        <v>92.091359999999995</v>
      </c>
    </row>
    <row r="1415" spans="1:8">
      <c r="A1415" t="s">
        <v>2248</v>
      </c>
      <c r="B1415" t="s">
        <v>635</v>
      </c>
      <c r="C1415" t="s">
        <v>3502</v>
      </c>
      <c r="D1415" t="s">
        <v>517</v>
      </c>
      <c r="E1415" t="s">
        <v>518</v>
      </c>
      <c r="G1415" t="s">
        <v>9</v>
      </c>
      <c r="H1415">
        <v>32.082680000000003</v>
      </c>
    </row>
    <row r="1416" spans="1:8">
      <c r="A1416" t="s">
        <v>2981</v>
      </c>
      <c r="B1416" t="s">
        <v>635</v>
      </c>
      <c r="C1416" t="s">
        <v>3502</v>
      </c>
      <c r="D1416" t="s">
        <v>517</v>
      </c>
      <c r="E1416" t="s">
        <v>518</v>
      </c>
      <c r="G1416" t="s">
        <v>9</v>
      </c>
      <c r="H1416">
        <v>32.082680000000003</v>
      </c>
    </row>
    <row r="1417" spans="1:8">
      <c r="A1417" t="s">
        <v>2358</v>
      </c>
      <c r="B1417" t="s">
        <v>790</v>
      </c>
      <c r="C1417" t="s">
        <v>3510</v>
      </c>
      <c r="D1417" t="s">
        <v>555</v>
      </c>
      <c r="E1417" t="s">
        <v>556</v>
      </c>
      <c r="F1417" t="s">
        <v>1988</v>
      </c>
      <c r="G1417" t="s">
        <v>9</v>
      </c>
      <c r="H1417">
        <v>153.768</v>
      </c>
    </row>
    <row r="1418" spans="1:8">
      <c r="A1418" t="s">
        <v>3013</v>
      </c>
      <c r="B1418" t="s">
        <v>790</v>
      </c>
      <c r="C1418" t="s">
        <v>3510</v>
      </c>
      <c r="D1418" t="s">
        <v>555</v>
      </c>
      <c r="E1418" t="s">
        <v>556</v>
      </c>
      <c r="F1418" t="s">
        <v>1988</v>
      </c>
      <c r="G1418" t="s">
        <v>9</v>
      </c>
      <c r="H1418">
        <v>153.768</v>
      </c>
    </row>
    <row r="1419" spans="1:8">
      <c r="A1419" t="s">
        <v>4287</v>
      </c>
      <c r="B1419" t="s">
        <v>790</v>
      </c>
      <c r="C1419" t="s">
        <v>4263</v>
      </c>
      <c r="D1419" t="s">
        <v>553</v>
      </c>
      <c r="E1419" t="s">
        <v>554</v>
      </c>
      <c r="F1419" t="s">
        <v>1973</v>
      </c>
      <c r="G1419" t="s">
        <v>9</v>
      </c>
      <c r="H1419">
        <v>92.091359999999995</v>
      </c>
    </row>
    <row r="1420" spans="1:8">
      <c r="A1420" t="s">
        <v>4286</v>
      </c>
      <c r="B1420" t="s">
        <v>790</v>
      </c>
      <c r="C1420" t="s">
        <v>4263</v>
      </c>
      <c r="D1420" t="s">
        <v>553</v>
      </c>
      <c r="E1420" t="s">
        <v>554</v>
      </c>
      <c r="F1420" t="s">
        <v>1973</v>
      </c>
      <c r="G1420" t="s">
        <v>9</v>
      </c>
      <c r="H1420">
        <v>92.091359999999995</v>
      </c>
    </row>
    <row r="1421" spans="1:8">
      <c r="A1421" t="s">
        <v>2357</v>
      </c>
      <c r="B1421" t="s">
        <v>790</v>
      </c>
      <c r="C1421" t="s">
        <v>3502</v>
      </c>
      <c r="D1421" t="s">
        <v>517</v>
      </c>
      <c r="E1421" t="s">
        <v>518</v>
      </c>
      <c r="G1421" t="s">
        <v>9</v>
      </c>
      <c r="H1421">
        <v>32.082680000000003</v>
      </c>
    </row>
    <row r="1422" spans="1:8">
      <c r="A1422" t="s">
        <v>3012</v>
      </c>
      <c r="B1422" t="s">
        <v>790</v>
      </c>
      <c r="C1422" t="s">
        <v>3502</v>
      </c>
      <c r="D1422" t="s">
        <v>517</v>
      </c>
      <c r="E1422" t="s">
        <v>518</v>
      </c>
      <c r="G1422" t="s">
        <v>9</v>
      </c>
      <c r="H1422">
        <v>32.082680000000003</v>
      </c>
    </row>
    <row r="1423" spans="1:8">
      <c r="A1423" t="s">
        <v>2345</v>
      </c>
      <c r="B1423" t="s">
        <v>735</v>
      </c>
      <c r="C1423" t="s">
        <v>3510</v>
      </c>
      <c r="D1423" t="s">
        <v>555</v>
      </c>
      <c r="E1423" t="s">
        <v>556</v>
      </c>
      <c r="F1423" t="s">
        <v>1988</v>
      </c>
      <c r="G1423" t="s">
        <v>9</v>
      </c>
      <c r="H1423">
        <v>153.768</v>
      </c>
    </row>
    <row r="1424" spans="1:8">
      <c r="A1424" t="s">
        <v>3004</v>
      </c>
      <c r="B1424" t="s">
        <v>735</v>
      </c>
      <c r="C1424" t="s">
        <v>3510</v>
      </c>
      <c r="D1424" t="s">
        <v>555</v>
      </c>
      <c r="E1424" t="s">
        <v>556</v>
      </c>
      <c r="F1424" t="s">
        <v>1988</v>
      </c>
      <c r="G1424" t="s">
        <v>9</v>
      </c>
      <c r="H1424">
        <v>153.768</v>
      </c>
    </row>
    <row r="1425" spans="1:8">
      <c r="A1425" t="s">
        <v>4288</v>
      </c>
      <c r="B1425" t="s">
        <v>735</v>
      </c>
      <c r="C1425" t="s">
        <v>4263</v>
      </c>
      <c r="D1425" t="s">
        <v>553</v>
      </c>
      <c r="E1425" t="s">
        <v>554</v>
      </c>
      <c r="F1425" t="s">
        <v>1973</v>
      </c>
      <c r="G1425" t="s">
        <v>9</v>
      </c>
      <c r="H1425">
        <v>92.091359999999995</v>
      </c>
    </row>
    <row r="1426" spans="1:8">
      <c r="A1426" t="s">
        <v>4289</v>
      </c>
      <c r="B1426" t="s">
        <v>735</v>
      </c>
      <c r="C1426" t="s">
        <v>4263</v>
      </c>
      <c r="D1426" t="s">
        <v>553</v>
      </c>
      <c r="E1426" t="s">
        <v>554</v>
      </c>
      <c r="F1426" t="s">
        <v>1973</v>
      </c>
      <c r="G1426" t="s">
        <v>9</v>
      </c>
      <c r="H1426">
        <v>92.091359999999995</v>
      </c>
    </row>
    <row r="1427" spans="1:8">
      <c r="A1427" t="s">
        <v>2344</v>
      </c>
      <c r="B1427" t="s">
        <v>735</v>
      </c>
      <c r="C1427" t="s">
        <v>3502</v>
      </c>
      <c r="D1427" t="s">
        <v>517</v>
      </c>
      <c r="E1427" t="s">
        <v>518</v>
      </c>
      <c r="F1427" t="s">
        <v>8</v>
      </c>
      <c r="G1427" t="s">
        <v>9</v>
      </c>
      <c r="H1427">
        <v>32.082680000000003</v>
      </c>
    </row>
    <row r="1428" spans="1:8">
      <c r="A1428" t="s">
        <v>3005</v>
      </c>
      <c r="B1428" t="s">
        <v>735</v>
      </c>
      <c r="C1428" t="s">
        <v>3502</v>
      </c>
      <c r="D1428" t="s">
        <v>517</v>
      </c>
      <c r="E1428" t="s">
        <v>518</v>
      </c>
      <c r="F1428" t="s">
        <v>8</v>
      </c>
      <c r="G1428" t="s">
        <v>9</v>
      </c>
      <c r="H1428">
        <v>32.082680000000003</v>
      </c>
    </row>
    <row r="1429" spans="1:8">
      <c r="A1429" t="s">
        <v>2633</v>
      </c>
      <c r="B1429" t="s">
        <v>1237</v>
      </c>
      <c r="C1429" t="s">
        <v>3456</v>
      </c>
      <c r="D1429" t="s">
        <v>271</v>
      </c>
      <c r="E1429" t="s">
        <v>272</v>
      </c>
      <c r="G1429" t="s">
        <v>9</v>
      </c>
      <c r="H1429">
        <v>54.326929999999997</v>
      </c>
    </row>
    <row r="1430" spans="1:8">
      <c r="A1430" t="s">
        <v>3090</v>
      </c>
      <c r="B1430" t="s">
        <v>1237</v>
      </c>
      <c r="C1430" t="s">
        <v>3456</v>
      </c>
      <c r="D1430" t="s">
        <v>271</v>
      </c>
      <c r="E1430" t="s">
        <v>272</v>
      </c>
      <c r="G1430" t="s">
        <v>9</v>
      </c>
      <c r="H1430">
        <v>54.326929999999997</v>
      </c>
    </row>
    <row r="1431" spans="1:8">
      <c r="A1431" t="s">
        <v>2343</v>
      </c>
      <c r="B1431" t="s">
        <v>732</v>
      </c>
      <c r="C1431" t="s">
        <v>3539</v>
      </c>
      <c r="D1431" t="s">
        <v>733</v>
      </c>
      <c r="E1431" t="s">
        <v>734</v>
      </c>
      <c r="F1431" t="s">
        <v>1975</v>
      </c>
      <c r="G1431" t="s">
        <v>9</v>
      </c>
      <c r="H1431">
        <v>94.100719999999995</v>
      </c>
    </row>
    <row r="1432" spans="1:8">
      <c r="A1432" t="s">
        <v>3003</v>
      </c>
      <c r="B1432" t="s">
        <v>732</v>
      </c>
      <c r="C1432" t="s">
        <v>3539</v>
      </c>
      <c r="D1432" t="s">
        <v>733</v>
      </c>
      <c r="E1432" t="s">
        <v>734</v>
      </c>
      <c r="F1432" t="s">
        <v>1975</v>
      </c>
      <c r="G1432" t="s">
        <v>9</v>
      </c>
      <c r="H1432">
        <v>94.100719999999995</v>
      </c>
    </row>
    <row r="1433" spans="1:8">
      <c r="A1433" t="s">
        <v>2870</v>
      </c>
      <c r="B1433" t="s">
        <v>1664</v>
      </c>
      <c r="C1433" t="s">
        <v>3539</v>
      </c>
      <c r="D1433" t="s">
        <v>733</v>
      </c>
      <c r="E1433" t="s">
        <v>734</v>
      </c>
      <c r="F1433" t="s">
        <v>1975</v>
      </c>
      <c r="G1433" t="s">
        <v>9</v>
      </c>
      <c r="H1433">
        <v>94.100719999999995</v>
      </c>
    </row>
    <row r="1434" spans="1:8">
      <c r="A1434" t="s">
        <v>3171</v>
      </c>
      <c r="B1434" t="s">
        <v>1664</v>
      </c>
      <c r="C1434" t="s">
        <v>3539</v>
      </c>
      <c r="D1434" t="s">
        <v>733</v>
      </c>
      <c r="E1434" t="s">
        <v>734</v>
      </c>
      <c r="F1434" t="s">
        <v>1975</v>
      </c>
      <c r="G1434" t="s">
        <v>9</v>
      </c>
      <c r="H1434">
        <v>94.100719999999995</v>
      </c>
    </row>
    <row r="1435" spans="1:8">
      <c r="A1435" t="s">
        <v>1736</v>
      </c>
      <c r="B1435" t="s">
        <v>1737</v>
      </c>
      <c r="C1435" t="s">
        <v>296</v>
      </c>
      <c r="D1435" t="s">
        <v>296</v>
      </c>
      <c r="E1435" t="s">
        <v>297</v>
      </c>
      <c r="F1435" t="s">
        <v>8</v>
      </c>
      <c r="G1435" t="s">
        <v>9</v>
      </c>
      <c r="H1435">
        <v>0</v>
      </c>
    </row>
    <row r="1436" spans="1:8">
      <c r="A1436" t="s">
        <v>1752</v>
      </c>
      <c r="B1436" t="s">
        <v>1753</v>
      </c>
      <c r="C1436" t="s">
        <v>1613</v>
      </c>
      <c r="D1436" t="s">
        <v>1613</v>
      </c>
      <c r="E1436" t="s">
        <v>297</v>
      </c>
      <c r="F1436" t="s">
        <v>8</v>
      </c>
      <c r="G1436" t="s">
        <v>9</v>
      </c>
      <c r="H1436">
        <v>0</v>
      </c>
    </row>
    <row r="1437" spans="1:8">
      <c r="A1437" t="s">
        <v>4241</v>
      </c>
      <c r="B1437" t="s">
        <v>1753</v>
      </c>
      <c r="C1437" t="s">
        <v>1613</v>
      </c>
      <c r="D1437" t="s">
        <v>1613</v>
      </c>
      <c r="E1437" t="s">
        <v>297</v>
      </c>
      <c r="F1437" t="s">
        <v>8</v>
      </c>
      <c r="G1437" t="s">
        <v>9</v>
      </c>
      <c r="H1437">
        <v>0</v>
      </c>
    </row>
    <row r="1438" spans="1:8">
      <c r="A1438" t="s">
        <v>1740</v>
      </c>
      <c r="B1438" t="s">
        <v>1741</v>
      </c>
      <c r="C1438" t="s">
        <v>1613</v>
      </c>
      <c r="D1438" t="s">
        <v>1613</v>
      </c>
      <c r="E1438" t="s">
        <v>297</v>
      </c>
      <c r="F1438" t="s">
        <v>8</v>
      </c>
      <c r="G1438" t="s">
        <v>9</v>
      </c>
      <c r="H1438">
        <v>0</v>
      </c>
    </row>
    <row r="1439" spans="1:8">
      <c r="A1439" t="s">
        <v>1738</v>
      </c>
      <c r="B1439" t="s">
        <v>1739</v>
      </c>
      <c r="C1439" t="s">
        <v>296</v>
      </c>
      <c r="D1439" t="s">
        <v>296</v>
      </c>
      <c r="E1439" t="s">
        <v>297</v>
      </c>
      <c r="F1439" t="s">
        <v>8</v>
      </c>
      <c r="G1439" t="s">
        <v>9</v>
      </c>
      <c r="H1439">
        <v>0</v>
      </c>
    </row>
    <row r="1440" spans="1:8">
      <c r="A1440" t="s">
        <v>2251</v>
      </c>
      <c r="B1440" t="s">
        <v>637</v>
      </c>
      <c r="C1440" t="s">
        <v>3523</v>
      </c>
      <c r="D1440" t="s">
        <v>638</v>
      </c>
      <c r="E1440" t="s">
        <v>639</v>
      </c>
      <c r="F1440" t="s">
        <v>1975</v>
      </c>
      <c r="G1440" t="s">
        <v>1959</v>
      </c>
      <c r="H1440">
        <v>67.208420000000004</v>
      </c>
    </row>
    <row r="1441" spans="1:8">
      <c r="A1441" t="s">
        <v>2490</v>
      </c>
      <c r="B1441" t="s">
        <v>1055</v>
      </c>
      <c r="C1441" t="s">
        <v>3600</v>
      </c>
      <c r="D1441" t="s">
        <v>1056</v>
      </c>
      <c r="E1441" t="s">
        <v>1057</v>
      </c>
      <c r="F1441" t="s">
        <v>8</v>
      </c>
      <c r="G1441" t="s">
        <v>9</v>
      </c>
    </row>
    <row r="1442" spans="1:8">
      <c r="A1442" t="s">
        <v>2659</v>
      </c>
      <c r="B1442" t="s">
        <v>1262</v>
      </c>
      <c r="C1442" t="s">
        <v>3523</v>
      </c>
      <c r="D1442" t="s">
        <v>638</v>
      </c>
      <c r="E1442" t="s">
        <v>639</v>
      </c>
      <c r="F1442" t="s">
        <v>1975</v>
      </c>
      <c r="G1442" t="s">
        <v>9</v>
      </c>
    </row>
    <row r="1443" spans="1:8">
      <c r="A1443" t="s">
        <v>2126</v>
      </c>
      <c r="B1443" t="s">
        <v>64</v>
      </c>
      <c r="C1443" t="s">
        <v>3424</v>
      </c>
      <c r="D1443" t="s">
        <v>65</v>
      </c>
      <c r="E1443" t="s">
        <v>66</v>
      </c>
      <c r="F1443" t="s">
        <v>8</v>
      </c>
      <c r="G1443" t="s">
        <v>9</v>
      </c>
    </row>
    <row r="1444" spans="1:8">
      <c r="A1444" t="s">
        <v>2925</v>
      </c>
      <c r="B1444" t="s">
        <v>64</v>
      </c>
      <c r="C1444" t="s">
        <v>3424</v>
      </c>
      <c r="D1444" t="s">
        <v>65</v>
      </c>
      <c r="E1444" t="s">
        <v>66</v>
      </c>
      <c r="F1444" t="s">
        <v>8</v>
      </c>
      <c r="G1444" t="s">
        <v>9</v>
      </c>
    </row>
    <row r="1445" spans="1:8">
      <c r="A1445" t="s">
        <v>3174</v>
      </c>
      <c r="B1445" t="s">
        <v>1665</v>
      </c>
      <c r="C1445" t="s">
        <v>2833</v>
      </c>
      <c r="D1445" t="s">
        <v>1559</v>
      </c>
      <c r="E1445" t="s">
        <v>1560</v>
      </c>
      <c r="F1445" t="s">
        <v>8</v>
      </c>
      <c r="G1445" t="s">
        <v>9</v>
      </c>
    </row>
    <row r="1446" spans="1:8">
      <c r="A1446" t="s">
        <v>3172</v>
      </c>
      <c r="B1446" t="s">
        <v>1665</v>
      </c>
      <c r="C1446" t="s">
        <v>2833</v>
      </c>
      <c r="D1446" t="s">
        <v>1559</v>
      </c>
      <c r="E1446" t="s">
        <v>1560</v>
      </c>
      <c r="F1446" t="s">
        <v>8</v>
      </c>
      <c r="G1446" t="s">
        <v>9</v>
      </c>
    </row>
    <row r="1447" spans="1:8">
      <c r="A1447" t="s">
        <v>3175</v>
      </c>
      <c r="B1447" t="s">
        <v>1665</v>
      </c>
      <c r="C1447" t="s">
        <v>2832</v>
      </c>
      <c r="D1447" t="s">
        <v>1563</v>
      </c>
      <c r="E1447" t="s">
        <v>1564</v>
      </c>
      <c r="F1447" t="s">
        <v>8</v>
      </c>
      <c r="G1447" t="s">
        <v>9</v>
      </c>
    </row>
    <row r="1448" spans="1:8">
      <c r="A1448" t="s">
        <v>3173</v>
      </c>
      <c r="B1448" t="s">
        <v>1665</v>
      </c>
      <c r="C1448" t="s">
        <v>2832</v>
      </c>
      <c r="D1448" t="s">
        <v>1563</v>
      </c>
      <c r="E1448" t="s">
        <v>1564</v>
      </c>
      <c r="F1448" t="s">
        <v>8</v>
      </c>
      <c r="G1448" t="s">
        <v>9</v>
      </c>
    </row>
    <row r="1449" spans="1:8">
      <c r="A1449" t="s">
        <v>4298</v>
      </c>
      <c r="B1449" t="s">
        <v>1670</v>
      </c>
      <c r="C1449" t="s">
        <v>4297</v>
      </c>
      <c r="D1449" t="s">
        <v>174</v>
      </c>
      <c r="E1449" t="s">
        <v>175</v>
      </c>
      <c r="F1449" t="s">
        <v>4362</v>
      </c>
      <c r="G1449" t="s">
        <v>9</v>
      </c>
      <c r="H1449">
        <f>2*30.72344</f>
        <v>61.44688</v>
      </c>
    </row>
    <row r="1450" spans="1:8">
      <c r="A1450" t="s">
        <v>4303</v>
      </c>
      <c r="B1450" t="s">
        <v>1670</v>
      </c>
      <c r="C1450" t="s">
        <v>4302</v>
      </c>
      <c r="D1450" t="s">
        <v>4300</v>
      </c>
      <c r="E1450" t="s">
        <v>4301</v>
      </c>
      <c r="F1450" t="s">
        <v>4362</v>
      </c>
      <c r="G1450" t="s">
        <v>9</v>
      </c>
      <c r="H1450">
        <f>2*13.6693</f>
        <v>27.3386</v>
      </c>
    </row>
    <row r="1451" spans="1:8">
      <c r="A1451" t="s">
        <v>4299</v>
      </c>
      <c r="B1451" t="s">
        <v>1671</v>
      </c>
      <c r="C1451" t="s">
        <v>4297</v>
      </c>
      <c r="D1451" t="s">
        <v>174</v>
      </c>
      <c r="E1451" t="s">
        <v>175</v>
      </c>
      <c r="F1451" t="s">
        <v>4362</v>
      </c>
      <c r="G1451" t="s">
        <v>9</v>
      </c>
      <c r="H1451">
        <f>2*30.72344</f>
        <v>61.44688</v>
      </c>
    </row>
    <row r="1452" spans="1:8">
      <c r="A1452" t="s">
        <v>4304</v>
      </c>
      <c r="B1452" t="s">
        <v>1671</v>
      </c>
      <c r="C1452" t="s">
        <v>4302</v>
      </c>
      <c r="D1452" t="s">
        <v>4300</v>
      </c>
      <c r="E1452" t="s">
        <v>4301</v>
      </c>
      <c r="F1452" t="s">
        <v>4362</v>
      </c>
      <c r="G1452" t="s">
        <v>9</v>
      </c>
      <c r="H1452">
        <f>2*13.6693</f>
        <v>27.3386</v>
      </c>
    </row>
    <row r="1453" spans="1:8">
      <c r="A1453" t="s">
        <v>2885</v>
      </c>
      <c r="B1453" t="s">
        <v>1678</v>
      </c>
      <c r="C1453" t="s">
        <v>3473</v>
      </c>
      <c r="D1453" t="s">
        <v>495</v>
      </c>
      <c r="E1453" t="s">
        <v>496</v>
      </c>
      <c r="F1453" t="s">
        <v>8</v>
      </c>
      <c r="G1453" t="s">
        <v>9</v>
      </c>
      <c r="H1453">
        <v>46.93045</v>
      </c>
    </row>
    <row r="1454" spans="1:8">
      <c r="A1454" t="s">
        <v>2862</v>
      </c>
      <c r="B1454" t="s">
        <v>1656</v>
      </c>
      <c r="C1454" t="s">
        <v>3656</v>
      </c>
      <c r="D1454" t="s">
        <v>1657</v>
      </c>
      <c r="E1454" t="s">
        <v>1658</v>
      </c>
      <c r="F1454" t="s">
        <v>8</v>
      </c>
      <c r="G1454" t="s">
        <v>9</v>
      </c>
      <c r="H1454">
        <v>48.701129999999999</v>
      </c>
    </row>
    <row r="1455" spans="1:8">
      <c r="A1455" t="s">
        <v>3168</v>
      </c>
      <c r="B1455" t="s">
        <v>1656</v>
      </c>
      <c r="C1455" t="s">
        <v>3656</v>
      </c>
      <c r="D1455" t="s">
        <v>1657</v>
      </c>
      <c r="E1455" t="s">
        <v>1658</v>
      </c>
      <c r="F1455" t="s">
        <v>8</v>
      </c>
      <c r="G1455" t="s">
        <v>9</v>
      </c>
      <c r="H1455">
        <v>48.701129999999999</v>
      </c>
    </row>
    <row r="1456" spans="1:8">
      <c r="A1456" t="s">
        <v>3853</v>
      </c>
      <c r="B1456" t="s">
        <v>1069</v>
      </c>
      <c r="C1456" t="s">
        <v>3851</v>
      </c>
      <c r="D1456" t="s">
        <v>989</v>
      </c>
      <c r="E1456" t="s">
        <v>990</v>
      </c>
      <c r="F1456" t="s">
        <v>8</v>
      </c>
      <c r="G1456" t="s">
        <v>9</v>
      </c>
      <c r="H1456">
        <v>68.791510000000002</v>
      </c>
    </row>
    <row r="1457" spans="1:8">
      <c r="A1457" t="s">
        <v>3854</v>
      </c>
      <c r="B1457" t="s">
        <v>1069</v>
      </c>
      <c r="C1457" t="s">
        <v>3851</v>
      </c>
      <c r="D1457" t="s">
        <v>989</v>
      </c>
      <c r="E1457" t="s">
        <v>990</v>
      </c>
      <c r="F1457" t="s">
        <v>8</v>
      </c>
      <c r="G1457" t="s">
        <v>9</v>
      </c>
      <c r="H1457">
        <v>68.791510000000002</v>
      </c>
    </row>
    <row r="1458" spans="1:8">
      <c r="A1458" t="s">
        <v>3887</v>
      </c>
      <c r="B1458" t="s">
        <v>1069</v>
      </c>
      <c r="C1458" t="s">
        <v>3850</v>
      </c>
      <c r="D1458" t="s">
        <v>991</v>
      </c>
      <c r="E1458" t="s">
        <v>992</v>
      </c>
      <c r="F1458" t="s">
        <v>8</v>
      </c>
      <c r="G1458" t="s">
        <v>9</v>
      </c>
      <c r="H1458">
        <v>37.742339999999999</v>
      </c>
    </row>
    <row r="1459" spans="1:8">
      <c r="A1459" t="s">
        <v>3886</v>
      </c>
      <c r="B1459" t="s">
        <v>1069</v>
      </c>
      <c r="C1459" t="s">
        <v>3850</v>
      </c>
      <c r="D1459" t="s">
        <v>991</v>
      </c>
      <c r="E1459" t="s">
        <v>992</v>
      </c>
      <c r="F1459" t="s">
        <v>8</v>
      </c>
      <c r="G1459" t="s">
        <v>9</v>
      </c>
      <c r="H1459">
        <v>37.742339999999999</v>
      </c>
    </row>
    <row r="1460" spans="1:8">
      <c r="A1460" t="s">
        <v>3890</v>
      </c>
      <c r="B1460" t="s">
        <v>1069</v>
      </c>
      <c r="C1460" s="2" t="s">
        <v>3888</v>
      </c>
      <c r="D1460" t="s">
        <v>987</v>
      </c>
      <c r="E1460" t="s">
        <v>988</v>
      </c>
      <c r="G1460" t="s">
        <v>9</v>
      </c>
      <c r="H1460">
        <v>69.274019999999993</v>
      </c>
    </row>
    <row r="1461" spans="1:8">
      <c r="A1461" t="s">
        <v>3891</v>
      </c>
      <c r="B1461" t="s">
        <v>1069</v>
      </c>
      <c r="C1461" s="2" t="s">
        <v>3888</v>
      </c>
      <c r="D1461" t="s">
        <v>987</v>
      </c>
      <c r="E1461" t="s">
        <v>988</v>
      </c>
      <c r="F1461" t="s">
        <v>8</v>
      </c>
      <c r="G1461" t="s">
        <v>9</v>
      </c>
      <c r="H1461">
        <v>69.274019999999993</v>
      </c>
    </row>
    <row r="1462" spans="1:8">
      <c r="A1462" t="s">
        <v>3915</v>
      </c>
      <c r="B1462" t="s">
        <v>1163</v>
      </c>
      <c r="C1462" t="s">
        <v>3343</v>
      </c>
      <c r="D1462" t="s">
        <v>179</v>
      </c>
      <c r="E1462" t="s">
        <v>180</v>
      </c>
      <c r="F1462" t="s">
        <v>1974</v>
      </c>
      <c r="G1462" t="s">
        <v>9</v>
      </c>
      <c r="H1462">
        <v>209.8049</v>
      </c>
    </row>
    <row r="1463" spans="1:8">
      <c r="A1463" t="s">
        <v>3859</v>
      </c>
      <c r="B1463" t="s">
        <v>1201</v>
      </c>
      <c r="C1463" t="s">
        <v>3851</v>
      </c>
      <c r="D1463" t="s">
        <v>989</v>
      </c>
      <c r="E1463" t="s">
        <v>990</v>
      </c>
      <c r="F1463" t="s">
        <v>8</v>
      </c>
      <c r="G1463" t="s">
        <v>9</v>
      </c>
      <c r="H1463">
        <v>68.791510000000002</v>
      </c>
    </row>
    <row r="1464" spans="1:8">
      <c r="A1464" t="s">
        <v>3860</v>
      </c>
      <c r="B1464" t="s">
        <v>1201</v>
      </c>
      <c r="C1464" t="s">
        <v>3851</v>
      </c>
      <c r="D1464" t="s">
        <v>989</v>
      </c>
      <c r="E1464" t="s">
        <v>990</v>
      </c>
      <c r="F1464" t="s">
        <v>8</v>
      </c>
      <c r="G1464" t="s">
        <v>9</v>
      </c>
      <c r="H1464">
        <v>68.791510000000002</v>
      </c>
    </row>
    <row r="1465" spans="1:8">
      <c r="A1465" t="s">
        <v>3881</v>
      </c>
      <c r="B1465" t="s">
        <v>1201</v>
      </c>
      <c r="C1465" t="s">
        <v>3850</v>
      </c>
      <c r="D1465" t="s">
        <v>991</v>
      </c>
      <c r="E1465" t="s">
        <v>992</v>
      </c>
      <c r="F1465" t="s">
        <v>8</v>
      </c>
      <c r="G1465" t="s">
        <v>9</v>
      </c>
      <c r="H1465">
        <v>37.742339999999999</v>
      </c>
    </row>
    <row r="1466" spans="1:8">
      <c r="A1466" t="s">
        <v>3880</v>
      </c>
      <c r="B1466" t="s">
        <v>1201</v>
      </c>
      <c r="C1466" t="s">
        <v>3850</v>
      </c>
      <c r="D1466" t="s">
        <v>991</v>
      </c>
      <c r="E1466" t="s">
        <v>992</v>
      </c>
      <c r="F1466" t="s">
        <v>8</v>
      </c>
      <c r="G1466" t="s">
        <v>9</v>
      </c>
      <c r="H1466">
        <v>37.742339999999999</v>
      </c>
    </row>
    <row r="1467" spans="1:8">
      <c r="A1467" t="s">
        <v>3896</v>
      </c>
      <c r="B1467" t="s">
        <v>1201</v>
      </c>
      <c r="C1467" s="2" t="s">
        <v>3888</v>
      </c>
      <c r="D1467" t="s">
        <v>987</v>
      </c>
      <c r="E1467" t="s">
        <v>988</v>
      </c>
      <c r="G1467" t="s">
        <v>9</v>
      </c>
      <c r="H1467">
        <v>69.274019999999993</v>
      </c>
    </row>
    <row r="1468" spans="1:8">
      <c r="A1468" t="s">
        <v>3897</v>
      </c>
      <c r="B1468" t="s">
        <v>1201</v>
      </c>
      <c r="C1468" s="2" t="s">
        <v>3888</v>
      </c>
      <c r="D1468" t="s">
        <v>987</v>
      </c>
      <c r="E1468" t="s">
        <v>988</v>
      </c>
      <c r="G1468" t="s">
        <v>9</v>
      </c>
      <c r="H1468">
        <v>69.274019999999993</v>
      </c>
    </row>
    <row r="1469" spans="1:8">
      <c r="A1469" t="s">
        <v>4093</v>
      </c>
      <c r="B1469" t="s">
        <v>4092</v>
      </c>
      <c r="C1469" t="s">
        <v>2727</v>
      </c>
      <c r="D1469" t="s">
        <v>1331</v>
      </c>
      <c r="E1469" t="s">
        <v>1332</v>
      </c>
      <c r="G1469" t="s">
        <v>9</v>
      </c>
      <c r="H1469">
        <v>23.74184</v>
      </c>
    </row>
    <row r="1470" spans="1:8">
      <c r="A1470" t="s">
        <v>4096</v>
      </c>
      <c r="B1470" t="s">
        <v>4094</v>
      </c>
      <c r="C1470" t="s">
        <v>4097</v>
      </c>
      <c r="D1470" t="s">
        <v>1337</v>
      </c>
      <c r="E1470" t="s">
        <v>4378</v>
      </c>
      <c r="F1470" t="s">
        <v>4095</v>
      </c>
      <c r="G1470" t="s">
        <v>9</v>
      </c>
      <c r="H1470">
        <v>86.800299999999993</v>
      </c>
    </row>
    <row r="1471" spans="1:8">
      <c r="A1471" t="s">
        <v>4099</v>
      </c>
      <c r="B1471" t="s">
        <v>4094</v>
      </c>
      <c r="C1471" t="s">
        <v>4098</v>
      </c>
      <c r="D1471" t="s">
        <v>1339</v>
      </c>
      <c r="E1471" t="s">
        <v>4379</v>
      </c>
      <c r="F1471" t="s">
        <v>1975</v>
      </c>
      <c r="G1471" t="s">
        <v>9</v>
      </c>
      <c r="H1471">
        <v>87.544740000000004</v>
      </c>
    </row>
    <row r="1472" spans="1:8">
      <c r="A1472" t="s">
        <v>4090</v>
      </c>
      <c r="B1472" t="s">
        <v>4087</v>
      </c>
      <c r="C1472" t="s">
        <v>4089</v>
      </c>
      <c r="D1472" t="s">
        <v>4088</v>
      </c>
      <c r="E1472" t="s">
        <v>4091</v>
      </c>
      <c r="F1472" t="s">
        <v>8</v>
      </c>
      <c r="G1472" t="s">
        <v>9</v>
      </c>
      <c r="H1472">
        <v>44.783689999999901</v>
      </c>
    </row>
    <row r="1473" spans="1:8">
      <c r="A1473" t="s">
        <v>2849</v>
      </c>
      <c r="B1473" t="s">
        <v>1625</v>
      </c>
      <c r="C1473" t="s">
        <v>3652</v>
      </c>
      <c r="D1473" t="s">
        <v>1626</v>
      </c>
      <c r="E1473" t="s">
        <v>1627</v>
      </c>
      <c r="F1473" t="s">
        <v>8</v>
      </c>
      <c r="G1473" t="s">
        <v>9</v>
      </c>
      <c r="H1473">
        <v>32.936199999999999</v>
      </c>
    </row>
    <row r="1474" spans="1:8">
      <c r="A1474" t="s">
        <v>3158</v>
      </c>
      <c r="B1474" t="s">
        <v>1625</v>
      </c>
      <c r="C1474" t="s">
        <v>3652</v>
      </c>
      <c r="D1474" t="s">
        <v>1626</v>
      </c>
      <c r="E1474" t="s">
        <v>1627</v>
      </c>
      <c r="F1474" t="s">
        <v>8</v>
      </c>
      <c r="G1474" t="s">
        <v>9</v>
      </c>
      <c r="H1474">
        <v>32.936199999999999</v>
      </c>
    </row>
    <row r="1475" spans="1:8">
      <c r="A1475" t="s">
        <v>4083</v>
      </c>
      <c r="B1475" t="s">
        <v>4082</v>
      </c>
      <c r="C1475" t="s">
        <v>296</v>
      </c>
      <c r="D1475" t="s">
        <v>296</v>
      </c>
      <c r="E1475" t="s">
        <v>297</v>
      </c>
      <c r="G1475" t="s">
        <v>1959</v>
      </c>
      <c r="H1475">
        <v>0</v>
      </c>
    </row>
    <row r="1476" spans="1:8">
      <c r="A1476" t="s">
        <v>2850</v>
      </c>
      <c r="B1476" t="s">
        <v>1628</v>
      </c>
      <c r="C1476" t="s">
        <v>3602</v>
      </c>
      <c r="D1476" t="s">
        <v>1063</v>
      </c>
      <c r="E1476" t="s">
        <v>1064</v>
      </c>
      <c r="G1476" t="s">
        <v>1959</v>
      </c>
      <c r="H1476">
        <v>44.348080000000003</v>
      </c>
    </row>
    <row r="1477" spans="1:8">
      <c r="A1477" t="s">
        <v>2851</v>
      </c>
      <c r="B1477" t="s">
        <v>1629</v>
      </c>
      <c r="C1477" t="s">
        <v>2515</v>
      </c>
      <c r="D1477" t="s">
        <v>656</v>
      </c>
      <c r="E1477" t="s">
        <v>2246</v>
      </c>
      <c r="F1477" t="s">
        <v>1967</v>
      </c>
      <c r="G1477" t="s">
        <v>9</v>
      </c>
      <c r="H1477">
        <v>105.24428</v>
      </c>
    </row>
    <row r="1478" spans="1:8">
      <c r="A1478" t="s">
        <v>3159</v>
      </c>
      <c r="B1478" t="s">
        <v>1629</v>
      </c>
      <c r="C1478" t="s">
        <v>2515</v>
      </c>
      <c r="D1478" t="s">
        <v>656</v>
      </c>
      <c r="E1478" t="s">
        <v>2246</v>
      </c>
      <c r="F1478" t="s">
        <v>1967</v>
      </c>
      <c r="G1478" t="s">
        <v>9</v>
      </c>
      <c r="H1478">
        <v>105.24428</v>
      </c>
    </row>
    <row r="1479" spans="1:8">
      <c r="A1479" t="s">
        <v>3909</v>
      </c>
      <c r="B1479" t="s">
        <v>1630</v>
      </c>
      <c r="C1479" t="s">
        <v>2516</v>
      </c>
      <c r="D1479" t="s">
        <v>1097</v>
      </c>
      <c r="E1479" t="s">
        <v>1098</v>
      </c>
      <c r="F1479" t="s">
        <v>8</v>
      </c>
      <c r="G1479" t="s">
        <v>9</v>
      </c>
      <c r="H1479">
        <v>27.614180000000001</v>
      </c>
    </row>
    <row r="1480" spans="1:8">
      <c r="A1480" t="s">
        <v>3910</v>
      </c>
      <c r="B1480" t="s">
        <v>1630</v>
      </c>
      <c r="C1480" t="s">
        <v>2516</v>
      </c>
      <c r="D1480" t="s">
        <v>1097</v>
      </c>
      <c r="E1480" t="s">
        <v>1098</v>
      </c>
      <c r="F1480" t="s">
        <v>8</v>
      </c>
      <c r="G1480" t="s">
        <v>9</v>
      </c>
      <c r="H1480">
        <v>27.614180000000001</v>
      </c>
    </row>
    <row r="1481" spans="1:8">
      <c r="A1481" t="s">
        <v>2852</v>
      </c>
      <c r="B1481" t="s">
        <v>1631</v>
      </c>
      <c r="C1481" t="s">
        <v>3606</v>
      </c>
      <c r="D1481" t="s">
        <v>1078</v>
      </c>
      <c r="E1481" t="s">
        <v>1079</v>
      </c>
      <c r="F1481" t="s">
        <v>8</v>
      </c>
      <c r="G1481" t="s">
        <v>9</v>
      </c>
      <c r="H1481">
        <v>27.273669999999999</v>
      </c>
    </row>
    <row r="1482" spans="1:8">
      <c r="A1482" t="s">
        <v>3160</v>
      </c>
      <c r="B1482" t="s">
        <v>1631</v>
      </c>
      <c r="C1482" t="s">
        <v>3606</v>
      </c>
      <c r="D1482" t="s">
        <v>1078</v>
      </c>
      <c r="E1482" t="s">
        <v>1079</v>
      </c>
      <c r="G1482" t="s">
        <v>9</v>
      </c>
      <c r="H1482">
        <v>27.273669999999999</v>
      </c>
    </row>
    <row r="1483" spans="1:8">
      <c r="A1483" t="s">
        <v>2853</v>
      </c>
      <c r="B1483" t="s">
        <v>1632</v>
      </c>
      <c r="C1483" t="s">
        <v>3602</v>
      </c>
      <c r="D1483" t="s">
        <v>1063</v>
      </c>
      <c r="E1483" t="s">
        <v>1064</v>
      </c>
      <c r="G1483" t="s">
        <v>9</v>
      </c>
      <c r="H1483">
        <v>44.348080000000003</v>
      </c>
    </row>
    <row r="1484" spans="1:8">
      <c r="A1484" t="s">
        <v>2854</v>
      </c>
      <c r="B1484" t="s">
        <v>1633</v>
      </c>
      <c r="C1484" t="s">
        <v>2515</v>
      </c>
      <c r="D1484" t="s">
        <v>656</v>
      </c>
      <c r="E1484" t="s">
        <v>2246</v>
      </c>
      <c r="F1484" t="s">
        <v>1967</v>
      </c>
      <c r="G1484" t="s">
        <v>9</v>
      </c>
      <c r="H1484">
        <v>105.24428</v>
      </c>
    </row>
    <row r="1485" spans="1:8">
      <c r="A1485" t="s">
        <v>3161</v>
      </c>
      <c r="B1485" t="s">
        <v>1633</v>
      </c>
      <c r="C1485" t="s">
        <v>2515</v>
      </c>
      <c r="D1485" t="s">
        <v>656</v>
      </c>
      <c r="E1485" t="s">
        <v>2246</v>
      </c>
      <c r="F1485" t="s">
        <v>1967</v>
      </c>
      <c r="G1485" t="s">
        <v>9</v>
      </c>
      <c r="H1485">
        <v>105.24428</v>
      </c>
    </row>
    <row r="1486" spans="1:8">
      <c r="A1486" t="s">
        <v>2855</v>
      </c>
      <c r="B1486" t="s">
        <v>1634</v>
      </c>
      <c r="C1486" t="s">
        <v>3605</v>
      </c>
      <c r="D1486" t="s">
        <v>1075</v>
      </c>
      <c r="E1486" t="s">
        <v>1076</v>
      </c>
      <c r="F1486" t="s">
        <v>8</v>
      </c>
      <c r="G1486" t="s">
        <v>9</v>
      </c>
      <c r="H1486">
        <v>16.050709999999999</v>
      </c>
    </row>
    <row r="1487" spans="1:8">
      <c r="A1487" t="s">
        <v>3162</v>
      </c>
      <c r="B1487" t="s">
        <v>1634</v>
      </c>
      <c r="C1487" t="s">
        <v>3605</v>
      </c>
      <c r="D1487" t="s">
        <v>1075</v>
      </c>
      <c r="E1487" t="s">
        <v>1076</v>
      </c>
      <c r="F1487" t="s">
        <v>8</v>
      </c>
      <c r="G1487" t="s">
        <v>9</v>
      </c>
      <c r="H1487">
        <v>16.050709999999999</v>
      </c>
    </row>
    <row r="1488" spans="1:8">
      <c r="A1488" t="s">
        <v>2856</v>
      </c>
      <c r="B1488" t="s">
        <v>1635</v>
      </c>
      <c r="C1488" t="s">
        <v>3606</v>
      </c>
      <c r="D1488" t="s">
        <v>1078</v>
      </c>
      <c r="E1488" t="s">
        <v>1079</v>
      </c>
      <c r="G1488" t="s">
        <v>9</v>
      </c>
      <c r="H1488">
        <v>27.273669999999999</v>
      </c>
    </row>
    <row r="1489" spans="1:8">
      <c r="A1489" t="s">
        <v>3163</v>
      </c>
      <c r="B1489" t="s">
        <v>1635</v>
      </c>
      <c r="C1489" t="s">
        <v>3606</v>
      </c>
      <c r="D1489" t="s">
        <v>1078</v>
      </c>
      <c r="E1489" t="s">
        <v>1079</v>
      </c>
      <c r="G1489" t="s">
        <v>9</v>
      </c>
      <c r="H1489">
        <v>27.273669999999999</v>
      </c>
    </row>
    <row r="1490" spans="1:8">
      <c r="A1490" t="s">
        <v>4072</v>
      </c>
      <c r="B1490" t="s">
        <v>4076</v>
      </c>
      <c r="C1490" s="2" t="s">
        <v>4070</v>
      </c>
      <c r="D1490" t="s">
        <v>4068</v>
      </c>
      <c r="E1490" t="s">
        <v>4071</v>
      </c>
      <c r="G1490" t="s">
        <v>1959</v>
      </c>
      <c r="H1490">
        <v>53.243160000000003</v>
      </c>
    </row>
    <row r="1491" spans="1:8">
      <c r="A1491" t="s">
        <v>4074</v>
      </c>
      <c r="B1491" t="s">
        <v>4076</v>
      </c>
      <c r="C1491" t="s">
        <v>4075</v>
      </c>
      <c r="D1491" t="s">
        <v>4069</v>
      </c>
      <c r="E1491" t="s">
        <v>4073</v>
      </c>
      <c r="G1491" t="s">
        <v>9</v>
      </c>
      <c r="H1491">
        <v>43.198749999999997</v>
      </c>
    </row>
    <row r="1492" spans="1:8">
      <c r="A1492" t="s">
        <v>4086</v>
      </c>
      <c r="B1492" t="s">
        <v>4084</v>
      </c>
      <c r="C1492" t="s">
        <v>4085</v>
      </c>
      <c r="D1492" t="s">
        <v>1334</v>
      </c>
      <c r="E1492" t="s">
        <v>4377</v>
      </c>
      <c r="F1492" t="s">
        <v>1967</v>
      </c>
      <c r="G1492" t="s">
        <v>9</v>
      </c>
      <c r="H1492">
        <v>110.41492</v>
      </c>
    </row>
    <row r="1493" spans="1:8">
      <c r="A1493" t="s">
        <v>4080</v>
      </c>
      <c r="B1493" t="s">
        <v>4077</v>
      </c>
      <c r="C1493" t="s">
        <v>4079</v>
      </c>
      <c r="D1493" t="s">
        <v>4078</v>
      </c>
      <c r="E1493" t="s">
        <v>4081</v>
      </c>
      <c r="F1493" t="s">
        <v>8</v>
      </c>
      <c r="G1493" t="s">
        <v>9</v>
      </c>
      <c r="H1493">
        <v>40.77919</v>
      </c>
    </row>
    <row r="1494" spans="1:8">
      <c r="A1494" t="s">
        <v>2896</v>
      </c>
      <c r="B1494" t="s">
        <v>1693</v>
      </c>
      <c r="C1494" t="s">
        <v>3662</v>
      </c>
      <c r="D1494" t="s">
        <v>1694</v>
      </c>
      <c r="E1494" t="s">
        <v>1695</v>
      </c>
      <c r="F1494" t="s">
        <v>8</v>
      </c>
      <c r="G1494" t="s">
        <v>9</v>
      </c>
      <c r="H1494">
        <v>13.77561</v>
      </c>
    </row>
    <row r="1495" spans="1:8">
      <c r="A1495" t="s">
        <v>2897</v>
      </c>
      <c r="B1495" t="s">
        <v>1696</v>
      </c>
      <c r="C1495" t="s">
        <v>3662</v>
      </c>
      <c r="D1495" t="s">
        <v>1694</v>
      </c>
      <c r="E1495" t="s">
        <v>1695</v>
      </c>
      <c r="F1495" t="s">
        <v>8</v>
      </c>
      <c r="G1495" t="s">
        <v>9</v>
      </c>
      <c r="H1495">
        <v>13.77561</v>
      </c>
    </row>
    <row r="1496" spans="1:8">
      <c r="A1496" t="s">
        <v>2863</v>
      </c>
      <c r="B1496" t="s">
        <v>1652</v>
      </c>
      <c r="C1496" t="s">
        <v>2258</v>
      </c>
      <c r="D1496" t="s">
        <v>665</v>
      </c>
      <c r="E1496" t="s">
        <v>666</v>
      </c>
      <c r="F1496" t="s">
        <v>8</v>
      </c>
      <c r="G1496" t="s">
        <v>9</v>
      </c>
      <c r="H1496">
        <v>80.723070000000007</v>
      </c>
    </row>
    <row r="1497" spans="1:8">
      <c r="A1497" t="s">
        <v>2864</v>
      </c>
      <c r="B1497" t="s">
        <v>1653</v>
      </c>
      <c r="C1497" t="s">
        <v>2258</v>
      </c>
      <c r="D1497" t="s">
        <v>665</v>
      </c>
      <c r="E1497" t="s">
        <v>666</v>
      </c>
      <c r="F1497" t="s">
        <v>8</v>
      </c>
      <c r="G1497" t="s">
        <v>9</v>
      </c>
      <c r="H1497">
        <v>80.723070000000007</v>
      </c>
    </row>
    <row r="1498" spans="1:8">
      <c r="A1498" t="s">
        <v>2865</v>
      </c>
      <c r="B1498" t="s">
        <v>1654</v>
      </c>
      <c r="C1498" t="s">
        <v>2258</v>
      </c>
      <c r="D1498" t="s">
        <v>665</v>
      </c>
      <c r="E1498" t="s">
        <v>666</v>
      </c>
      <c r="F1498" t="s">
        <v>8</v>
      </c>
      <c r="G1498" t="s">
        <v>9</v>
      </c>
      <c r="H1498">
        <v>80.723070000000007</v>
      </c>
    </row>
    <row r="1499" spans="1:8">
      <c r="A1499" t="s">
        <v>2866</v>
      </c>
      <c r="B1499" t="s">
        <v>1655</v>
      </c>
      <c r="C1499" t="s">
        <v>2258</v>
      </c>
      <c r="D1499" t="s">
        <v>665</v>
      </c>
      <c r="E1499" t="s">
        <v>666</v>
      </c>
      <c r="F1499" t="s">
        <v>8</v>
      </c>
      <c r="G1499" t="s">
        <v>9</v>
      </c>
      <c r="H1499">
        <v>80.723070000000007</v>
      </c>
    </row>
    <row r="1500" spans="1:8">
      <c r="A1500" t="s">
        <v>2097</v>
      </c>
      <c r="B1500" t="s">
        <v>220</v>
      </c>
      <c r="C1500" t="s">
        <v>3450</v>
      </c>
      <c r="D1500" t="s">
        <v>221</v>
      </c>
      <c r="E1500" t="s">
        <v>222</v>
      </c>
      <c r="G1500" t="s">
        <v>9</v>
      </c>
      <c r="H1500">
        <v>36.45523</v>
      </c>
    </row>
    <row r="1501" spans="1:8">
      <c r="A1501" t="s">
        <v>2098</v>
      </c>
      <c r="B1501" t="s">
        <v>220</v>
      </c>
      <c r="C1501" t="s">
        <v>3422</v>
      </c>
      <c r="D1501" t="s">
        <v>60</v>
      </c>
      <c r="E1501" t="s">
        <v>61</v>
      </c>
      <c r="F1501" t="s">
        <v>8</v>
      </c>
      <c r="G1501" t="s">
        <v>9</v>
      </c>
      <c r="H1501">
        <v>36.206870000000002</v>
      </c>
    </row>
    <row r="1502" spans="1:8">
      <c r="A1502" t="s">
        <v>2839</v>
      </c>
      <c r="B1502" t="s">
        <v>1570</v>
      </c>
      <c r="C1502" t="s">
        <v>3649</v>
      </c>
      <c r="D1502" t="s">
        <v>1571</v>
      </c>
      <c r="E1502" t="s">
        <v>1572</v>
      </c>
      <c r="F1502" t="s">
        <v>1973</v>
      </c>
      <c r="G1502" t="s">
        <v>9</v>
      </c>
      <c r="H1502">
        <v>72.313590000000005</v>
      </c>
    </row>
    <row r="1503" spans="1:8">
      <c r="A1503" t="s">
        <v>2257</v>
      </c>
      <c r="B1503" t="s">
        <v>661</v>
      </c>
      <c r="C1503" t="s">
        <v>3462</v>
      </c>
      <c r="D1503" t="s">
        <v>662</v>
      </c>
      <c r="E1503" t="s">
        <v>663</v>
      </c>
      <c r="G1503" t="s">
        <v>9</v>
      </c>
      <c r="H1503">
        <v>45.40887</v>
      </c>
    </row>
    <row r="1504" spans="1:8">
      <c r="A1504" t="s">
        <v>2988</v>
      </c>
      <c r="B1504" t="s">
        <v>661</v>
      </c>
      <c r="C1504" t="s">
        <v>3462</v>
      </c>
      <c r="D1504" t="s">
        <v>662</v>
      </c>
      <c r="E1504" t="s">
        <v>663</v>
      </c>
      <c r="F1504" t="s">
        <v>8</v>
      </c>
      <c r="G1504" t="s">
        <v>9</v>
      </c>
      <c r="H1504">
        <v>45.40887</v>
      </c>
    </row>
    <row r="1505" spans="1:8">
      <c r="A1505" t="s">
        <v>2737</v>
      </c>
      <c r="B1505" t="s">
        <v>1346</v>
      </c>
      <c r="C1505" t="s">
        <v>2515</v>
      </c>
      <c r="D1505" t="s">
        <v>656</v>
      </c>
      <c r="E1505" t="s">
        <v>2246</v>
      </c>
      <c r="F1505" t="s">
        <v>2279</v>
      </c>
      <c r="G1505" t="s">
        <v>1959</v>
      </c>
      <c r="H1505">
        <v>105.24428</v>
      </c>
    </row>
    <row r="1506" spans="1:8">
      <c r="A1506" t="s">
        <v>2736</v>
      </c>
      <c r="B1506" t="s">
        <v>1346</v>
      </c>
      <c r="C1506" t="s">
        <v>2516</v>
      </c>
      <c r="D1506" t="s">
        <v>1097</v>
      </c>
      <c r="E1506" t="s">
        <v>1098</v>
      </c>
      <c r="G1506" t="s">
        <v>1959</v>
      </c>
      <c r="H1506">
        <v>27.614180000000001</v>
      </c>
    </row>
    <row r="1507" spans="1:8">
      <c r="A1507" t="s">
        <v>3276</v>
      </c>
      <c r="B1507" t="s">
        <v>1778</v>
      </c>
      <c r="C1507" t="s">
        <v>3274</v>
      </c>
      <c r="D1507" t="s">
        <v>3270</v>
      </c>
      <c r="E1507" t="s">
        <v>4003</v>
      </c>
      <c r="F1507" t="s">
        <v>3272</v>
      </c>
      <c r="G1507" t="s">
        <v>1959</v>
      </c>
      <c r="H1507">
        <v>130.51560000000001</v>
      </c>
    </row>
    <row r="1508" spans="1:8">
      <c r="A1508" t="s">
        <v>4246</v>
      </c>
      <c r="B1508" t="s">
        <v>1778</v>
      </c>
      <c r="C1508" t="s">
        <v>3274</v>
      </c>
      <c r="D1508" t="s">
        <v>3270</v>
      </c>
      <c r="E1508" t="s">
        <v>4003</v>
      </c>
      <c r="F1508" t="s">
        <v>3272</v>
      </c>
      <c r="G1508" t="s">
        <v>1959</v>
      </c>
      <c r="H1508">
        <v>130.51560000000001</v>
      </c>
    </row>
    <row r="1509" spans="1:8">
      <c r="A1509" t="s">
        <v>3275</v>
      </c>
      <c r="B1509" t="s">
        <v>1778</v>
      </c>
      <c r="C1509" t="s">
        <v>3273</v>
      </c>
      <c r="D1509" t="s">
        <v>3271</v>
      </c>
      <c r="E1509" t="s">
        <v>4004</v>
      </c>
      <c r="F1509" t="s">
        <v>3272</v>
      </c>
      <c r="G1509" t="s">
        <v>1959</v>
      </c>
      <c r="H1509">
        <v>126.79079</v>
      </c>
    </row>
    <row r="1510" spans="1:8">
      <c r="A1510" t="s">
        <v>4247</v>
      </c>
      <c r="B1510" t="s">
        <v>1778</v>
      </c>
      <c r="C1510" t="s">
        <v>3273</v>
      </c>
      <c r="D1510" t="s">
        <v>3271</v>
      </c>
      <c r="E1510" t="s">
        <v>4004</v>
      </c>
      <c r="F1510" t="s">
        <v>3272</v>
      </c>
      <c r="G1510" t="s">
        <v>1959</v>
      </c>
      <c r="H1510">
        <v>126.79079</v>
      </c>
    </row>
    <row r="1511" spans="1:8">
      <c r="A1511" t="s">
        <v>3304</v>
      </c>
      <c r="B1511" t="s">
        <v>1805</v>
      </c>
      <c r="C1511" t="s">
        <v>3299</v>
      </c>
      <c r="D1511" t="s">
        <v>3298</v>
      </c>
      <c r="E1511" t="s">
        <v>3971</v>
      </c>
      <c r="F1511" t="s">
        <v>3300</v>
      </c>
      <c r="G1511" t="s">
        <v>9</v>
      </c>
      <c r="H1511">
        <v>62.065219999999997</v>
      </c>
    </row>
    <row r="1512" spans="1:8">
      <c r="A1512" t="s">
        <v>4257</v>
      </c>
      <c r="B1512" t="s">
        <v>1805</v>
      </c>
      <c r="C1512" t="s">
        <v>3299</v>
      </c>
      <c r="D1512" t="s">
        <v>3298</v>
      </c>
      <c r="E1512" t="s">
        <v>3971</v>
      </c>
      <c r="F1512" t="s">
        <v>3300</v>
      </c>
      <c r="G1512" t="s">
        <v>9</v>
      </c>
      <c r="H1512">
        <v>62.065219999999997</v>
      </c>
    </row>
    <row r="1513" spans="1:8">
      <c r="A1513" t="s">
        <v>2262</v>
      </c>
      <c r="B1513" t="s">
        <v>672</v>
      </c>
      <c r="C1513" t="s">
        <v>3527</v>
      </c>
      <c r="D1513" t="s">
        <v>673</v>
      </c>
      <c r="E1513" t="s">
        <v>674</v>
      </c>
      <c r="F1513" t="s">
        <v>8</v>
      </c>
      <c r="G1513" t="s">
        <v>9</v>
      </c>
      <c r="H1513">
        <v>89.066500000000005</v>
      </c>
    </row>
    <row r="1514" spans="1:8">
      <c r="A1514" t="s">
        <v>2264</v>
      </c>
      <c r="B1514" t="s">
        <v>676</v>
      </c>
      <c r="C1514" t="s">
        <v>3527</v>
      </c>
      <c r="D1514" t="s">
        <v>673</v>
      </c>
      <c r="E1514" t="s">
        <v>674</v>
      </c>
      <c r="F1514" t="s">
        <v>8</v>
      </c>
      <c r="G1514" t="s">
        <v>9</v>
      </c>
      <c r="H1514">
        <v>89.066500000000005</v>
      </c>
    </row>
    <row r="1515" spans="1:8">
      <c r="A1515" t="s">
        <v>2272</v>
      </c>
      <c r="B1515" t="s">
        <v>683</v>
      </c>
      <c r="C1515" t="s">
        <v>3527</v>
      </c>
      <c r="D1515" t="s">
        <v>673</v>
      </c>
      <c r="E1515" t="s">
        <v>674</v>
      </c>
      <c r="G1515" t="s">
        <v>9</v>
      </c>
      <c r="H1515">
        <v>89.066500000000005</v>
      </c>
    </row>
    <row r="1516" spans="1:8">
      <c r="A1516" t="s">
        <v>2263</v>
      </c>
      <c r="B1516" t="s">
        <v>675</v>
      </c>
      <c r="C1516" t="s">
        <v>3527</v>
      </c>
      <c r="D1516" t="s">
        <v>673</v>
      </c>
      <c r="E1516" t="s">
        <v>674</v>
      </c>
      <c r="G1516" t="s">
        <v>9</v>
      </c>
      <c r="H1516">
        <v>89.066500000000005</v>
      </c>
    </row>
    <row r="1517" spans="1:8">
      <c r="A1517" t="s">
        <v>4213</v>
      </c>
      <c r="B1517" t="s">
        <v>1413</v>
      </c>
      <c r="C1517" t="s">
        <v>2780</v>
      </c>
      <c r="D1517" t="s">
        <v>2779</v>
      </c>
      <c r="E1517" t="s">
        <v>4005</v>
      </c>
      <c r="F1517" t="s">
        <v>2778</v>
      </c>
      <c r="G1517" t="s">
        <v>9</v>
      </c>
      <c r="H1517">
        <v>175.88585</v>
      </c>
    </row>
    <row r="1518" spans="1:8">
      <c r="A1518" t="s">
        <v>4214</v>
      </c>
      <c r="B1518" t="s">
        <v>1413</v>
      </c>
      <c r="C1518" t="s">
        <v>2780</v>
      </c>
      <c r="D1518" t="s">
        <v>2779</v>
      </c>
      <c r="E1518" t="s">
        <v>4005</v>
      </c>
      <c r="F1518" t="s">
        <v>2778</v>
      </c>
      <c r="G1518" t="s">
        <v>9</v>
      </c>
      <c r="H1518">
        <v>175.88585</v>
      </c>
    </row>
    <row r="1519" spans="1:8">
      <c r="A1519" t="s">
        <v>2350</v>
      </c>
      <c r="B1519" t="s">
        <v>739</v>
      </c>
      <c r="C1519" t="s">
        <v>1995</v>
      </c>
      <c r="D1519" t="s">
        <v>38</v>
      </c>
      <c r="E1519" t="s">
        <v>39</v>
      </c>
      <c r="F1519" t="s">
        <v>8</v>
      </c>
      <c r="G1519" t="s">
        <v>9</v>
      </c>
      <c r="H1519">
        <v>39.733199999999997</v>
      </c>
    </row>
    <row r="1520" spans="1:8">
      <c r="A1520" t="s">
        <v>2259</v>
      </c>
      <c r="B1520" t="s">
        <v>664</v>
      </c>
      <c r="C1520" t="s">
        <v>2258</v>
      </c>
      <c r="D1520" t="s">
        <v>665</v>
      </c>
      <c r="E1520" t="s">
        <v>666</v>
      </c>
      <c r="F1520" t="s">
        <v>8</v>
      </c>
      <c r="G1520" t="s">
        <v>9</v>
      </c>
      <c r="H1520">
        <v>80.723070000000007</v>
      </c>
    </row>
    <row r="1521" spans="1:8">
      <c r="A1521" t="s">
        <v>2265</v>
      </c>
      <c r="B1521" t="s">
        <v>677</v>
      </c>
      <c r="C1521" t="s">
        <v>2258</v>
      </c>
      <c r="D1521" t="s">
        <v>665</v>
      </c>
      <c r="E1521" t="s">
        <v>666</v>
      </c>
      <c r="F1521" t="s">
        <v>8</v>
      </c>
      <c r="G1521" t="s">
        <v>9</v>
      </c>
      <c r="H1521">
        <v>80.723070000000007</v>
      </c>
    </row>
    <row r="1522" spans="1:8">
      <c r="A1522" t="s">
        <v>2270</v>
      </c>
      <c r="B1522" t="s">
        <v>681</v>
      </c>
      <c r="C1522" t="s">
        <v>2258</v>
      </c>
      <c r="D1522" t="s">
        <v>665</v>
      </c>
      <c r="E1522" t="s">
        <v>666</v>
      </c>
      <c r="F1522" t="s">
        <v>8</v>
      </c>
      <c r="G1522" t="s">
        <v>9</v>
      </c>
      <c r="H1522">
        <v>80.723070000000007</v>
      </c>
    </row>
    <row r="1523" spans="1:8">
      <c r="A1523" t="s">
        <v>2271</v>
      </c>
      <c r="B1523" t="s">
        <v>682</v>
      </c>
      <c r="C1523" t="s">
        <v>2258</v>
      </c>
      <c r="D1523" t="s">
        <v>665</v>
      </c>
      <c r="E1523" t="s">
        <v>666</v>
      </c>
      <c r="F1523" t="s">
        <v>8</v>
      </c>
      <c r="G1523" t="s">
        <v>9</v>
      </c>
      <c r="H1523">
        <v>80.723070000000007</v>
      </c>
    </row>
    <row r="1524" spans="1:8">
      <c r="A1524" t="s">
        <v>2191</v>
      </c>
      <c r="B1524" t="s">
        <v>543</v>
      </c>
      <c r="C1524" t="s">
        <v>3508</v>
      </c>
      <c r="D1524" t="s">
        <v>544</v>
      </c>
      <c r="E1524" t="s">
        <v>545</v>
      </c>
      <c r="F1524" t="s">
        <v>8</v>
      </c>
      <c r="G1524" t="s">
        <v>9</v>
      </c>
      <c r="H1524">
        <v>24.299859999999999</v>
      </c>
    </row>
    <row r="1525" spans="1:8">
      <c r="A1525" t="s">
        <v>2972</v>
      </c>
      <c r="B1525" t="s">
        <v>543</v>
      </c>
      <c r="C1525" t="s">
        <v>3508</v>
      </c>
      <c r="D1525" t="s">
        <v>544</v>
      </c>
      <c r="E1525" t="s">
        <v>545</v>
      </c>
      <c r="F1525" t="s">
        <v>8</v>
      </c>
      <c r="G1525" t="s">
        <v>9</v>
      </c>
      <c r="H1525">
        <v>24.299859999999999</v>
      </c>
    </row>
    <row r="1526" spans="1:8">
      <c r="A1526" t="s">
        <v>2033</v>
      </c>
      <c r="B1526" t="s">
        <v>398</v>
      </c>
      <c r="C1526" t="s">
        <v>3478</v>
      </c>
      <c r="D1526" t="s">
        <v>399</v>
      </c>
      <c r="E1526" t="s">
        <v>400</v>
      </c>
      <c r="F1526" t="s">
        <v>8</v>
      </c>
      <c r="G1526" t="s">
        <v>9</v>
      </c>
      <c r="H1526">
        <v>16.25827</v>
      </c>
    </row>
    <row r="1527" spans="1:8">
      <c r="A1527" t="s">
        <v>2951</v>
      </c>
      <c r="B1527" t="s">
        <v>398</v>
      </c>
      <c r="C1527" t="s">
        <v>3478</v>
      </c>
      <c r="D1527" t="s">
        <v>399</v>
      </c>
      <c r="E1527" t="s">
        <v>400</v>
      </c>
      <c r="F1527" t="s">
        <v>8</v>
      </c>
      <c r="G1527" t="s">
        <v>9</v>
      </c>
      <c r="H1527">
        <v>16.25827</v>
      </c>
    </row>
    <row r="1528" spans="1:8">
      <c r="A1528" t="s">
        <v>2759</v>
      </c>
      <c r="B1528" t="s">
        <v>1374</v>
      </c>
      <c r="C1528" t="s">
        <v>3637</v>
      </c>
      <c r="D1528" t="s">
        <v>1375</v>
      </c>
      <c r="E1528" t="s">
        <v>1376</v>
      </c>
      <c r="G1528" t="s">
        <v>1959</v>
      </c>
      <c r="H1528">
        <v>15.67765</v>
      </c>
    </row>
    <row r="1529" spans="1:8">
      <c r="A1529" t="s">
        <v>3103</v>
      </c>
      <c r="B1529" t="s">
        <v>1374</v>
      </c>
      <c r="C1529" t="s">
        <v>3637</v>
      </c>
      <c r="D1529" t="s">
        <v>1375</v>
      </c>
      <c r="E1529" t="s">
        <v>1376</v>
      </c>
      <c r="G1529" t="s">
        <v>1959</v>
      </c>
      <c r="H1529">
        <v>15.67765</v>
      </c>
    </row>
    <row r="1530" spans="1:8">
      <c r="A1530" t="s">
        <v>2720</v>
      </c>
      <c r="B1530" t="s">
        <v>1333</v>
      </c>
      <c r="C1530" t="s">
        <v>2718</v>
      </c>
      <c r="D1530" t="s">
        <v>4329</v>
      </c>
      <c r="E1530" t="s">
        <v>4008</v>
      </c>
      <c r="F1530" t="s">
        <v>2717</v>
      </c>
      <c r="G1530" t="s">
        <v>1959</v>
      </c>
      <c r="H1530">
        <v>153.61366999999998</v>
      </c>
    </row>
    <row r="1531" spans="1:8">
      <c r="A1531" t="s">
        <v>3094</v>
      </c>
      <c r="B1531" t="s">
        <v>1333</v>
      </c>
      <c r="C1531" t="s">
        <v>2718</v>
      </c>
      <c r="D1531" t="s">
        <v>4329</v>
      </c>
      <c r="E1531" t="s">
        <v>4008</v>
      </c>
      <c r="F1531" t="s">
        <v>2717</v>
      </c>
      <c r="G1531" t="s">
        <v>1959</v>
      </c>
      <c r="H1531">
        <v>153.61366999999998</v>
      </c>
    </row>
    <row r="1532" spans="1:8">
      <c r="A1532" t="s">
        <v>2721</v>
      </c>
      <c r="B1532" t="s">
        <v>1333</v>
      </c>
      <c r="C1532" t="s">
        <v>2719</v>
      </c>
      <c r="D1532" t="s">
        <v>1334</v>
      </c>
      <c r="E1532" t="s">
        <v>4009</v>
      </c>
      <c r="F1532" t="s">
        <v>2717</v>
      </c>
      <c r="G1532" t="s">
        <v>9</v>
      </c>
      <c r="H1532">
        <v>117.84014999999999</v>
      </c>
    </row>
    <row r="1533" spans="1:8">
      <c r="A1533" t="s">
        <v>3095</v>
      </c>
      <c r="B1533" t="s">
        <v>1333</v>
      </c>
      <c r="C1533" t="s">
        <v>2719</v>
      </c>
      <c r="D1533" t="s">
        <v>1334</v>
      </c>
      <c r="E1533" t="s">
        <v>4009</v>
      </c>
      <c r="F1533" t="s">
        <v>2717</v>
      </c>
      <c r="G1533" t="s">
        <v>9</v>
      </c>
      <c r="H1533">
        <v>117.84014999999999</v>
      </c>
    </row>
    <row r="1534" spans="1:8">
      <c r="A1534" t="s">
        <v>2726</v>
      </c>
      <c r="B1534" t="s">
        <v>1335</v>
      </c>
      <c r="C1534" t="s">
        <v>3634</v>
      </c>
      <c r="D1534" t="s">
        <v>1329</v>
      </c>
      <c r="E1534" t="s">
        <v>1330</v>
      </c>
      <c r="F1534" t="s">
        <v>8</v>
      </c>
      <c r="G1534" t="s">
        <v>9</v>
      </c>
      <c r="H1534">
        <v>29.913229999999999</v>
      </c>
    </row>
    <row r="1535" spans="1:8">
      <c r="A1535" t="s">
        <v>3096</v>
      </c>
      <c r="B1535" t="s">
        <v>1335</v>
      </c>
      <c r="C1535" t="s">
        <v>3634</v>
      </c>
      <c r="D1535" t="s">
        <v>1329</v>
      </c>
      <c r="E1535" t="s">
        <v>1330</v>
      </c>
      <c r="F1535" t="s">
        <v>8</v>
      </c>
      <c r="G1535" t="s">
        <v>9</v>
      </c>
      <c r="H1535">
        <v>29.913229999999999</v>
      </c>
    </row>
    <row r="1536" spans="1:8">
      <c r="A1536" t="s">
        <v>2540</v>
      </c>
      <c r="B1536" t="s">
        <v>1118</v>
      </c>
      <c r="C1536" t="s">
        <v>2539</v>
      </c>
      <c r="D1536" t="s">
        <v>1123</v>
      </c>
      <c r="E1536" t="s">
        <v>1124</v>
      </c>
      <c r="F1536" t="s">
        <v>8</v>
      </c>
      <c r="G1536" t="s">
        <v>9</v>
      </c>
      <c r="H1536">
        <v>23.679130000000001</v>
      </c>
    </row>
    <row r="1537" spans="1:8">
      <c r="A1537" t="s">
        <v>2541</v>
      </c>
      <c r="B1537" t="s">
        <v>1118</v>
      </c>
      <c r="C1537" t="s">
        <v>2538</v>
      </c>
      <c r="D1537" t="s">
        <v>1121</v>
      </c>
      <c r="E1537" t="s">
        <v>1122</v>
      </c>
      <c r="F1537" t="s">
        <v>8</v>
      </c>
      <c r="G1537" t="s">
        <v>9</v>
      </c>
      <c r="H1537">
        <v>22.963899999999999</v>
      </c>
    </row>
    <row r="1538" spans="1:8">
      <c r="A1538" t="s">
        <v>2542</v>
      </c>
      <c r="B1538" t="s">
        <v>1118</v>
      </c>
      <c r="C1538" t="s">
        <v>2537</v>
      </c>
      <c r="D1538" t="s">
        <v>1119</v>
      </c>
      <c r="E1538" t="s">
        <v>1120</v>
      </c>
      <c r="F1538" t="s">
        <v>8</v>
      </c>
      <c r="G1538" t="s">
        <v>9</v>
      </c>
      <c r="H1538">
        <v>27.839929999999999</v>
      </c>
    </row>
    <row r="1539" spans="1:8">
      <c r="A1539" t="s">
        <v>2543</v>
      </c>
      <c r="B1539" t="s">
        <v>1118</v>
      </c>
      <c r="C1539" t="s">
        <v>2536</v>
      </c>
      <c r="D1539" t="s">
        <v>233</v>
      </c>
      <c r="E1539" t="s">
        <v>234</v>
      </c>
      <c r="F1539" t="s">
        <v>8</v>
      </c>
      <c r="G1539" t="s">
        <v>9</v>
      </c>
      <c r="H1539">
        <v>24.02712</v>
      </c>
    </row>
    <row r="1540" spans="1:8">
      <c r="A1540" t="s">
        <v>2100</v>
      </c>
      <c r="B1540" t="s">
        <v>217</v>
      </c>
      <c r="C1540" t="s">
        <v>3425</v>
      </c>
      <c r="D1540" t="s">
        <v>68</v>
      </c>
      <c r="E1540" t="s">
        <v>69</v>
      </c>
      <c r="G1540" t="s">
        <v>9</v>
      </c>
      <c r="H1540">
        <v>68.085489999999993</v>
      </c>
    </row>
    <row r="1541" spans="1:8">
      <c r="A1541" t="s">
        <v>2099</v>
      </c>
      <c r="B1541" t="s">
        <v>217</v>
      </c>
      <c r="C1541" t="s">
        <v>3449</v>
      </c>
      <c r="D1541" t="s">
        <v>218</v>
      </c>
      <c r="E1541" t="s">
        <v>219</v>
      </c>
      <c r="G1541" t="s">
        <v>9</v>
      </c>
      <c r="H1541">
        <v>34.517539999999997</v>
      </c>
    </row>
    <row r="1542" spans="1:8">
      <c r="A1542" t="s">
        <v>2243</v>
      </c>
      <c r="B1542" t="s">
        <v>649</v>
      </c>
      <c r="C1542" t="s">
        <v>3524</v>
      </c>
      <c r="D1542" t="s">
        <v>650</v>
      </c>
      <c r="E1542" t="s">
        <v>651</v>
      </c>
      <c r="F1542" t="s">
        <v>1975</v>
      </c>
      <c r="G1542" t="s">
        <v>9</v>
      </c>
      <c r="H1542">
        <v>48.453899999999997</v>
      </c>
    </row>
    <row r="1543" spans="1:8">
      <c r="A1543" t="s">
        <v>2982</v>
      </c>
      <c r="B1543" t="s">
        <v>649</v>
      </c>
      <c r="C1543" t="s">
        <v>3524</v>
      </c>
      <c r="D1543" t="s">
        <v>650</v>
      </c>
      <c r="E1543" t="s">
        <v>651</v>
      </c>
      <c r="F1543" t="s">
        <v>1975</v>
      </c>
      <c r="G1543" t="s">
        <v>9</v>
      </c>
      <c r="H1543">
        <v>48.453899999999997</v>
      </c>
    </row>
    <row r="1544" spans="1:8">
      <c r="A1544" t="s">
        <v>2654</v>
      </c>
      <c r="B1544" t="s">
        <v>1259</v>
      </c>
      <c r="C1544" t="s">
        <v>3524</v>
      </c>
      <c r="D1544" t="s">
        <v>650</v>
      </c>
      <c r="E1544" t="s">
        <v>651</v>
      </c>
      <c r="F1544" t="s">
        <v>1975</v>
      </c>
      <c r="G1544" t="s">
        <v>1959</v>
      </c>
      <c r="H1544">
        <v>48.453899999999997</v>
      </c>
    </row>
    <row r="1545" spans="1:8">
      <c r="A1545" t="s">
        <v>3091</v>
      </c>
      <c r="B1545" t="s">
        <v>1259</v>
      </c>
      <c r="C1545" t="s">
        <v>3524</v>
      </c>
      <c r="D1545" t="s">
        <v>650</v>
      </c>
      <c r="E1545" t="s">
        <v>651</v>
      </c>
      <c r="F1545" t="s">
        <v>1975</v>
      </c>
      <c r="G1545" t="s">
        <v>1959</v>
      </c>
      <c r="H1545">
        <v>48.453899999999997</v>
      </c>
    </row>
    <row r="1546" spans="1:8">
      <c r="A1546" t="s">
        <v>3258</v>
      </c>
      <c r="B1546" t="s">
        <v>1773</v>
      </c>
      <c r="C1546" t="s">
        <v>3230</v>
      </c>
      <c r="D1546" t="s">
        <v>4342</v>
      </c>
      <c r="E1546" t="s">
        <v>4343</v>
      </c>
      <c r="F1546" t="s">
        <v>3193</v>
      </c>
      <c r="G1546" t="s">
        <v>1959</v>
      </c>
      <c r="H1546">
        <f>32.21052+37.7257+50.39298</f>
        <v>120.32920000000001</v>
      </c>
    </row>
    <row r="1547" spans="1:8">
      <c r="A1547" t="s">
        <v>3264</v>
      </c>
      <c r="B1547" t="s">
        <v>1773</v>
      </c>
      <c r="C1547" t="s">
        <v>3233</v>
      </c>
      <c r="D1547" t="s">
        <v>3188</v>
      </c>
      <c r="E1547" t="s">
        <v>3992</v>
      </c>
      <c r="F1547" t="s">
        <v>3193</v>
      </c>
      <c r="G1547" t="s">
        <v>1959</v>
      </c>
      <c r="H1547">
        <f>51.80841+37.7257+50.39298</f>
        <v>139.92708999999999</v>
      </c>
    </row>
    <row r="1548" spans="1:8">
      <c r="A1548" t="s">
        <v>3268</v>
      </c>
      <c r="B1548" t="s">
        <v>1773</v>
      </c>
      <c r="C1548" t="s">
        <v>3232</v>
      </c>
      <c r="D1548" t="s">
        <v>3189</v>
      </c>
      <c r="E1548" t="s">
        <v>3993</v>
      </c>
      <c r="F1548" t="s">
        <v>3193</v>
      </c>
      <c r="G1548" t="s">
        <v>9</v>
      </c>
      <c r="H1548">
        <f>51.56109+37.7257+50.39298</f>
        <v>139.67976999999999</v>
      </c>
    </row>
    <row r="1549" spans="1:8">
      <c r="A1549" t="s">
        <v>3269</v>
      </c>
      <c r="B1549" t="s">
        <v>1773</v>
      </c>
      <c r="C1549" t="s">
        <v>3231</v>
      </c>
      <c r="D1549" t="s">
        <v>3190</v>
      </c>
      <c r="E1549" t="s">
        <v>3994</v>
      </c>
      <c r="F1549" t="s">
        <v>3193</v>
      </c>
      <c r="G1549" t="s">
        <v>9</v>
      </c>
      <c r="H1549">
        <f>34.94462+34.93089+30.23951+52.63078</f>
        <v>152.74579999999997</v>
      </c>
    </row>
    <row r="1550" spans="1:8">
      <c r="A1550" t="s">
        <v>3388</v>
      </c>
      <c r="B1550" t="s">
        <v>306</v>
      </c>
      <c r="C1550" t="s">
        <v>3387</v>
      </c>
      <c r="D1550" t="s">
        <v>307</v>
      </c>
      <c r="E1550" t="s">
        <v>308</v>
      </c>
      <c r="F1550" t="s">
        <v>2067</v>
      </c>
      <c r="G1550" t="s">
        <v>9</v>
      </c>
      <c r="H1550">
        <v>38.365490000000001</v>
      </c>
    </row>
    <row r="1551" spans="1:8">
      <c r="A1551" t="s">
        <v>3389</v>
      </c>
      <c r="B1551" t="s">
        <v>306</v>
      </c>
      <c r="C1551" t="s">
        <v>3387</v>
      </c>
      <c r="D1551" t="s">
        <v>307</v>
      </c>
      <c r="E1551" t="s">
        <v>308</v>
      </c>
      <c r="F1551" t="s">
        <v>2067</v>
      </c>
      <c r="G1551" t="s">
        <v>9</v>
      </c>
      <c r="H1551">
        <v>38.365490000000001</v>
      </c>
    </row>
    <row r="1552" spans="1:8">
      <c r="A1552" t="s">
        <v>3391</v>
      </c>
      <c r="B1552" t="s">
        <v>306</v>
      </c>
      <c r="C1552" t="s">
        <v>3390</v>
      </c>
      <c r="D1552" t="s">
        <v>309</v>
      </c>
      <c r="E1552" t="s">
        <v>310</v>
      </c>
      <c r="F1552" t="s">
        <v>8</v>
      </c>
      <c r="G1552" t="s">
        <v>9</v>
      </c>
      <c r="H1552">
        <v>38.069459999999999</v>
      </c>
    </row>
    <row r="1553" spans="1:8">
      <c r="A1553" t="s">
        <v>3392</v>
      </c>
      <c r="B1553" t="s">
        <v>306</v>
      </c>
      <c r="C1553" t="s">
        <v>3390</v>
      </c>
      <c r="D1553" t="s">
        <v>309</v>
      </c>
      <c r="E1553" t="s">
        <v>310</v>
      </c>
      <c r="F1553" t="s">
        <v>8</v>
      </c>
      <c r="G1553" t="s">
        <v>9</v>
      </c>
      <c r="H1553">
        <v>38.069459999999999</v>
      </c>
    </row>
    <row r="1554" spans="1:8">
      <c r="A1554" t="s">
        <v>2512</v>
      </c>
      <c r="B1554" t="s">
        <v>1095</v>
      </c>
      <c r="C1554" t="s">
        <v>3536</v>
      </c>
      <c r="D1554" t="s">
        <v>723</v>
      </c>
      <c r="E1554" t="s">
        <v>724</v>
      </c>
      <c r="G1554" t="s">
        <v>1959</v>
      </c>
      <c r="H1554">
        <v>88.450959999999995</v>
      </c>
    </row>
    <row r="1555" spans="1:8">
      <c r="A1555" t="s">
        <v>3043</v>
      </c>
      <c r="B1555" t="s">
        <v>1095</v>
      </c>
      <c r="C1555" t="s">
        <v>3536</v>
      </c>
      <c r="D1555" t="s">
        <v>723</v>
      </c>
      <c r="E1555" t="s">
        <v>724</v>
      </c>
      <c r="G1555" t="s">
        <v>1959</v>
      </c>
      <c r="H1555">
        <v>88.450959999999995</v>
      </c>
    </row>
    <row r="1556" spans="1:8">
      <c r="A1556" t="s">
        <v>3772</v>
      </c>
      <c r="B1556" t="s">
        <v>1781</v>
      </c>
      <c r="C1556" t="s">
        <v>3769</v>
      </c>
      <c r="D1556" t="s">
        <v>3213</v>
      </c>
      <c r="E1556" t="s">
        <v>3966</v>
      </c>
      <c r="F1556" t="s">
        <v>8</v>
      </c>
      <c r="G1556" t="s">
        <v>9</v>
      </c>
      <c r="H1556">
        <v>84.373869999999997</v>
      </c>
    </row>
    <row r="1557" spans="1:8">
      <c r="A1557" t="s">
        <v>3282</v>
      </c>
      <c r="B1557" t="s">
        <v>1781</v>
      </c>
      <c r="C1557" t="s">
        <v>3278</v>
      </c>
      <c r="D1557" t="s">
        <v>3277</v>
      </c>
      <c r="E1557" t="s">
        <v>4014</v>
      </c>
      <c r="G1557" t="s">
        <v>1959</v>
      </c>
      <c r="H1557">
        <v>87.737719999999996</v>
      </c>
    </row>
    <row r="1558" spans="1:8">
      <c r="A1558" t="s">
        <v>2093</v>
      </c>
      <c r="B1558" t="s">
        <v>241</v>
      </c>
      <c r="C1558" t="s">
        <v>3452</v>
      </c>
      <c r="D1558" t="s">
        <v>242</v>
      </c>
      <c r="E1558" t="s">
        <v>243</v>
      </c>
      <c r="G1558" t="s">
        <v>1959</v>
      </c>
      <c r="H1558">
        <v>27.629280000000001</v>
      </c>
    </row>
    <row r="1559" spans="1:8">
      <c r="A1559" t="s">
        <v>2355</v>
      </c>
      <c r="B1559" t="s">
        <v>786</v>
      </c>
      <c r="C1559" t="s">
        <v>2307</v>
      </c>
      <c r="D1559" t="s">
        <v>1980</v>
      </c>
      <c r="E1559" t="s">
        <v>4012</v>
      </c>
      <c r="F1559" t="s">
        <v>1981</v>
      </c>
      <c r="G1559" t="s">
        <v>9</v>
      </c>
      <c r="H1559">
        <f>2*43.44592+2*28.41544</f>
        <v>143.72272000000001</v>
      </c>
    </row>
    <row r="1560" spans="1:8">
      <c r="A1560" t="s">
        <v>2354</v>
      </c>
      <c r="B1560" t="s">
        <v>786</v>
      </c>
      <c r="C1560" t="s">
        <v>2308</v>
      </c>
      <c r="D1560" t="s">
        <v>1982</v>
      </c>
      <c r="E1560" t="s">
        <v>4013</v>
      </c>
      <c r="F1560" t="s">
        <v>1981</v>
      </c>
      <c r="G1560" t="s">
        <v>9</v>
      </c>
      <c r="H1560">
        <f>2*50.55944+2*28.41544</f>
        <v>157.94976</v>
      </c>
    </row>
    <row r="1561" spans="1:8">
      <c r="A1561" t="s">
        <v>2446</v>
      </c>
      <c r="B1561" t="s">
        <v>970</v>
      </c>
      <c r="C1561" t="s">
        <v>3587</v>
      </c>
      <c r="D1561" t="s">
        <v>971</v>
      </c>
      <c r="E1561" t="s">
        <v>972</v>
      </c>
      <c r="F1561" t="s">
        <v>1975</v>
      </c>
      <c r="G1561" t="s">
        <v>9</v>
      </c>
      <c r="H1561">
        <v>97.774540000000002</v>
      </c>
    </row>
    <row r="1562" spans="1:8">
      <c r="A1562" t="s">
        <v>2755</v>
      </c>
      <c r="B1562" t="s">
        <v>1370</v>
      </c>
      <c r="C1562" t="s">
        <v>3587</v>
      </c>
      <c r="D1562" t="s">
        <v>971</v>
      </c>
      <c r="E1562" t="s">
        <v>972</v>
      </c>
      <c r="F1562" t="s">
        <v>1975</v>
      </c>
      <c r="G1562" t="s">
        <v>9</v>
      </c>
      <c r="H1562">
        <v>97.774540000000002</v>
      </c>
    </row>
    <row r="1563" spans="1:8">
      <c r="A1563" t="s">
        <v>995</v>
      </c>
      <c r="B1563" t="s">
        <v>996</v>
      </c>
      <c r="C1563" t="s">
        <v>3549</v>
      </c>
      <c r="D1563" t="s">
        <v>802</v>
      </c>
      <c r="E1563" t="s">
        <v>803</v>
      </c>
      <c r="F1563" t="s">
        <v>8</v>
      </c>
      <c r="G1563" t="s">
        <v>9</v>
      </c>
      <c r="H1563">
        <v>17.72307</v>
      </c>
    </row>
    <row r="1564" spans="1:8">
      <c r="A1564" t="s">
        <v>2362</v>
      </c>
      <c r="B1564" t="s">
        <v>801</v>
      </c>
      <c r="C1564" t="s">
        <v>3549</v>
      </c>
      <c r="D1564" t="s">
        <v>802</v>
      </c>
      <c r="E1564" t="s">
        <v>803</v>
      </c>
      <c r="G1564" t="s">
        <v>1959</v>
      </c>
      <c r="H1564">
        <v>17.72307</v>
      </c>
    </row>
    <row r="1565" spans="1:8">
      <c r="A1565" t="s">
        <v>3015</v>
      </c>
      <c r="B1565" t="s">
        <v>801</v>
      </c>
      <c r="C1565" t="s">
        <v>3549</v>
      </c>
      <c r="D1565" t="s">
        <v>802</v>
      </c>
      <c r="E1565" t="s">
        <v>803</v>
      </c>
      <c r="F1565" t="s">
        <v>8</v>
      </c>
      <c r="G1565" t="s">
        <v>9</v>
      </c>
      <c r="H1565">
        <v>17.72307</v>
      </c>
    </row>
    <row r="1566" spans="1:8">
      <c r="A1566" t="s">
        <v>2660</v>
      </c>
      <c r="B1566" t="s">
        <v>1263</v>
      </c>
      <c r="C1566" t="s">
        <v>3523</v>
      </c>
      <c r="D1566" t="s">
        <v>638</v>
      </c>
      <c r="E1566" t="s">
        <v>639</v>
      </c>
      <c r="F1566" t="s">
        <v>1975</v>
      </c>
      <c r="G1566" t="s">
        <v>9</v>
      </c>
      <c r="H1566">
        <v>67.208420000000004</v>
      </c>
    </row>
    <row r="1567" spans="1:8">
      <c r="A1567" t="s">
        <v>2415</v>
      </c>
      <c r="B1567" t="s">
        <v>888</v>
      </c>
      <c r="C1567" t="s">
        <v>3473</v>
      </c>
      <c r="D1567" t="s">
        <v>376</v>
      </c>
      <c r="E1567" t="s">
        <v>377</v>
      </c>
      <c r="F1567" t="s">
        <v>8</v>
      </c>
      <c r="G1567" t="s">
        <v>9</v>
      </c>
      <c r="H1567">
        <v>43.388669999999998</v>
      </c>
    </row>
    <row r="1568" spans="1:8">
      <c r="A1568" t="s">
        <v>3021</v>
      </c>
      <c r="B1568" t="s">
        <v>888</v>
      </c>
      <c r="C1568" t="s">
        <v>3473</v>
      </c>
      <c r="D1568" t="s">
        <v>376</v>
      </c>
      <c r="E1568" t="s">
        <v>377</v>
      </c>
      <c r="F1568" t="s">
        <v>8</v>
      </c>
      <c r="G1568" t="s">
        <v>9</v>
      </c>
      <c r="H1568">
        <v>43.388669999999998</v>
      </c>
    </row>
    <row r="1569" spans="1:8">
      <c r="A1569" t="s">
        <v>2171</v>
      </c>
      <c r="B1569" t="s">
        <v>499</v>
      </c>
      <c r="C1569" t="s">
        <v>3473</v>
      </c>
      <c r="D1569" t="s">
        <v>376</v>
      </c>
      <c r="E1569" t="s">
        <v>377</v>
      </c>
      <c r="G1569" t="s">
        <v>1959</v>
      </c>
      <c r="H1569">
        <v>43.388669999999998</v>
      </c>
    </row>
    <row r="1570" spans="1:8">
      <c r="A1570" t="s">
        <v>2042</v>
      </c>
      <c r="B1570" t="s">
        <v>375</v>
      </c>
      <c r="C1570" t="s">
        <v>3473</v>
      </c>
      <c r="D1570" t="s">
        <v>376</v>
      </c>
      <c r="E1570" t="s">
        <v>377</v>
      </c>
      <c r="F1570" t="s">
        <v>8</v>
      </c>
      <c r="G1570" t="s">
        <v>9</v>
      </c>
      <c r="H1570">
        <v>43.388669999999998</v>
      </c>
    </row>
    <row r="1571" spans="1:8">
      <c r="A1571" t="s">
        <v>749</v>
      </c>
      <c r="B1571" t="s">
        <v>750</v>
      </c>
      <c r="C1571" t="s">
        <v>3523</v>
      </c>
      <c r="D1571" t="s">
        <v>638</v>
      </c>
      <c r="E1571" t="s">
        <v>639</v>
      </c>
      <c r="F1571" t="s">
        <v>1975</v>
      </c>
      <c r="G1571" t="s">
        <v>9</v>
      </c>
      <c r="H1571">
        <v>67.208420000000004</v>
      </c>
    </row>
    <row r="1572" spans="1:8">
      <c r="A1572" t="s">
        <v>2803</v>
      </c>
      <c r="B1572" t="s">
        <v>1499</v>
      </c>
      <c r="C1572" t="s">
        <v>3768</v>
      </c>
      <c r="D1572" t="s">
        <v>1500</v>
      </c>
      <c r="E1572" t="s">
        <v>1501</v>
      </c>
      <c r="F1572" t="s">
        <v>8</v>
      </c>
      <c r="G1572" t="s">
        <v>9</v>
      </c>
      <c r="H1572">
        <v>19.024830000000001</v>
      </c>
    </row>
    <row r="1573" spans="1:8">
      <c r="A1573" t="s">
        <v>2804</v>
      </c>
      <c r="B1573" t="s">
        <v>1499</v>
      </c>
      <c r="C1573" t="s">
        <v>3767</v>
      </c>
      <c r="D1573" t="s">
        <v>1502</v>
      </c>
      <c r="E1573" t="s">
        <v>1503</v>
      </c>
      <c r="F1573" t="s">
        <v>8</v>
      </c>
      <c r="G1573" t="s">
        <v>9</v>
      </c>
      <c r="H1573">
        <v>19.52225</v>
      </c>
    </row>
    <row r="1574" spans="1:8">
      <c r="A1574" t="s">
        <v>2391</v>
      </c>
      <c r="B1574" t="s">
        <v>854</v>
      </c>
      <c r="C1574" t="s">
        <v>3464</v>
      </c>
      <c r="D1574" t="s">
        <v>320</v>
      </c>
      <c r="E1574" t="s">
        <v>321</v>
      </c>
      <c r="F1574" t="s">
        <v>8</v>
      </c>
      <c r="G1574" t="s">
        <v>9</v>
      </c>
      <c r="H1574">
        <v>33.64188</v>
      </c>
    </row>
    <row r="1575" spans="1:8">
      <c r="A1575" t="s">
        <v>2392</v>
      </c>
      <c r="B1575" t="s">
        <v>854</v>
      </c>
      <c r="C1575" t="s">
        <v>3465</v>
      </c>
      <c r="D1575" t="s">
        <v>322</v>
      </c>
      <c r="E1575" t="s">
        <v>323</v>
      </c>
      <c r="F1575" t="s">
        <v>8</v>
      </c>
      <c r="G1575" t="s">
        <v>9</v>
      </c>
      <c r="H1575">
        <v>33.095039999999997</v>
      </c>
    </row>
    <row r="1576" spans="1:8">
      <c r="A1576" t="s">
        <v>2393</v>
      </c>
      <c r="B1576" t="s">
        <v>854</v>
      </c>
      <c r="C1576" t="s">
        <v>3473</v>
      </c>
      <c r="D1576" t="s">
        <v>376</v>
      </c>
      <c r="E1576" t="s">
        <v>377</v>
      </c>
      <c r="F1576" t="s">
        <v>8</v>
      </c>
      <c r="G1576" t="s">
        <v>9</v>
      </c>
      <c r="H1576">
        <v>43.388669999999998</v>
      </c>
    </row>
    <row r="1577" spans="1:8">
      <c r="A1577" t="s">
        <v>2616</v>
      </c>
      <c r="B1577" t="s">
        <v>1189</v>
      </c>
      <c r="C1577" t="s">
        <v>3616</v>
      </c>
      <c r="D1577" t="s">
        <v>1190</v>
      </c>
      <c r="E1577" t="s">
        <v>1191</v>
      </c>
      <c r="G1577" t="s">
        <v>1959</v>
      </c>
      <c r="H1577">
        <v>35.471330000000002</v>
      </c>
    </row>
    <row r="1578" spans="1:8">
      <c r="A1578" t="s">
        <v>3089</v>
      </c>
      <c r="B1578" t="s">
        <v>1189</v>
      </c>
      <c r="C1578" t="s">
        <v>3616</v>
      </c>
      <c r="D1578" t="s">
        <v>1190</v>
      </c>
      <c r="E1578" t="s">
        <v>1191</v>
      </c>
      <c r="G1578" t="s">
        <v>9</v>
      </c>
      <c r="H1578">
        <v>35.471330000000002</v>
      </c>
    </row>
    <row r="1579" spans="1:8">
      <c r="A1579" t="s">
        <v>3920</v>
      </c>
      <c r="B1579" t="s">
        <v>1784</v>
      </c>
      <c r="C1579" t="s">
        <v>3919</v>
      </c>
      <c r="D1579" t="s">
        <v>3290</v>
      </c>
      <c r="E1579" t="s">
        <v>4000</v>
      </c>
      <c r="G1579" t="s">
        <v>9</v>
      </c>
      <c r="H1579">
        <v>100.85561</v>
      </c>
    </row>
    <row r="1580" spans="1:8">
      <c r="A1580" t="s">
        <v>2234</v>
      </c>
      <c r="B1580" t="s">
        <v>647</v>
      </c>
      <c r="C1580" t="s">
        <v>2235</v>
      </c>
      <c r="D1580" t="s">
        <v>648</v>
      </c>
      <c r="E1580" t="s">
        <v>2236</v>
      </c>
      <c r="F1580" t="s">
        <v>2237</v>
      </c>
      <c r="G1580" t="s">
        <v>9</v>
      </c>
      <c r="H1580">
        <f>2*31.62886</f>
        <v>63.257719999999999</v>
      </c>
    </row>
    <row r="1581" spans="1:8">
      <c r="A1581" t="s">
        <v>2240</v>
      </c>
      <c r="B1581" t="s">
        <v>647</v>
      </c>
      <c r="C1581" t="s">
        <v>2239</v>
      </c>
      <c r="D1581" t="s">
        <v>648</v>
      </c>
      <c r="E1581" t="s">
        <v>2238</v>
      </c>
      <c r="F1581" t="s">
        <v>2237</v>
      </c>
      <c r="G1581" t="s">
        <v>9</v>
      </c>
      <c r="H1581">
        <f>4*31.62886</f>
        <v>126.51544</v>
      </c>
    </row>
    <row r="1582" spans="1:8">
      <c r="A1582" t="s">
        <v>2363</v>
      </c>
      <c r="B1582" t="s">
        <v>804</v>
      </c>
      <c r="C1582" t="s">
        <v>2235</v>
      </c>
      <c r="D1582" t="s">
        <v>648</v>
      </c>
      <c r="E1582" t="s">
        <v>2236</v>
      </c>
      <c r="F1582" t="s">
        <v>2364</v>
      </c>
      <c r="G1582" t="s">
        <v>9</v>
      </c>
      <c r="H1582">
        <v>63.257719999999999</v>
      </c>
    </row>
    <row r="1583" spans="1:8">
      <c r="A1583" t="s">
        <v>3016</v>
      </c>
      <c r="B1583" t="s">
        <v>804</v>
      </c>
      <c r="C1583" t="s">
        <v>2235</v>
      </c>
      <c r="D1583" t="s">
        <v>648</v>
      </c>
      <c r="E1583" t="s">
        <v>2236</v>
      </c>
      <c r="F1583" t="s">
        <v>2364</v>
      </c>
      <c r="G1583" t="s">
        <v>9</v>
      </c>
      <c r="H1583">
        <v>63.257719999999999</v>
      </c>
    </row>
    <row r="1584" spans="1:8">
      <c r="A1584" t="s">
        <v>2365</v>
      </c>
      <c r="B1584" t="s">
        <v>804</v>
      </c>
      <c r="C1584" t="s">
        <v>2239</v>
      </c>
      <c r="D1584" t="s">
        <v>648</v>
      </c>
      <c r="E1584" t="s">
        <v>2238</v>
      </c>
      <c r="F1584" t="s">
        <v>2364</v>
      </c>
      <c r="G1584" t="s">
        <v>1959</v>
      </c>
      <c r="H1584">
        <v>126.51544</v>
      </c>
    </row>
    <row r="1585" spans="1:8">
      <c r="A1585" t="s">
        <v>3017</v>
      </c>
      <c r="B1585" t="s">
        <v>804</v>
      </c>
      <c r="C1585" t="s">
        <v>2239</v>
      </c>
      <c r="D1585" t="s">
        <v>648</v>
      </c>
      <c r="E1585" t="s">
        <v>2238</v>
      </c>
      <c r="F1585" t="s">
        <v>2364</v>
      </c>
      <c r="G1585" t="s">
        <v>1959</v>
      </c>
      <c r="H1585">
        <v>126.51544</v>
      </c>
    </row>
    <row r="1586" spans="1:8">
      <c r="A1586" t="s">
        <v>3689</v>
      </c>
      <c r="B1586" t="s">
        <v>1715</v>
      </c>
      <c r="C1586" t="s">
        <v>3688</v>
      </c>
      <c r="D1586" t="s">
        <v>3209</v>
      </c>
      <c r="E1586" t="s">
        <v>4006</v>
      </c>
      <c r="G1586" t="s">
        <v>9</v>
      </c>
      <c r="H1586">
        <v>143.80275</v>
      </c>
    </row>
    <row r="1587" spans="1:8">
      <c r="A1587" t="s">
        <v>3687</v>
      </c>
      <c r="B1587" t="s">
        <v>1715</v>
      </c>
      <c r="C1587" t="s">
        <v>3686</v>
      </c>
      <c r="D1587" t="s">
        <v>3208</v>
      </c>
      <c r="E1587" t="s">
        <v>4007</v>
      </c>
      <c r="F1587" t="s">
        <v>8</v>
      </c>
      <c r="G1587" t="s">
        <v>9</v>
      </c>
      <c r="H1587">
        <v>109.49312</v>
      </c>
    </row>
    <row r="1588" spans="1:8">
      <c r="A1588" t="s">
        <v>4174</v>
      </c>
      <c r="B1588" t="s">
        <v>4175</v>
      </c>
      <c r="C1588" t="s">
        <v>3462</v>
      </c>
      <c r="D1588" t="s">
        <v>4173</v>
      </c>
      <c r="E1588" t="s">
        <v>4181</v>
      </c>
      <c r="G1588" t="s">
        <v>9</v>
      </c>
      <c r="H1588">
        <v>32.609430000000003</v>
      </c>
    </row>
    <row r="1589" spans="1:8">
      <c r="A1589" t="s">
        <v>2417</v>
      </c>
      <c r="B1589" t="s">
        <v>892</v>
      </c>
      <c r="C1589" t="s">
        <v>3456</v>
      </c>
      <c r="D1589" t="s">
        <v>271</v>
      </c>
      <c r="E1589" t="s">
        <v>272</v>
      </c>
      <c r="G1589" t="s">
        <v>9</v>
      </c>
      <c r="H1589">
        <v>54.326929999999997</v>
      </c>
    </row>
    <row r="1590" spans="1:8">
      <c r="A1590" t="s">
        <v>2650</v>
      </c>
      <c r="B1590" t="s">
        <v>1249</v>
      </c>
      <c r="C1590" t="s">
        <v>2681</v>
      </c>
      <c r="D1590" t="s">
        <v>1252</v>
      </c>
      <c r="E1590" t="s">
        <v>1253</v>
      </c>
      <c r="F1590" t="s">
        <v>1975</v>
      </c>
      <c r="G1590" t="s">
        <v>9</v>
      </c>
      <c r="H1590">
        <v>42.277560000000001</v>
      </c>
    </row>
    <row r="1591" spans="1:8">
      <c r="A1591" t="s">
        <v>2649</v>
      </c>
      <c r="B1591" t="s">
        <v>1249</v>
      </c>
      <c r="C1591" t="s">
        <v>2680</v>
      </c>
      <c r="D1591" t="s">
        <v>1250</v>
      </c>
      <c r="E1591" t="s">
        <v>1251</v>
      </c>
      <c r="F1591" t="s">
        <v>1975</v>
      </c>
      <c r="G1591" t="s">
        <v>9</v>
      </c>
      <c r="H1591">
        <v>42.635860000000001</v>
      </c>
    </row>
    <row r="1592" spans="1:8">
      <c r="A1592" t="s">
        <v>2647</v>
      </c>
      <c r="B1592" t="s">
        <v>1246</v>
      </c>
      <c r="C1592" t="s">
        <v>2678</v>
      </c>
      <c r="D1592" t="s">
        <v>1247</v>
      </c>
      <c r="E1592" t="s">
        <v>1248</v>
      </c>
      <c r="F1592" t="s">
        <v>8</v>
      </c>
      <c r="G1592" t="s">
        <v>9</v>
      </c>
      <c r="H1592">
        <v>37.364100000000001</v>
      </c>
    </row>
    <row r="1593" spans="1:8">
      <c r="A1593" t="s">
        <v>2648</v>
      </c>
      <c r="B1593" t="s">
        <v>1246</v>
      </c>
      <c r="C1593" t="s">
        <v>2679</v>
      </c>
      <c r="D1593" t="s">
        <v>161</v>
      </c>
      <c r="E1593" t="s">
        <v>162</v>
      </c>
      <c r="F1593" t="s">
        <v>8</v>
      </c>
      <c r="G1593" t="s">
        <v>9</v>
      </c>
      <c r="H1593">
        <v>35.341589999999997</v>
      </c>
    </row>
    <row r="1594" spans="1:8">
      <c r="A1594" t="s">
        <v>2026</v>
      </c>
      <c r="B1594" t="s">
        <v>415</v>
      </c>
      <c r="C1594" t="s">
        <v>3463</v>
      </c>
      <c r="D1594" t="s">
        <v>304</v>
      </c>
      <c r="E1594" t="s">
        <v>305</v>
      </c>
      <c r="F1594" t="s">
        <v>8</v>
      </c>
      <c r="G1594" t="s">
        <v>9</v>
      </c>
      <c r="H1594">
        <v>33.913269999999997</v>
      </c>
    </row>
    <row r="1595" spans="1:8">
      <c r="A1595" t="s">
        <v>2055</v>
      </c>
      <c r="B1595" t="s">
        <v>336</v>
      </c>
      <c r="C1595" t="s">
        <v>3467</v>
      </c>
      <c r="D1595" t="s">
        <v>337</v>
      </c>
      <c r="E1595" t="s">
        <v>338</v>
      </c>
      <c r="F1595" t="s">
        <v>8</v>
      </c>
      <c r="G1595" t="s">
        <v>9</v>
      </c>
      <c r="H1595">
        <v>48.301740000000002</v>
      </c>
    </row>
    <row r="1596" spans="1:8">
      <c r="A1596" t="s">
        <v>2058</v>
      </c>
      <c r="B1596" t="s">
        <v>333</v>
      </c>
      <c r="C1596" t="s">
        <v>3466</v>
      </c>
      <c r="D1596" t="s">
        <v>331</v>
      </c>
      <c r="E1596" t="s">
        <v>332</v>
      </c>
      <c r="G1596" t="s">
        <v>9</v>
      </c>
      <c r="H1596">
        <v>19.47907</v>
      </c>
    </row>
    <row r="1597" spans="1:8">
      <c r="A1597" t="s">
        <v>2056</v>
      </c>
      <c r="B1597" t="s">
        <v>335</v>
      </c>
      <c r="C1597" t="s">
        <v>3466</v>
      </c>
      <c r="D1597" t="s">
        <v>331</v>
      </c>
      <c r="E1597" t="s">
        <v>332</v>
      </c>
      <c r="F1597" t="s">
        <v>8</v>
      </c>
      <c r="G1597" t="s">
        <v>9</v>
      </c>
      <c r="H1597">
        <v>19.47907</v>
      </c>
    </row>
    <row r="1598" spans="1:8">
      <c r="A1598" t="s">
        <v>3405</v>
      </c>
      <c r="B1598" t="s">
        <v>335</v>
      </c>
      <c r="C1598" s="2" t="s">
        <v>3404</v>
      </c>
      <c r="D1598" t="s">
        <v>3402</v>
      </c>
      <c r="E1598" t="s">
        <v>3403</v>
      </c>
      <c r="G1598" t="s">
        <v>9</v>
      </c>
      <c r="H1598">
        <v>32.242820000000002</v>
      </c>
    </row>
    <row r="1599" spans="1:8">
      <c r="A1599" t="s">
        <v>2730</v>
      </c>
      <c r="B1599" t="s">
        <v>1328</v>
      </c>
      <c r="C1599" t="s">
        <v>3634</v>
      </c>
      <c r="D1599" t="s">
        <v>1329</v>
      </c>
      <c r="E1599" t="s">
        <v>1330</v>
      </c>
      <c r="G1599" t="s">
        <v>1959</v>
      </c>
      <c r="H1599">
        <v>29.913229999999999</v>
      </c>
    </row>
    <row r="1600" spans="1:8">
      <c r="A1600" t="s">
        <v>2728</v>
      </c>
      <c r="B1600" t="s">
        <v>1328</v>
      </c>
      <c r="C1600" t="s">
        <v>2727</v>
      </c>
      <c r="D1600" t="s">
        <v>1331</v>
      </c>
      <c r="E1600" t="s">
        <v>1332</v>
      </c>
      <c r="F1600" t="s">
        <v>2729</v>
      </c>
      <c r="G1600" t="s">
        <v>1959</v>
      </c>
      <c r="H1600">
        <v>23.74184</v>
      </c>
    </row>
    <row r="1601" spans="1:8">
      <c r="A1601" t="s">
        <v>3301</v>
      </c>
      <c r="B1601" t="s">
        <v>1802</v>
      </c>
      <c r="C1601" t="s">
        <v>3299</v>
      </c>
      <c r="D1601" t="s">
        <v>3298</v>
      </c>
      <c r="E1601" t="s">
        <v>3971</v>
      </c>
      <c r="F1601" t="s">
        <v>3300</v>
      </c>
      <c r="G1601" t="s">
        <v>9</v>
      </c>
      <c r="H1601">
        <v>62.065219999999997</v>
      </c>
    </row>
    <row r="1602" spans="1:8">
      <c r="A1602" t="s">
        <v>4254</v>
      </c>
      <c r="B1602" t="s">
        <v>1802</v>
      </c>
      <c r="C1602" t="s">
        <v>3299</v>
      </c>
      <c r="D1602" t="s">
        <v>3298</v>
      </c>
      <c r="E1602" t="s">
        <v>3971</v>
      </c>
      <c r="F1602" t="s">
        <v>3300</v>
      </c>
      <c r="G1602" t="s">
        <v>1959</v>
      </c>
      <c r="H1602">
        <v>62.065219999999997</v>
      </c>
    </row>
    <row r="1603" spans="1:8">
      <c r="A1603" t="s">
        <v>1480</v>
      </c>
      <c r="B1603" t="s">
        <v>1481</v>
      </c>
      <c r="C1603" t="s">
        <v>296</v>
      </c>
      <c r="D1603" t="s">
        <v>296</v>
      </c>
      <c r="E1603" t="s">
        <v>297</v>
      </c>
      <c r="G1603" t="s">
        <v>1959</v>
      </c>
      <c r="H1603">
        <v>0</v>
      </c>
    </row>
    <row r="1604" spans="1:8">
      <c r="A1604" t="s">
        <v>3774</v>
      </c>
      <c r="B1604" t="s">
        <v>1779</v>
      </c>
      <c r="C1604" t="s">
        <v>3769</v>
      </c>
      <c r="D1604" t="s">
        <v>3213</v>
      </c>
      <c r="E1604" t="s">
        <v>3966</v>
      </c>
      <c r="F1604" t="s">
        <v>8</v>
      </c>
      <c r="G1604" t="s">
        <v>9</v>
      </c>
      <c r="H1604">
        <v>84.373869999999997</v>
      </c>
    </row>
    <row r="1605" spans="1:8">
      <c r="A1605" t="s">
        <v>3281</v>
      </c>
      <c r="B1605" t="s">
        <v>1779</v>
      </c>
      <c r="C1605" t="s">
        <v>3278</v>
      </c>
      <c r="D1605" t="s">
        <v>3277</v>
      </c>
      <c r="E1605" t="s">
        <v>4014</v>
      </c>
      <c r="G1605" t="s">
        <v>1959</v>
      </c>
      <c r="H1605">
        <v>87.737719999999996</v>
      </c>
    </row>
    <row r="1606" spans="1:8">
      <c r="A1606" t="s">
        <v>2182</v>
      </c>
      <c r="B1606" t="s">
        <v>524</v>
      </c>
      <c r="C1606" t="s">
        <v>2181</v>
      </c>
      <c r="D1606" t="s">
        <v>525</v>
      </c>
      <c r="E1606" t="s">
        <v>526</v>
      </c>
      <c r="G1606" t="s">
        <v>1959</v>
      </c>
      <c r="H1606">
        <v>56.170940000000002</v>
      </c>
    </row>
    <row r="1607" spans="1:8">
      <c r="A1607" t="s">
        <v>2449</v>
      </c>
      <c r="B1607" t="s">
        <v>973</v>
      </c>
      <c r="C1607" t="s">
        <v>2448</v>
      </c>
      <c r="D1607" t="s">
        <v>974</v>
      </c>
      <c r="E1607" t="s">
        <v>975</v>
      </c>
      <c r="F1607" t="s">
        <v>2447</v>
      </c>
      <c r="G1607" t="s">
        <v>1959</v>
      </c>
      <c r="H1607">
        <v>148.32455999999999</v>
      </c>
    </row>
    <row r="1608" spans="1:8">
      <c r="A1608" t="s">
        <v>3119</v>
      </c>
      <c r="B1608" t="s">
        <v>1426</v>
      </c>
      <c r="C1608" t="s">
        <v>3114</v>
      </c>
      <c r="D1608" t="s">
        <v>3115</v>
      </c>
      <c r="E1608" t="s">
        <v>4010</v>
      </c>
      <c r="F1608" t="s">
        <v>3113</v>
      </c>
      <c r="G1608" t="s">
        <v>1959</v>
      </c>
      <c r="H1608">
        <v>130.86781999999999</v>
      </c>
    </row>
    <row r="1609" spans="1:8">
      <c r="A1609" t="s">
        <v>3120</v>
      </c>
      <c r="B1609" t="s">
        <v>1426</v>
      </c>
      <c r="C1609" t="s">
        <v>3114</v>
      </c>
      <c r="D1609" t="s">
        <v>3115</v>
      </c>
      <c r="E1609" t="s">
        <v>4010</v>
      </c>
      <c r="F1609" t="s">
        <v>3113</v>
      </c>
      <c r="G1609" t="s">
        <v>1959</v>
      </c>
      <c r="H1609">
        <v>130.86781999999999</v>
      </c>
    </row>
    <row r="1610" spans="1:8">
      <c r="A1610" t="s">
        <v>3118</v>
      </c>
      <c r="B1610" t="s">
        <v>1426</v>
      </c>
      <c r="C1610" t="s">
        <v>3117</v>
      </c>
      <c r="D1610" t="s">
        <v>3116</v>
      </c>
      <c r="E1610" t="s">
        <v>4011</v>
      </c>
      <c r="F1610" t="s">
        <v>3113</v>
      </c>
      <c r="G1610" t="s">
        <v>1959</v>
      </c>
      <c r="H1610">
        <v>131.15255999999999</v>
      </c>
    </row>
    <row r="1611" spans="1:8">
      <c r="A1611" t="s">
        <v>3121</v>
      </c>
      <c r="B1611" t="s">
        <v>1426</v>
      </c>
      <c r="C1611" t="s">
        <v>3117</v>
      </c>
      <c r="D1611" t="s">
        <v>3116</v>
      </c>
      <c r="E1611" t="s">
        <v>4011</v>
      </c>
      <c r="F1611" t="s">
        <v>3113</v>
      </c>
      <c r="G1611" t="s">
        <v>1959</v>
      </c>
      <c r="H1611">
        <v>131.15255999999999</v>
      </c>
    </row>
    <row r="1612" spans="1:8">
      <c r="A1612" t="s">
        <v>3122</v>
      </c>
      <c r="B1612" t="s">
        <v>1427</v>
      </c>
      <c r="C1612" t="s">
        <v>3114</v>
      </c>
      <c r="D1612" t="s">
        <v>3115</v>
      </c>
      <c r="E1612" t="s">
        <v>4010</v>
      </c>
      <c r="F1612" t="s">
        <v>3113</v>
      </c>
      <c r="G1612" t="s">
        <v>1959</v>
      </c>
      <c r="H1612">
        <v>130.86781999999999</v>
      </c>
    </row>
    <row r="1613" spans="1:8">
      <c r="A1613" t="s">
        <v>3124</v>
      </c>
      <c r="B1613" t="s">
        <v>1427</v>
      </c>
      <c r="C1613" t="s">
        <v>3114</v>
      </c>
      <c r="D1613" t="s">
        <v>3115</v>
      </c>
      <c r="E1613" t="s">
        <v>4010</v>
      </c>
      <c r="F1613" t="s">
        <v>3113</v>
      </c>
      <c r="G1613" t="s">
        <v>1959</v>
      </c>
      <c r="H1613">
        <v>130.86781999999999</v>
      </c>
    </row>
    <row r="1614" spans="1:8">
      <c r="A1614" t="s">
        <v>3123</v>
      </c>
      <c r="B1614" t="s">
        <v>1427</v>
      </c>
      <c r="C1614" t="s">
        <v>3117</v>
      </c>
      <c r="D1614" t="s">
        <v>3116</v>
      </c>
      <c r="E1614" t="s">
        <v>4011</v>
      </c>
      <c r="F1614" t="s">
        <v>3113</v>
      </c>
      <c r="G1614" t="s">
        <v>9</v>
      </c>
      <c r="H1614">
        <v>131.15255999999999</v>
      </c>
    </row>
    <row r="1615" spans="1:8">
      <c r="A1615" t="s">
        <v>3125</v>
      </c>
      <c r="B1615" t="s">
        <v>1427</v>
      </c>
      <c r="C1615" t="s">
        <v>3117</v>
      </c>
      <c r="D1615" t="s">
        <v>3116</v>
      </c>
      <c r="E1615" t="s">
        <v>4011</v>
      </c>
      <c r="F1615" t="s">
        <v>3113</v>
      </c>
      <c r="G1615" t="s">
        <v>9</v>
      </c>
      <c r="H1615">
        <v>131.15255999999999</v>
      </c>
    </row>
    <row r="1616" spans="1:8">
      <c r="A1616" t="s">
        <v>2774</v>
      </c>
      <c r="B1616" t="s">
        <v>1395</v>
      </c>
      <c r="C1616" t="s">
        <v>2001</v>
      </c>
      <c r="D1616" t="s">
        <v>350</v>
      </c>
      <c r="E1616" t="s">
        <v>351</v>
      </c>
      <c r="F1616" t="s">
        <v>8</v>
      </c>
      <c r="G1616" t="s">
        <v>9</v>
      </c>
      <c r="H1616">
        <v>24.538920000000001</v>
      </c>
    </row>
    <row r="1617" spans="1:8">
      <c r="A1617" t="s">
        <v>3109</v>
      </c>
      <c r="B1617" t="s">
        <v>1395</v>
      </c>
      <c r="C1617" t="s">
        <v>2001</v>
      </c>
      <c r="D1617" t="s">
        <v>350</v>
      </c>
      <c r="E1617" t="s">
        <v>351</v>
      </c>
      <c r="F1617" t="s">
        <v>8</v>
      </c>
      <c r="G1617" t="s">
        <v>9</v>
      </c>
      <c r="H1617">
        <v>24.538920000000001</v>
      </c>
    </row>
    <row r="1618" spans="1:8">
      <c r="A1618" t="s">
        <v>2773</v>
      </c>
      <c r="B1618" t="s">
        <v>1395</v>
      </c>
      <c r="C1618" t="s">
        <v>2763</v>
      </c>
      <c r="D1618" t="s">
        <v>1396</v>
      </c>
      <c r="E1618" t="s">
        <v>1397</v>
      </c>
      <c r="F1618" t="s">
        <v>8</v>
      </c>
      <c r="G1618" t="s">
        <v>9</v>
      </c>
      <c r="H1618">
        <v>41.716099999999997</v>
      </c>
    </row>
    <row r="1619" spans="1:8">
      <c r="A1619" t="s">
        <v>3110</v>
      </c>
      <c r="B1619" t="s">
        <v>1395</v>
      </c>
      <c r="C1619" t="s">
        <v>2763</v>
      </c>
      <c r="D1619" t="s">
        <v>1396</v>
      </c>
      <c r="E1619" t="s">
        <v>1397</v>
      </c>
      <c r="F1619" t="s">
        <v>8</v>
      </c>
      <c r="G1619" t="s">
        <v>9</v>
      </c>
      <c r="H1619">
        <v>41.716099999999997</v>
      </c>
    </row>
    <row r="1620" spans="1:8">
      <c r="A1620" t="s">
        <v>2772</v>
      </c>
      <c r="B1620" t="s">
        <v>1395</v>
      </c>
      <c r="C1620" t="s">
        <v>2762</v>
      </c>
      <c r="D1620" t="s">
        <v>1391</v>
      </c>
      <c r="E1620" t="s">
        <v>1392</v>
      </c>
      <c r="F1620" t="s">
        <v>8</v>
      </c>
      <c r="G1620" t="s">
        <v>9</v>
      </c>
      <c r="H1620">
        <v>39.549120000000002</v>
      </c>
    </row>
    <row r="1621" spans="1:8">
      <c r="A1621" t="s">
        <v>3111</v>
      </c>
      <c r="B1621" t="s">
        <v>1395</v>
      </c>
      <c r="C1621" t="s">
        <v>2762</v>
      </c>
      <c r="D1621" t="s">
        <v>1391</v>
      </c>
      <c r="E1621" t="s">
        <v>1392</v>
      </c>
      <c r="F1621" t="s">
        <v>8</v>
      </c>
      <c r="G1621" t="s">
        <v>9</v>
      </c>
      <c r="H1621">
        <v>39.549120000000002</v>
      </c>
    </row>
    <row r="1622" spans="1:8">
      <c r="A1622" t="s">
        <v>2091</v>
      </c>
      <c r="B1622" t="s">
        <v>247</v>
      </c>
      <c r="C1622" s="2" t="s">
        <v>3370</v>
      </c>
      <c r="D1622" t="s">
        <v>245</v>
      </c>
      <c r="E1622" t="s">
        <v>246</v>
      </c>
      <c r="F1622" t="s">
        <v>8</v>
      </c>
      <c r="G1622" t="s">
        <v>9</v>
      </c>
      <c r="H1622">
        <v>23.972100000000001</v>
      </c>
    </row>
    <row r="1623" spans="1:8">
      <c r="A1623" t="s">
        <v>1659</v>
      </c>
      <c r="B1623" t="s">
        <v>1660</v>
      </c>
      <c r="C1623" t="s">
        <v>296</v>
      </c>
      <c r="D1623" t="s">
        <v>296</v>
      </c>
      <c r="E1623" t="s">
        <v>297</v>
      </c>
      <c r="F1623" t="s">
        <v>8</v>
      </c>
      <c r="G1623" t="s">
        <v>9</v>
      </c>
      <c r="H1623">
        <v>0</v>
      </c>
    </row>
    <row r="1624" spans="1:8">
      <c r="A1624" t="s">
        <v>3169</v>
      </c>
      <c r="B1624" t="s">
        <v>1660</v>
      </c>
      <c r="C1624" t="s">
        <v>296</v>
      </c>
      <c r="D1624" t="s">
        <v>296</v>
      </c>
      <c r="E1624" t="s">
        <v>297</v>
      </c>
      <c r="G1624" t="s">
        <v>9</v>
      </c>
      <c r="H1624">
        <v>0</v>
      </c>
    </row>
    <row r="1625" spans="1:8">
      <c r="A1625" t="s">
        <v>2092</v>
      </c>
      <c r="B1625" t="s">
        <v>244</v>
      </c>
      <c r="C1625" s="2" t="s">
        <v>3370</v>
      </c>
      <c r="D1625" t="s">
        <v>245</v>
      </c>
      <c r="E1625" t="s">
        <v>246</v>
      </c>
      <c r="F1625" t="s">
        <v>8</v>
      </c>
      <c r="G1625" t="s">
        <v>9</v>
      </c>
      <c r="H1625">
        <v>23.972100000000001</v>
      </c>
    </row>
    <row r="1626" spans="1:8">
      <c r="A1626" t="s">
        <v>2331</v>
      </c>
      <c r="B1626" t="s">
        <v>704</v>
      </c>
      <c r="C1626" t="s">
        <v>3532</v>
      </c>
      <c r="D1626" t="s">
        <v>705</v>
      </c>
      <c r="E1626" t="s">
        <v>706</v>
      </c>
      <c r="F1626" t="s">
        <v>2317</v>
      </c>
      <c r="G1626" t="s">
        <v>9</v>
      </c>
      <c r="H1626">
        <v>64.370220000000003</v>
      </c>
    </row>
    <row r="1627" spans="1:8">
      <c r="A1627" t="s">
        <v>3839</v>
      </c>
      <c r="B1627" t="s">
        <v>1242</v>
      </c>
      <c r="C1627" s="2" t="s">
        <v>3834</v>
      </c>
      <c r="D1627" t="s">
        <v>862</v>
      </c>
      <c r="E1627" t="s">
        <v>863</v>
      </c>
      <c r="F1627" t="s">
        <v>8</v>
      </c>
      <c r="G1627" t="s">
        <v>9</v>
      </c>
      <c r="H1627">
        <v>209.46408</v>
      </c>
    </row>
    <row r="1628" spans="1:8">
      <c r="A1628" t="s">
        <v>2643</v>
      </c>
      <c r="B1628" t="s">
        <v>1242</v>
      </c>
      <c r="C1628" t="s">
        <v>3562</v>
      </c>
      <c r="D1628" t="s">
        <v>856</v>
      </c>
      <c r="E1628" t="s">
        <v>857</v>
      </c>
      <c r="F1628" t="s">
        <v>8</v>
      </c>
      <c r="G1628" t="s">
        <v>9</v>
      </c>
      <c r="H1628">
        <v>55.580399999999997</v>
      </c>
    </row>
    <row r="1629" spans="1:8">
      <c r="A1629" t="s">
        <v>2645</v>
      </c>
      <c r="B1629" t="s">
        <v>1242</v>
      </c>
      <c r="C1629" t="s">
        <v>3498</v>
      </c>
      <c r="D1629" t="s">
        <v>860</v>
      </c>
      <c r="E1629" t="s">
        <v>861</v>
      </c>
      <c r="G1629" t="s">
        <v>9</v>
      </c>
      <c r="H1629">
        <v>62.166589999999999</v>
      </c>
    </row>
    <row r="1630" spans="1:8">
      <c r="A1630" t="s">
        <v>2644</v>
      </c>
      <c r="B1630" t="s">
        <v>1242</v>
      </c>
      <c r="C1630" t="s">
        <v>3542</v>
      </c>
      <c r="D1630" t="s">
        <v>858</v>
      </c>
      <c r="E1630" t="s">
        <v>859</v>
      </c>
      <c r="G1630" t="s">
        <v>9</v>
      </c>
      <c r="H1630">
        <v>95.972549999999998</v>
      </c>
    </row>
    <row r="1631" spans="1:8">
      <c r="A1631" t="s">
        <v>2037</v>
      </c>
      <c r="B1631" t="s">
        <v>386</v>
      </c>
      <c r="C1631" t="s">
        <v>3474</v>
      </c>
      <c r="D1631" t="s">
        <v>387</v>
      </c>
      <c r="E1631" t="s">
        <v>388</v>
      </c>
      <c r="F1631" t="s">
        <v>1975</v>
      </c>
      <c r="G1631" t="s">
        <v>9</v>
      </c>
      <c r="H1631">
        <v>54.723660000000002</v>
      </c>
    </row>
    <row r="1632" spans="1:8">
      <c r="A1632" t="s">
        <v>2950</v>
      </c>
      <c r="B1632" t="s">
        <v>386</v>
      </c>
      <c r="C1632" t="s">
        <v>3474</v>
      </c>
      <c r="D1632" t="s">
        <v>387</v>
      </c>
      <c r="E1632" t="s">
        <v>388</v>
      </c>
      <c r="F1632" t="s">
        <v>1975</v>
      </c>
      <c r="G1632" t="s">
        <v>9</v>
      </c>
      <c r="H1632">
        <v>54.723660000000002</v>
      </c>
    </row>
    <row r="1633" spans="1:8">
      <c r="A1633" t="s">
        <v>2260</v>
      </c>
      <c r="B1633" t="s">
        <v>667</v>
      </c>
      <c r="C1633" t="s">
        <v>2283</v>
      </c>
      <c r="D1633" t="s">
        <v>668</v>
      </c>
      <c r="E1633" t="s">
        <v>669</v>
      </c>
      <c r="F1633" t="s">
        <v>8</v>
      </c>
      <c r="G1633" t="s">
        <v>9</v>
      </c>
      <c r="H1633">
        <v>32.742669999999997</v>
      </c>
    </row>
    <row r="1634" spans="1:8">
      <c r="A1634" t="s">
        <v>2261</v>
      </c>
      <c r="B1634" t="s">
        <v>667</v>
      </c>
      <c r="C1634" t="s">
        <v>2284</v>
      </c>
      <c r="D1634" t="s">
        <v>670</v>
      </c>
      <c r="E1634" t="s">
        <v>671</v>
      </c>
      <c r="F1634" t="s">
        <v>1975</v>
      </c>
      <c r="G1634" t="s">
        <v>9</v>
      </c>
      <c r="H1634">
        <v>94.902439999999999</v>
      </c>
    </row>
    <row r="1635" spans="1:8">
      <c r="A1635" t="s">
        <v>1494</v>
      </c>
      <c r="B1635" t="s">
        <v>1495</v>
      </c>
      <c r="C1635" t="s">
        <v>296</v>
      </c>
      <c r="D1635" t="s">
        <v>296</v>
      </c>
      <c r="E1635" t="s">
        <v>297</v>
      </c>
      <c r="F1635" t="s">
        <v>8</v>
      </c>
      <c r="G1635" t="s">
        <v>9</v>
      </c>
      <c r="H1635">
        <v>0</v>
      </c>
    </row>
    <row r="1636" spans="1:8">
      <c r="A1636" t="s">
        <v>3816</v>
      </c>
      <c r="B1636" t="s">
        <v>1411</v>
      </c>
      <c r="C1636" s="2" t="s">
        <v>3812</v>
      </c>
      <c r="D1636" t="s">
        <v>1407</v>
      </c>
      <c r="E1636" t="s">
        <v>1408</v>
      </c>
      <c r="F1636" t="s">
        <v>8</v>
      </c>
      <c r="G1636" t="s">
        <v>9</v>
      </c>
      <c r="H1636">
        <v>100.07995</v>
      </c>
    </row>
    <row r="1637" spans="1:8">
      <c r="A1637" t="s">
        <v>3810</v>
      </c>
      <c r="B1637" t="s">
        <v>1411</v>
      </c>
      <c r="C1637" s="2" t="s">
        <v>3806</v>
      </c>
      <c r="D1637" t="s">
        <v>1405</v>
      </c>
      <c r="E1637" t="s">
        <v>1406</v>
      </c>
      <c r="F1637" t="s">
        <v>8</v>
      </c>
      <c r="G1637" t="s">
        <v>9</v>
      </c>
      <c r="H1637">
        <v>50.885730000000002</v>
      </c>
    </row>
    <row r="1638" spans="1:8">
      <c r="A1638" t="s">
        <v>3813</v>
      </c>
      <c r="B1638" t="s">
        <v>1404</v>
      </c>
      <c r="C1638" s="2" t="s">
        <v>3812</v>
      </c>
      <c r="D1638" t="s">
        <v>1407</v>
      </c>
      <c r="E1638" t="s">
        <v>1408</v>
      </c>
      <c r="F1638" t="s">
        <v>8</v>
      </c>
      <c r="G1638" t="s">
        <v>9</v>
      </c>
      <c r="H1638">
        <v>100.07995</v>
      </c>
    </row>
    <row r="1639" spans="1:8">
      <c r="A1639" t="s">
        <v>3807</v>
      </c>
      <c r="B1639" t="s">
        <v>1404</v>
      </c>
      <c r="C1639" s="2" t="s">
        <v>3806</v>
      </c>
      <c r="D1639" t="s">
        <v>1405</v>
      </c>
      <c r="E1639" t="s">
        <v>1406</v>
      </c>
      <c r="F1639" t="s">
        <v>8</v>
      </c>
      <c r="G1639" t="s">
        <v>9</v>
      </c>
      <c r="H1639">
        <v>50.885730000000002</v>
      </c>
    </row>
    <row r="1640" spans="1:8">
      <c r="A1640" t="s">
        <v>3814</v>
      </c>
      <c r="B1640" t="s">
        <v>1409</v>
      </c>
      <c r="C1640" s="2" t="s">
        <v>3812</v>
      </c>
      <c r="D1640" t="s">
        <v>1407</v>
      </c>
      <c r="E1640" t="s">
        <v>1408</v>
      </c>
      <c r="F1640" t="s">
        <v>8</v>
      </c>
      <c r="G1640" t="s">
        <v>9</v>
      </c>
      <c r="H1640">
        <v>100.07995</v>
      </c>
    </row>
    <row r="1641" spans="1:8">
      <c r="A1641" t="s">
        <v>3808</v>
      </c>
      <c r="B1641" t="s">
        <v>1409</v>
      </c>
      <c r="C1641" s="2" t="s">
        <v>3806</v>
      </c>
      <c r="D1641" t="s">
        <v>1405</v>
      </c>
      <c r="E1641" t="s">
        <v>1406</v>
      </c>
      <c r="F1641" t="s">
        <v>8</v>
      </c>
      <c r="G1641" t="s">
        <v>9</v>
      </c>
      <c r="H1641">
        <v>50.885730000000002</v>
      </c>
    </row>
    <row r="1642" spans="1:8">
      <c r="A1642" t="s">
        <v>3815</v>
      </c>
      <c r="B1642" t="s">
        <v>1410</v>
      </c>
      <c r="C1642" s="2" t="s">
        <v>3812</v>
      </c>
      <c r="D1642" t="s">
        <v>1407</v>
      </c>
      <c r="E1642" t="s">
        <v>1408</v>
      </c>
      <c r="F1642" t="s">
        <v>8</v>
      </c>
      <c r="G1642" t="s">
        <v>9</v>
      </c>
      <c r="H1642">
        <v>100.07995</v>
      </c>
    </row>
    <row r="1643" spans="1:8">
      <c r="A1643" t="s">
        <v>3809</v>
      </c>
      <c r="B1643" t="s">
        <v>1410</v>
      </c>
      <c r="C1643" s="2" t="s">
        <v>3806</v>
      </c>
      <c r="D1643" t="s">
        <v>1405</v>
      </c>
      <c r="E1643" t="s">
        <v>1406</v>
      </c>
      <c r="G1643" t="s">
        <v>1959</v>
      </c>
      <c r="H1643">
        <v>50.885730000000002</v>
      </c>
    </row>
    <row r="1644" spans="1:8">
      <c r="A1644" t="s">
        <v>1492</v>
      </c>
      <c r="B1644" t="s">
        <v>1493</v>
      </c>
      <c r="C1644" t="s">
        <v>296</v>
      </c>
      <c r="D1644" t="s">
        <v>296</v>
      </c>
      <c r="E1644" t="s">
        <v>297</v>
      </c>
      <c r="G1644" t="s">
        <v>1959</v>
      </c>
      <c r="H1644">
        <v>0</v>
      </c>
    </row>
    <row r="1645" spans="1:8">
      <c r="A1645" t="s">
        <v>3771</v>
      </c>
      <c r="B1645" t="s">
        <v>1782</v>
      </c>
      <c r="C1645" t="s">
        <v>3769</v>
      </c>
      <c r="D1645" t="s">
        <v>3213</v>
      </c>
      <c r="E1645" t="s">
        <v>3966</v>
      </c>
      <c r="G1645" t="s">
        <v>1959</v>
      </c>
      <c r="H1645">
        <v>84.373869999999997</v>
      </c>
    </row>
    <row r="1646" spans="1:8">
      <c r="A1646" t="s">
        <v>3283</v>
      </c>
      <c r="B1646" t="s">
        <v>1782</v>
      </c>
      <c r="C1646" t="s">
        <v>3278</v>
      </c>
      <c r="D1646" t="s">
        <v>3277</v>
      </c>
      <c r="E1646" t="s">
        <v>4014</v>
      </c>
      <c r="G1646" t="s">
        <v>1959</v>
      </c>
      <c r="H1646">
        <v>87.737719999999996</v>
      </c>
    </row>
    <row r="1647" spans="1:8">
      <c r="A1647" t="s">
        <v>2088</v>
      </c>
      <c r="B1647" t="s">
        <v>258</v>
      </c>
      <c r="C1647" t="s">
        <v>2307</v>
      </c>
      <c r="D1647" t="s">
        <v>1980</v>
      </c>
      <c r="E1647" t="s">
        <v>4012</v>
      </c>
      <c r="F1647" t="s">
        <v>1981</v>
      </c>
      <c r="G1647" t="s">
        <v>1959</v>
      </c>
      <c r="H1647">
        <f>2*43.44592+2*28.41544</f>
        <v>143.72272000000001</v>
      </c>
    </row>
    <row r="1648" spans="1:8">
      <c r="A1648" t="s">
        <v>2087</v>
      </c>
      <c r="B1648" t="s">
        <v>258</v>
      </c>
      <c r="C1648" t="s">
        <v>2308</v>
      </c>
      <c r="D1648" t="s">
        <v>1982</v>
      </c>
      <c r="E1648" t="s">
        <v>4013</v>
      </c>
      <c r="F1648" t="s">
        <v>1981</v>
      </c>
      <c r="G1648" t="s">
        <v>9</v>
      </c>
      <c r="H1648">
        <f>2*50.55944+2*28.41544</f>
        <v>157.94976</v>
      </c>
    </row>
    <row r="1649" spans="1:8">
      <c r="A1649" t="s">
        <v>2352</v>
      </c>
      <c r="B1649" t="s">
        <v>745</v>
      </c>
      <c r="C1649" t="s">
        <v>1998</v>
      </c>
      <c r="D1649" t="s">
        <v>1980</v>
      </c>
      <c r="E1649" t="s">
        <v>4012</v>
      </c>
      <c r="F1649" t="s">
        <v>2351</v>
      </c>
      <c r="G1649" t="s">
        <v>1959</v>
      </c>
      <c r="H1649">
        <v>143.72272000000001</v>
      </c>
    </row>
    <row r="1650" spans="1:8">
      <c r="A1650" t="s">
        <v>2450</v>
      </c>
      <c r="B1650" t="s">
        <v>976</v>
      </c>
      <c r="C1650" t="s">
        <v>3588</v>
      </c>
      <c r="D1650" t="s">
        <v>977</v>
      </c>
      <c r="E1650" t="s">
        <v>978</v>
      </c>
      <c r="G1650" t="s">
        <v>1959</v>
      </c>
      <c r="H1650">
        <v>39.19061</v>
      </c>
    </row>
    <row r="1651" spans="1:8">
      <c r="A1651" t="s">
        <v>3297</v>
      </c>
      <c r="B1651" t="s">
        <v>1795</v>
      </c>
      <c r="C1651" t="s">
        <v>3292</v>
      </c>
      <c r="D1651" t="s">
        <v>3291</v>
      </c>
      <c r="E1651" t="s">
        <v>3996</v>
      </c>
      <c r="G1651" t="s">
        <v>1959</v>
      </c>
      <c r="H1651">
        <v>131.62649999999999</v>
      </c>
    </row>
    <row r="1652" spans="1:8">
      <c r="A1652" t="s">
        <v>4253</v>
      </c>
      <c r="B1652" t="s">
        <v>1795</v>
      </c>
      <c r="C1652" t="s">
        <v>3292</v>
      </c>
      <c r="D1652" t="s">
        <v>3291</v>
      </c>
      <c r="E1652" t="s">
        <v>3996</v>
      </c>
      <c r="G1652" t="s">
        <v>1959</v>
      </c>
      <c r="H1652">
        <v>131.62649999999999</v>
      </c>
    </row>
    <row r="1653" spans="1:8">
      <c r="A1653" t="s">
        <v>3773</v>
      </c>
      <c r="B1653" t="s">
        <v>1780</v>
      </c>
      <c r="C1653" t="s">
        <v>3769</v>
      </c>
      <c r="D1653" t="s">
        <v>3213</v>
      </c>
      <c r="E1653" t="s">
        <v>3966</v>
      </c>
      <c r="F1653" t="s">
        <v>8</v>
      </c>
      <c r="G1653" t="s">
        <v>9</v>
      </c>
      <c r="H1653">
        <v>84.373869999999997</v>
      </c>
    </row>
    <row r="1654" spans="1:8">
      <c r="A1654" t="s">
        <v>3280</v>
      </c>
      <c r="B1654" t="s">
        <v>1780</v>
      </c>
      <c r="C1654" t="s">
        <v>3278</v>
      </c>
      <c r="D1654" t="s">
        <v>3277</v>
      </c>
      <c r="E1654" t="s">
        <v>4014</v>
      </c>
      <c r="F1654" t="s">
        <v>8</v>
      </c>
      <c r="G1654" t="s">
        <v>9</v>
      </c>
      <c r="H1654">
        <v>87.737719999999996</v>
      </c>
    </row>
    <row r="1655" spans="1:8">
      <c r="A1655" t="s">
        <v>2077</v>
      </c>
      <c r="B1655" t="s">
        <v>278</v>
      </c>
      <c r="C1655" t="s">
        <v>3435</v>
      </c>
      <c r="D1655" t="s">
        <v>136</v>
      </c>
      <c r="E1655" t="s">
        <v>137</v>
      </c>
      <c r="G1655" t="s">
        <v>9</v>
      </c>
      <c r="H1655">
        <v>43.296030000000002</v>
      </c>
    </row>
    <row r="1656" spans="1:8">
      <c r="A1656" t="s">
        <v>2948</v>
      </c>
      <c r="B1656" t="s">
        <v>278</v>
      </c>
      <c r="C1656" t="s">
        <v>3435</v>
      </c>
      <c r="D1656" t="s">
        <v>136</v>
      </c>
      <c r="E1656" t="s">
        <v>137</v>
      </c>
      <c r="G1656" t="s">
        <v>9</v>
      </c>
      <c r="H1656">
        <v>43.296030000000002</v>
      </c>
    </row>
    <row r="1657" spans="1:8">
      <c r="A1657" t="s">
        <v>2075</v>
      </c>
      <c r="B1657" t="s">
        <v>278</v>
      </c>
      <c r="C1657" t="s">
        <v>2309</v>
      </c>
      <c r="D1657" t="s">
        <v>263</v>
      </c>
      <c r="E1657" t="s">
        <v>264</v>
      </c>
      <c r="F1657" t="s">
        <v>1975</v>
      </c>
      <c r="G1657" t="s">
        <v>9</v>
      </c>
      <c r="H1657">
        <v>82.284300000000002</v>
      </c>
    </row>
    <row r="1658" spans="1:8">
      <c r="A1658" t="s">
        <v>2946</v>
      </c>
      <c r="B1658" t="s">
        <v>278</v>
      </c>
      <c r="C1658" t="s">
        <v>2309</v>
      </c>
      <c r="D1658" t="s">
        <v>263</v>
      </c>
      <c r="E1658" t="s">
        <v>264</v>
      </c>
      <c r="F1658" t="s">
        <v>1975</v>
      </c>
      <c r="G1658" t="s">
        <v>9</v>
      </c>
      <c r="H1658">
        <v>82.284300000000002</v>
      </c>
    </row>
    <row r="1659" spans="1:8">
      <c r="A1659" t="s">
        <v>2074</v>
      </c>
      <c r="B1659" t="s">
        <v>278</v>
      </c>
      <c r="C1659" t="s">
        <v>2310</v>
      </c>
      <c r="D1659" t="s">
        <v>265</v>
      </c>
      <c r="E1659" t="s">
        <v>266</v>
      </c>
      <c r="F1659" t="s">
        <v>1975</v>
      </c>
      <c r="G1659" t="s">
        <v>9</v>
      </c>
      <c r="H1659">
        <v>81.481800000000007</v>
      </c>
    </row>
    <row r="1660" spans="1:8">
      <c r="A1660" t="s">
        <v>2945</v>
      </c>
      <c r="B1660" t="s">
        <v>278</v>
      </c>
      <c r="C1660" t="s">
        <v>2310</v>
      </c>
      <c r="D1660" t="s">
        <v>265</v>
      </c>
      <c r="E1660" t="s">
        <v>266</v>
      </c>
      <c r="F1660" t="s">
        <v>1975</v>
      </c>
      <c r="G1660" t="s">
        <v>9</v>
      </c>
      <c r="H1660">
        <v>81.481800000000007</v>
      </c>
    </row>
    <row r="1661" spans="1:8">
      <c r="A1661" t="s">
        <v>2076</v>
      </c>
      <c r="B1661" t="s">
        <v>278</v>
      </c>
      <c r="C1661" t="s">
        <v>3436</v>
      </c>
      <c r="D1661" t="s">
        <v>138</v>
      </c>
      <c r="E1661" t="s">
        <v>139</v>
      </c>
      <c r="F1661" t="s">
        <v>8</v>
      </c>
      <c r="G1661" t="s">
        <v>9</v>
      </c>
      <c r="H1661">
        <v>45.135170000000002</v>
      </c>
    </row>
    <row r="1662" spans="1:8">
      <c r="A1662" t="s">
        <v>2947</v>
      </c>
      <c r="B1662" t="s">
        <v>278</v>
      </c>
      <c r="C1662" t="s">
        <v>3436</v>
      </c>
      <c r="D1662" t="s">
        <v>138</v>
      </c>
      <c r="E1662" t="s">
        <v>139</v>
      </c>
      <c r="F1662" t="s">
        <v>8</v>
      </c>
      <c r="G1662" t="s">
        <v>9</v>
      </c>
      <c r="H1662">
        <v>45.135170000000002</v>
      </c>
    </row>
    <row r="1663" spans="1:8">
      <c r="A1663" t="s">
        <v>2366</v>
      </c>
      <c r="B1663" t="s">
        <v>805</v>
      </c>
      <c r="C1663" t="s">
        <v>3550</v>
      </c>
      <c r="D1663" t="s">
        <v>806</v>
      </c>
      <c r="E1663" t="s">
        <v>807</v>
      </c>
      <c r="F1663" t="s">
        <v>1975</v>
      </c>
      <c r="G1663" t="s">
        <v>9</v>
      </c>
      <c r="H1663">
        <v>94.047079999999994</v>
      </c>
    </row>
    <row r="1664" spans="1:8">
      <c r="A1664" t="s">
        <v>2361</v>
      </c>
      <c r="B1664" t="s">
        <v>798</v>
      </c>
      <c r="C1664" t="s">
        <v>3548</v>
      </c>
      <c r="D1664" t="s">
        <v>799</v>
      </c>
      <c r="E1664" t="s">
        <v>800</v>
      </c>
      <c r="F1664" t="s">
        <v>8</v>
      </c>
      <c r="G1664" t="s">
        <v>9</v>
      </c>
      <c r="H1664">
        <v>54.260170000000002</v>
      </c>
    </row>
    <row r="1665" spans="1:8">
      <c r="A1665" t="s">
        <v>1473</v>
      </c>
      <c r="B1665" t="s">
        <v>1474</v>
      </c>
      <c r="C1665" t="s">
        <v>296</v>
      </c>
      <c r="D1665" t="s">
        <v>296</v>
      </c>
      <c r="E1665" t="s">
        <v>297</v>
      </c>
      <c r="F1665" t="s">
        <v>8</v>
      </c>
      <c r="G1665" t="s">
        <v>9</v>
      </c>
      <c r="H1665">
        <v>0</v>
      </c>
    </row>
    <row r="1666" spans="1:8">
      <c r="A1666" t="s">
        <v>2399</v>
      </c>
      <c r="B1666" t="s">
        <v>870</v>
      </c>
      <c r="C1666" t="s">
        <v>3565</v>
      </c>
      <c r="D1666" t="s">
        <v>871</v>
      </c>
      <c r="E1666" t="s">
        <v>872</v>
      </c>
      <c r="F1666" t="s">
        <v>8</v>
      </c>
      <c r="G1666" t="s">
        <v>9</v>
      </c>
      <c r="H1666">
        <v>33.66234</v>
      </c>
    </row>
    <row r="1667" spans="1:8">
      <c r="A1667" t="s">
        <v>3348</v>
      </c>
      <c r="B1667" t="s">
        <v>169</v>
      </c>
      <c r="C1667" t="s">
        <v>2306</v>
      </c>
      <c r="D1667" t="s">
        <v>155</v>
      </c>
      <c r="E1667" t="s">
        <v>156</v>
      </c>
      <c r="F1667" t="s">
        <v>8</v>
      </c>
      <c r="G1667" t="s">
        <v>9</v>
      </c>
      <c r="H1667">
        <v>43.788589999999999</v>
      </c>
    </row>
    <row r="1668" spans="1:8">
      <c r="A1668" t="s">
        <v>2150</v>
      </c>
      <c r="B1668" t="s">
        <v>152</v>
      </c>
      <c r="C1668" t="s">
        <v>2306</v>
      </c>
      <c r="D1668" t="s">
        <v>155</v>
      </c>
      <c r="E1668" t="s">
        <v>156</v>
      </c>
      <c r="F1668" t="s">
        <v>8</v>
      </c>
      <c r="G1668" t="s">
        <v>9</v>
      </c>
      <c r="H1668">
        <v>43.788589999999999</v>
      </c>
    </row>
    <row r="1669" spans="1:8">
      <c r="A1669" t="s">
        <v>2151</v>
      </c>
      <c r="B1669" t="s">
        <v>152</v>
      </c>
      <c r="C1669" t="s">
        <v>2305</v>
      </c>
      <c r="D1669" t="s">
        <v>153</v>
      </c>
      <c r="E1669" t="s">
        <v>154</v>
      </c>
      <c r="F1669" t="s">
        <v>8</v>
      </c>
      <c r="G1669" t="s">
        <v>9</v>
      </c>
      <c r="H1669">
        <v>44.032760000000003</v>
      </c>
    </row>
    <row r="1670" spans="1:8">
      <c r="A1670" t="s">
        <v>2111</v>
      </c>
      <c r="B1670" t="s">
        <v>160</v>
      </c>
      <c r="C1670" t="s">
        <v>3442</v>
      </c>
      <c r="D1670" t="s">
        <v>165</v>
      </c>
      <c r="E1670" t="s">
        <v>166</v>
      </c>
      <c r="F1670" t="s">
        <v>8</v>
      </c>
      <c r="G1670" t="s">
        <v>9</v>
      </c>
      <c r="H1670">
        <v>36.728020000000001</v>
      </c>
    </row>
    <row r="1671" spans="1:8">
      <c r="A1671" t="s">
        <v>3342</v>
      </c>
      <c r="B1671" t="s">
        <v>160</v>
      </c>
      <c r="C1671" t="s">
        <v>3339</v>
      </c>
      <c r="D1671" t="s">
        <v>167</v>
      </c>
      <c r="E1671" t="s">
        <v>168</v>
      </c>
      <c r="F1671" t="s">
        <v>8</v>
      </c>
      <c r="G1671" t="s">
        <v>9</v>
      </c>
      <c r="H1671">
        <v>34.88505</v>
      </c>
    </row>
    <row r="1672" spans="1:8">
      <c r="A1672" t="s">
        <v>3341</v>
      </c>
      <c r="B1672" t="s">
        <v>160</v>
      </c>
      <c r="C1672" t="s">
        <v>3340</v>
      </c>
      <c r="D1672" t="s">
        <v>163</v>
      </c>
      <c r="E1672" t="s">
        <v>164</v>
      </c>
      <c r="F1672" t="s">
        <v>8</v>
      </c>
      <c r="G1672" t="s">
        <v>9</v>
      </c>
      <c r="H1672">
        <v>37.230580000000003</v>
      </c>
    </row>
    <row r="1673" spans="1:8">
      <c r="A1673" t="s">
        <v>2153</v>
      </c>
      <c r="B1673" t="s">
        <v>160</v>
      </c>
      <c r="C1673" t="s">
        <v>3441</v>
      </c>
      <c r="D1673" t="s">
        <v>161</v>
      </c>
      <c r="E1673" t="s">
        <v>162</v>
      </c>
      <c r="F1673" t="s">
        <v>8</v>
      </c>
      <c r="G1673" t="s">
        <v>9</v>
      </c>
      <c r="H1673">
        <v>35.341589999999997</v>
      </c>
    </row>
    <row r="1674" spans="1:8">
      <c r="A1674" t="s">
        <v>3374</v>
      </c>
      <c r="B1674" t="s">
        <v>251</v>
      </c>
      <c r="C1674" t="s">
        <v>3371</v>
      </c>
      <c r="D1674" t="s">
        <v>252</v>
      </c>
      <c r="E1674" t="s">
        <v>253</v>
      </c>
      <c r="F1674" t="s">
        <v>8</v>
      </c>
      <c r="G1674" t="s">
        <v>9</v>
      </c>
      <c r="H1674">
        <v>45.607059999999997</v>
      </c>
    </row>
    <row r="1675" spans="1:8">
      <c r="A1675" t="s">
        <v>3373</v>
      </c>
      <c r="B1675" t="s">
        <v>251</v>
      </c>
      <c r="C1675" t="s">
        <v>3372</v>
      </c>
      <c r="D1675" t="s">
        <v>256</v>
      </c>
      <c r="E1675" t="s">
        <v>257</v>
      </c>
      <c r="F1675" t="s">
        <v>8</v>
      </c>
      <c r="G1675" t="s">
        <v>9</v>
      </c>
      <c r="H1675">
        <v>13.62388</v>
      </c>
    </row>
    <row r="1676" spans="1:8">
      <c r="A1676" t="s">
        <v>2089</v>
      </c>
      <c r="B1676" t="s">
        <v>251</v>
      </c>
      <c r="C1676" t="s">
        <v>3454</v>
      </c>
      <c r="D1676" t="s">
        <v>254</v>
      </c>
      <c r="E1676" t="s">
        <v>255</v>
      </c>
      <c r="F1676" t="s">
        <v>8</v>
      </c>
      <c r="G1676" t="s">
        <v>9</v>
      </c>
      <c r="H1676">
        <v>44.813310000000001</v>
      </c>
    </row>
    <row r="1677" spans="1:8">
      <c r="A1677" t="s">
        <v>2661</v>
      </c>
      <c r="B1677" t="s">
        <v>1265</v>
      </c>
      <c r="C1677" t="s">
        <v>3551</v>
      </c>
      <c r="D1677" t="s">
        <v>811</v>
      </c>
      <c r="E1677" t="s">
        <v>812</v>
      </c>
      <c r="G1677" t="s">
        <v>9</v>
      </c>
      <c r="H1677">
        <v>49.604320000000001</v>
      </c>
    </row>
    <row r="1678" spans="1:8">
      <c r="A1678" t="s">
        <v>3092</v>
      </c>
      <c r="B1678" t="s">
        <v>1265</v>
      </c>
      <c r="C1678" t="s">
        <v>3551</v>
      </c>
      <c r="D1678" t="s">
        <v>811</v>
      </c>
      <c r="E1678" t="s">
        <v>812</v>
      </c>
      <c r="G1678" t="s">
        <v>9</v>
      </c>
      <c r="H1678">
        <v>49.604320000000001</v>
      </c>
    </row>
    <row r="1679" spans="1:8">
      <c r="A1679" t="s">
        <v>2152</v>
      </c>
      <c r="B1679" t="s">
        <v>157</v>
      </c>
      <c r="C1679" t="s">
        <v>3440</v>
      </c>
      <c r="D1679" t="s">
        <v>158</v>
      </c>
      <c r="E1679" t="s">
        <v>159</v>
      </c>
      <c r="F1679" t="s">
        <v>1973</v>
      </c>
      <c r="G1679" t="s">
        <v>9</v>
      </c>
      <c r="H1679">
        <v>153.49662000000001</v>
      </c>
    </row>
    <row r="1680" spans="1:8">
      <c r="A1680" t="s">
        <v>2629</v>
      </c>
      <c r="B1680" t="s">
        <v>1226</v>
      </c>
      <c r="C1680" t="s">
        <v>3615</v>
      </c>
      <c r="D1680" t="s">
        <v>1161</v>
      </c>
      <c r="E1680" t="s">
        <v>1162</v>
      </c>
      <c r="F1680" t="s">
        <v>8</v>
      </c>
      <c r="G1680" t="s">
        <v>9</v>
      </c>
      <c r="H1680">
        <v>41.11356</v>
      </c>
    </row>
    <row r="1681" spans="1:8">
      <c r="A1681" t="s">
        <v>2602</v>
      </c>
      <c r="B1681" t="s">
        <v>1160</v>
      </c>
      <c r="C1681" t="s">
        <v>3615</v>
      </c>
      <c r="D1681" t="s">
        <v>1161</v>
      </c>
      <c r="E1681" t="s">
        <v>1162</v>
      </c>
      <c r="F1681" t="s">
        <v>8</v>
      </c>
      <c r="G1681" t="s">
        <v>9</v>
      </c>
      <c r="H1681">
        <v>41.11356</v>
      </c>
    </row>
    <row r="1682" spans="1:8">
      <c r="A1682" t="s">
        <v>2360</v>
      </c>
      <c r="B1682" t="s">
        <v>795</v>
      </c>
      <c r="C1682" t="s">
        <v>3547</v>
      </c>
      <c r="D1682" t="s">
        <v>796</v>
      </c>
      <c r="E1682" t="s">
        <v>797</v>
      </c>
      <c r="F1682" t="s">
        <v>8</v>
      </c>
      <c r="G1682" t="s">
        <v>9</v>
      </c>
      <c r="H1682">
        <v>52.197969999999998</v>
      </c>
    </row>
    <row r="1683" spans="1:8">
      <c r="A1683" t="s">
        <v>2401</v>
      </c>
      <c r="B1683" t="s">
        <v>874</v>
      </c>
      <c r="C1683" t="s">
        <v>3566</v>
      </c>
      <c r="D1683" t="s">
        <v>875</v>
      </c>
      <c r="E1683" t="s">
        <v>876</v>
      </c>
      <c r="F1683" t="s">
        <v>8</v>
      </c>
      <c r="G1683" t="s">
        <v>9</v>
      </c>
      <c r="H1683">
        <v>52.36909</v>
      </c>
    </row>
    <row r="1684" spans="1:8">
      <c r="A1684" t="s">
        <v>2400</v>
      </c>
      <c r="B1684" t="s">
        <v>873</v>
      </c>
      <c r="C1684" t="s">
        <v>3565</v>
      </c>
      <c r="D1684" t="s">
        <v>871</v>
      </c>
      <c r="E1684" t="s">
        <v>872</v>
      </c>
      <c r="F1684" t="s">
        <v>8</v>
      </c>
      <c r="G1684" t="s">
        <v>9</v>
      </c>
      <c r="H1684">
        <v>33.66234</v>
      </c>
    </row>
    <row r="1685" spans="1:8">
      <c r="A1685" t="s">
        <v>2622</v>
      </c>
      <c r="B1685" t="s">
        <v>1208</v>
      </c>
      <c r="C1685" t="s">
        <v>3619</v>
      </c>
      <c r="D1685" t="s">
        <v>1209</v>
      </c>
      <c r="E1685" t="s">
        <v>1210</v>
      </c>
      <c r="F1685" t="s">
        <v>8</v>
      </c>
      <c r="G1685" t="s">
        <v>9</v>
      </c>
      <c r="H1685">
        <v>36.567509999999999</v>
      </c>
    </row>
    <row r="1686" spans="1:8">
      <c r="A1686" t="s">
        <v>2646</v>
      </c>
      <c r="B1686" t="s">
        <v>1243</v>
      </c>
      <c r="C1686" t="s">
        <v>3627</v>
      </c>
      <c r="D1686" t="s">
        <v>1244</v>
      </c>
      <c r="E1686" t="s">
        <v>1245</v>
      </c>
      <c r="F1686" t="s">
        <v>1975</v>
      </c>
      <c r="G1686" t="s">
        <v>9</v>
      </c>
      <c r="H1686">
        <v>58.620899999999999</v>
      </c>
    </row>
    <row r="1687" spans="1:8">
      <c r="A1687" t="s">
        <v>2623</v>
      </c>
      <c r="B1687" t="s">
        <v>1211</v>
      </c>
      <c r="C1687" t="s">
        <v>3619</v>
      </c>
      <c r="D1687" t="s">
        <v>1209</v>
      </c>
      <c r="E1687" t="s">
        <v>1210</v>
      </c>
      <c r="F1687" t="s">
        <v>8</v>
      </c>
      <c r="G1687" t="s">
        <v>9</v>
      </c>
      <c r="H1687">
        <v>36.567509999999999</v>
      </c>
    </row>
    <row r="1688" spans="1:8">
      <c r="A1688" t="s">
        <v>780</v>
      </c>
      <c r="B1688" t="s">
        <v>781</v>
      </c>
      <c r="C1688" t="s">
        <v>3545</v>
      </c>
      <c r="D1688" t="s">
        <v>782</v>
      </c>
      <c r="E1688" t="s">
        <v>783</v>
      </c>
      <c r="F1688" t="s">
        <v>8</v>
      </c>
      <c r="G1688" t="s">
        <v>9</v>
      </c>
      <c r="H1688">
        <v>48.288200000000003</v>
      </c>
    </row>
    <row r="1689" spans="1:8">
      <c r="A1689" t="s">
        <v>2783</v>
      </c>
      <c r="B1689" t="s">
        <v>1435</v>
      </c>
      <c r="C1689" t="s">
        <v>3551</v>
      </c>
      <c r="D1689" t="s">
        <v>1436</v>
      </c>
      <c r="E1689" t="s">
        <v>1437</v>
      </c>
      <c r="F1689" t="s">
        <v>8</v>
      </c>
      <c r="G1689" t="s">
        <v>9</v>
      </c>
      <c r="H1689">
        <v>49.272979999999997</v>
      </c>
    </row>
    <row r="1690" spans="1:8">
      <c r="A1690" t="s">
        <v>1488</v>
      </c>
      <c r="B1690" t="s">
        <v>1489</v>
      </c>
      <c r="C1690" t="s">
        <v>296</v>
      </c>
      <c r="D1690" t="s">
        <v>296</v>
      </c>
      <c r="E1690" t="s">
        <v>297</v>
      </c>
      <c r="F1690" t="s">
        <v>8</v>
      </c>
      <c r="G1690" t="s">
        <v>9</v>
      </c>
      <c r="H1690">
        <v>0</v>
      </c>
    </row>
    <row r="1691" spans="1:8">
      <c r="A1691" t="s">
        <v>4305</v>
      </c>
      <c r="B1691" t="s">
        <v>1669</v>
      </c>
      <c r="C1691" t="s">
        <v>4297</v>
      </c>
      <c r="D1691" t="s">
        <v>174</v>
      </c>
      <c r="E1691" t="s">
        <v>4375</v>
      </c>
      <c r="F1691" t="s">
        <v>4362</v>
      </c>
      <c r="G1691" t="s">
        <v>9</v>
      </c>
      <c r="H1691">
        <f>2*30.72344</f>
        <v>61.44688</v>
      </c>
    </row>
    <row r="1692" spans="1:8">
      <c r="A1692" t="s">
        <v>4306</v>
      </c>
      <c r="B1692" t="s">
        <v>1669</v>
      </c>
      <c r="C1692" t="s">
        <v>4302</v>
      </c>
      <c r="D1692" t="s">
        <v>4300</v>
      </c>
      <c r="E1692" t="s">
        <v>4376</v>
      </c>
      <c r="F1692" t="s">
        <v>4362</v>
      </c>
      <c r="G1692" t="s">
        <v>9</v>
      </c>
      <c r="H1692">
        <f>2*13.6693</f>
        <v>27.3386</v>
      </c>
    </row>
    <row r="1693" spans="1:8">
      <c r="A1693" t="s">
        <v>2734</v>
      </c>
      <c r="B1693" t="s">
        <v>1343</v>
      </c>
      <c r="C1693" t="s">
        <v>3573</v>
      </c>
      <c r="D1693" t="s">
        <v>1344</v>
      </c>
      <c r="E1693" t="s">
        <v>1345</v>
      </c>
      <c r="F1693" t="s">
        <v>8</v>
      </c>
      <c r="G1693" t="s">
        <v>9</v>
      </c>
      <c r="H1693">
        <f>2*30.72344</f>
        <v>61.44688</v>
      </c>
    </row>
    <row r="1694" spans="1:8">
      <c r="A1694" t="s">
        <v>1486</v>
      </c>
      <c r="B1694" t="s">
        <v>1487</v>
      </c>
      <c r="C1694" t="s">
        <v>296</v>
      </c>
      <c r="D1694" t="s">
        <v>296</v>
      </c>
      <c r="E1694" t="s">
        <v>297</v>
      </c>
      <c r="F1694" t="s">
        <v>8</v>
      </c>
      <c r="G1694" t="s">
        <v>9</v>
      </c>
      <c r="H1694">
        <f>2*13.6693</f>
        <v>27.3386</v>
      </c>
    </row>
    <row r="1695" spans="1:8">
      <c r="A1695" t="s">
        <v>2175</v>
      </c>
      <c r="B1695" t="s">
        <v>504</v>
      </c>
      <c r="C1695" t="s">
        <v>2298</v>
      </c>
      <c r="D1695" t="s">
        <v>507</v>
      </c>
      <c r="E1695" t="s">
        <v>508</v>
      </c>
      <c r="F1695" t="s">
        <v>8</v>
      </c>
      <c r="G1695" t="s">
        <v>9</v>
      </c>
      <c r="H1695">
        <v>39.921860000000002</v>
      </c>
    </row>
    <row r="1696" spans="1:8">
      <c r="A1696" t="s">
        <v>2964</v>
      </c>
      <c r="B1696" t="s">
        <v>504</v>
      </c>
      <c r="C1696" t="s">
        <v>2298</v>
      </c>
      <c r="D1696" t="s">
        <v>507</v>
      </c>
      <c r="E1696" t="s">
        <v>508</v>
      </c>
      <c r="F1696" t="s">
        <v>8</v>
      </c>
      <c r="G1696" t="s">
        <v>9</v>
      </c>
      <c r="H1696">
        <v>39.921860000000002</v>
      </c>
    </row>
    <row r="1697" spans="1:8">
      <c r="A1697" t="s">
        <v>2174</v>
      </c>
      <c r="B1697" t="s">
        <v>504</v>
      </c>
      <c r="C1697" t="s">
        <v>2297</v>
      </c>
      <c r="D1697" t="s">
        <v>505</v>
      </c>
      <c r="E1697" t="s">
        <v>506</v>
      </c>
      <c r="F1697" t="s">
        <v>8</v>
      </c>
      <c r="G1697" t="s">
        <v>9</v>
      </c>
      <c r="H1697">
        <v>38.97475</v>
      </c>
    </row>
    <row r="1698" spans="1:8">
      <c r="A1698" t="s">
        <v>2965</v>
      </c>
      <c r="B1698" t="s">
        <v>504</v>
      </c>
      <c r="C1698" t="s">
        <v>2297</v>
      </c>
      <c r="D1698" t="s">
        <v>505</v>
      </c>
      <c r="E1698" t="s">
        <v>506</v>
      </c>
      <c r="F1698" t="s">
        <v>8</v>
      </c>
      <c r="G1698" t="s">
        <v>9</v>
      </c>
      <c r="H1698">
        <v>38.97475</v>
      </c>
    </row>
    <row r="1699" spans="1:8">
      <c r="A1699" t="s">
        <v>2530</v>
      </c>
      <c r="B1699" t="s">
        <v>1112</v>
      </c>
      <c r="C1699" t="s">
        <v>3610</v>
      </c>
      <c r="D1699" t="s">
        <v>1113</v>
      </c>
      <c r="E1699" t="s">
        <v>1114</v>
      </c>
      <c r="F1699" t="s">
        <v>8</v>
      </c>
      <c r="G1699" t="s">
        <v>9</v>
      </c>
      <c r="H1699">
        <v>50.323160000000001</v>
      </c>
    </row>
    <row r="1700" spans="1:8">
      <c r="A1700" t="s">
        <v>2544</v>
      </c>
      <c r="B1700" t="s">
        <v>1125</v>
      </c>
      <c r="C1700" t="s">
        <v>3610</v>
      </c>
      <c r="D1700" t="s">
        <v>1113</v>
      </c>
      <c r="E1700" t="s">
        <v>1114</v>
      </c>
      <c r="F1700" t="s">
        <v>8</v>
      </c>
      <c r="G1700" t="s">
        <v>9</v>
      </c>
      <c r="H1700">
        <v>50.323160000000001</v>
      </c>
    </row>
    <row r="1701" spans="1:8">
      <c r="A1701" t="s">
        <v>2123</v>
      </c>
      <c r="B1701" t="s">
        <v>56</v>
      </c>
      <c r="C1701" t="s">
        <v>3421</v>
      </c>
      <c r="D1701" t="s">
        <v>57</v>
      </c>
      <c r="E1701" t="s">
        <v>58</v>
      </c>
      <c r="F1701" t="s">
        <v>8</v>
      </c>
      <c r="G1701" t="s">
        <v>9</v>
      </c>
      <c r="H1701">
        <v>25.858699999999999</v>
      </c>
    </row>
    <row r="1702" spans="1:8">
      <c r="A1702" t="s">
        <v>2924</v>
      </c>
      <c r="B1702" t="s">
        <v>56</v>
      </c>
      <c r="C1702" t="s">
        <v>3421</v>
      </c>
      <c r="D1702" t="s">
        <v>57</v>
      </c>
      <c r="E1702" t="s">
        <v>58</v>
      </c>
      <c r="F1702" t="s">
        <v>8</v>
      </c>
      <c r="G1702" t="s">
        <v>9</v>
      </c>
      <c r="H1702">
        <v>25.858699999999999</v>
      </c>
    </row>
    <row r="1703" spans="1:8">
      <c r="A1703" t="s">
        <v>2402</v>
      </c>
      <c r="B1703" t="s">
        <v>877</v>
      </c>
      <c r="C1703" t="s">
        <v>3563</v>
      </c>
      <c r="D1703" t="s">
        <v>865</v>
      </c>
      <c r="E1703" t="s">
        <v>866</v>
      </c>
      <c r="F1703" t="s">
        <v>8</v>
      </c>
      <c r="G1703" t="s">
        <v>9</v>
      </c>
      <c r="H1703">
        <v>54.416730000000001</v>
      </c>
    </row>
    <row r="1704" spans="1:8">
      <c r="A1704" t="s">
        <v>2397</v>
      </c>
      <c r="B1704" t="s">
        <v>864</v>
      </c>
      <c r="C1704" t="s">
        <v>3563</v>
      </c>
      <c r="D1704" t="s">
        <v>865</v>
      </c>
      <c r="E1704" t="s">
        <v>866</v>
      </c>
      <c r="G1704" t="s">
        <v>1959</v>
      </c>
      <c r="H1704">
        <v>54.416730000000001</v>
      </c>
    </row>
    <row r="1705" spans="1:8">
      <c r="A1705" t="s">
        <v>2621</v>
      </c>
      <c r="B1705" t="s">
        <v>1205</v>
      </c>
      <c r="C1705" t="s">
        <v>3618</v>
      </c>
      <c r="D1705" t="s">
        <v>1206</v>
      </c>
      <c r="E1705" t="s">
        <v>1207</v>
      </c>
      <c r="G1705" t="s">
        <v>1959</v>
      </c>
      <c r="H1705">
        <v>30.682359999999999</v>
      </c>
    </row>
    <row r="1706" spans="1:8">
      <c r="A1706" t="s">
        <v>4040</v>
      </c>
      <c r="B1706" t="s">
        <v>362</v>
      </c>
      <c r="C1706" t="s">
        <v>3413</v>
      </c>
      <c r="D1706" t="s">
        <v>365</v>
      </c>
      <c r="E1706" t="s">
        <v>1989</v>
      </c>
      <c r="F1706" t="s">
        <v>1975</v>
      </c>
      <c r="G1706" t="s">
        <v>9</v>
      </c>
      <c r="H1706">
        <f>20.5798*2</f>
        <v>41.159599999999998</v>
      </c>
    </row>
    <row r="1707" spans="1:8">
      <c r="A1707" t="s">
        <v>4041</v>
      </c>
      <c r="B1707" t="s">
        <v>362</v>
      </c>
      <c r="C1707" t="s">
        <v>3414</v>
      </c>
      <c r="D1707" t="s">
        <v>365</v>
      </c>
      <c r="E1707" t="s">
        <v>1990</v>
      </c>
      <c r="F1707" t="s">
        <v>1988</v>
      </c>
      <c r="G1707" t="s">
        <v>1959</v>
      </c>
      <c r="H1707">
        <f>20.5798*6</f>
        <v>123.47879999999999</v>
      </c>
    </row>
    <row r="1708" spans="1:8">
      <c r="A1708" t="s">
        <v>1994</v>
      </c>
      <c r="B1708" t="s">
        <v>362</v>
      </c>
      <c r="C1708" t="s">
        <v>3470</v>
      </c>
      <c r="D1708" t="s">
        <v>363</v>
      </c>
      <c r="E1708" t="s">
        <v>364</v>
      </c>
      <c r="F1708" t="s">
        <v>8</v>
      </c>
      <c r="G1708" t="s">
        <v>1959</v>
      </c>
      <c r="H1708">
        <v>23.284220000000001</v>
      </c>
    </row>
    <row r="1709" spans="1:8">
      <c r="A1709" t="s">
        <v>2119</v>
      </c>
      <c r="B1709" t="s">
        <v>47</v>
      </c>
      <c r="C1709" t="s">
        <v>1996</v>
      </c>
      <c r="D1709" t="s">
        <v>1965</v>
      </c>
      <c r="E1709" t="s">
        <v>4015</v>
      </c>
      <c r="F1709" t="s">
        <v>1964</v>
      </c>
      <c r="G1709" t="s">
        <v>1959</v>
      </c>
      <c r="H1709">
        <v>262.06119000000001</v>
      </c>
    </row>
    <row r="1710" spans="1:8">
      <c r="A1710" t="s">
        <v>3196</v>
      </c>
      <c r="B1710" t="s">
        <v>1710</v>
      </c>
      <c r="C1710" t="s">
        <v>3195</v>
      </c>
      <c r="D1710" t="s">
        <v>3194</v>
      </c>
      <c r="E1710" t="s">
        <v>4016</v>
      </c>
      <c r="G1710" t="s">
        <v>1959</v>
      </c>
      <c r="H1710">
        <v>176.32278000000002</v>
      </c>
    </row>
    <row r="1711" spans="1:8">
      <c r="A1711" t="s">
        <v>3295</v>
      </c>
      <c r="B1711" t="s">
        <v>1793</v>
      </c>
      <c r="C1711" t="s">
        <v>3292</v>
      </c>
      <c r="D1711" t="s">
        <v>3291</v>
      </c>
      <c r="E1711" t="s">
        <v>3996</v>
      </c>
      <c r="F1711" t="s">
        <v>8</v>
      </c>
      <c r="G1711" t="s">
        <v>9</v>
      </c>
      <c r="H1711">
        <v>131.62649999999999</v>
      </c>
    </row>
    <row r="1712" spans="1:8">
      <c r="A1712" t="s">
        <v>4251</v>
      </c>
      <c r="B1712" t="s">
        <v>1793</v>
      </c>
      <c r="C1712" t="s">
        <v>3292</v>
      </c>
      <c r="D1712" t="s">
        <v>3291</v>
      </c>
      <c r="E1712" t="s">
        <v>3996</v>
      </c>
      <c r="F1712" t="s">
        <v>8</v>
      </c>
      <c r="G1712" t="s">
        <v>9</v>
      </c>
      <c r="H1712">
        <v>131.62649999999999</v>
      </c>
    </row>
    <row r="1713" spans="1:8">
      <c r="A1713" t="s">
        <v>3757</v>
      </c>
      <c r="B1713" t="s">
        <v>1681</v>
      </c>
      <c r="C1713" t="s">
        <v>3754</v>
      </c>
      <c r="D1713" t="s">
        <v>1467</v>
      </c>
      <c r="E1713" t="s">
        <v>1468</v>
      </c>
      <c r="F1713" t="s">
        <v>8</v>
      </c>
      <c r="G1713" t="s">
        <v>9</v>
      </c>
      <c r="H1713">
        <v>26.74089</v>
      </c>
    </row>
    <row r="1714" spans="1:8">
      <c r="A1714" t="s">
        <v>3758</v>
      </c>
      <c r="B1714" t="s">
        <v>1681</v>
      </c>
      <c r="C1714" t="s">
        <v>3754</v>
      </c>
      <c r="D1714" t="s">
        <v>1467</v>
      </c>
      <c r="E1714" t="s">
        <v>1468</v>
      </c>
      <c r="F1714" t="s">
        <v>8</v>
      </c>
      <c r="G1714" t="s">
        <v>9</v>
      </c>
      <c r="H1714">
        <v>26.74089</v>
      </c>
    </row>
    <row r="1715" spans="1:8">
      <c r="A1715" t="s">
        <v>1993</v>
      </c>
      <c r="B1715" t="s">
        <v>361</v>
      </c>
      <c r="C1715" t="s">
        <v>2448</v>
      </c>
      <c r="D1715" t="s">
        <v>213</v>
      </c>
      <c r="E1715" t="s">
        <v>214</v>
      </c>
      <c r="F1715" t="s">
        <v>8</v>
      </c>
      <c r="G1715" t="s">
        <v>9</v>
      </c>
      <c r="H1715">
        <v>65.080830000000006</v>
      </c>
    </row>
    <row r="1716" spans="1:8">
      <c r="A1716" t="s">
        <v>2046</v>
      </c>
      <c r="B1716" t="s">
        <v>367</v>
      </c>
      <c r="C1716" t="s">
        <v>2448</v>
      </c>
      <c r="D1716" t="s">
        <v>213</v>
      </c>
      <c r="E1716" t="s">
        <v>214</v>
      </c>
      <c r="F1716" t="s">
        <v>8</v>
      </c>
      <c r="G1716" t="s">
        <v>9</v>
      </c>
      <c r="H1716">
        <v>65.080830000000006</v>
      </c>
    </row>
    <row r="1717" spans="1:8">
      <c r="A1717" t="s">
        <v>2045</v>
      </c>
      <c r="B1717" t="s">
        <v>368</v>
      </c>
      <c r="C1717" t="s">
        <v>2448</v>
      </c>
      <c r="D1717" t="s">
        <v>213</v>
      </c>
      <c r="E1717" t="s">
        <v>214</v>
      </c>
      <c r="F1717" t="s">
        <v>8</v>
      </c>
      <c r="G1717" t="s">
        <v>9</v>
      </c>
      <c r="H1717">
        <v>65.080830000000006</v>
      </c>
    </row>
    <row r="1718" spans="1:8">
      <c r="A1718" t="s">
        <v>2102</v>
      </c>
      <c r="B1718" t="s">
        <v>215</v>
      </c>
      <c r="C1718" t="s">
        <v>2448</v>
      </c>
      <c r="D1718" t="s">
        <v>213</v>
      </c>
      <c r="E1718" t="s">
        <v>214</v>
      </c>
      <c r="G1718" t="s">
        <v>1959</v>
      </c>
      <c r="H1718">
        <v>65.080830000000006</v>
      </c>
    </row>
    <row r="1719" spans="1:8">
      <c r="A1719" t="s">
        <v>2047</v>
      </c>
      <c r="B1719" t="s">
        <v>366</v>
      </c>
      <c r="C1719" t="s">
        <v>2448</v>
      </c>
      <c r="D1719" t="s">
        <v>213</v>
      </c>
      <c r="E1719" t="s">
        <v>214</v>
      </c>
      <c r="G1719" t="s">
        <v>1959</v>
      </c>
      <c r="H1719">
        <v>65.080830000000006</v>
      </c>
    </row>
    <row r="1720" spans="1:8">
      <c r="A1720" t="s">
        <v>3723</v>
      </c>
      <c r="B1720" t="s">
        <v>3279</v>
      </c>
      <c r="C1720" t="s">
        <v>3692</v>
      </c>
      <c r="D1720" t="s">
        <v>3212</v>
      </c>
      <c r="E1720" t="s">
        <v>3967</v>
      </c>
      <c r="F1720" t="s">
        <v>8</v>
      </c>
      <c r="G1720" t="s">
        <v>9</v>
      </c>
      <c r="H1720">
        <v>37.528349999999996</v>
      </c>
    </row>
    <row r="1721" spans="1:8">
      <c r="A1721" t="s">
        <v>3724</v>
      </c>
      <c r="B1721" t="s">
        <v>3279</v>
      </c>
      <c r="C1721" t="s">
        <v>3692</v>
      </c>
      <c r="D1721" t="s">
        <v>3212</v>
      </c>
      <c r="E1721" t="s">
        <v>3967</v>
      </c>
      <c r="F1721" t="s">
        <v>8</v>
      </c>
      <c r="G1721" t="s">
        <v>9</v>
      </c>
      <c r="H1721">
        <v>37.528349999999996</v>
      </c>
    </row>
    <row r="1722" spans="1:8">
      <c r="A1722" t="s">
        <v>2162</v>
      </c>
      <c r="B1722" t="s">
        <v>472</v>
      </c>
      <c r="C1722" t="s">
        <v>3488</v>
      </c>
      <c r="D1722" t="s">
        <v>434</v>
      </c>
      <c r="E1722" t="s">
        <v>435</v>
      </c>
      <c r="F1722" t="s">
        <v>8</v>
      </c>
      <c r="G1722" t="s">
        <v>9</v>
      </c>
      <c r="H1722">
        <v>40.070079999999997</v>
      </c>
    </row>
    <row r="1723" spans="1:8">
      <c r="A1723" t="s">
        <v>2961</v>
      </c>
      <c r="B1723" t="s">
        <v>472</v>
      </c>
      <c r="C1723" t="s">
        <v>3488</v>
      </c>
      <c r="D1723" t="s">
        <v>434</v>
      </c>
      <c r="E1723" t="s">
        <v>435</v>
      </c>
      <c r="G1723" t="s">
        <v>1959</v>
      </c>
      <c r="H1723">
        <v>40.070079999999997</v>
      </c>
    </row>
    <row r="1724" spans="1:8">
      <c r="A1724" t="s">
        <v>2451</v>
      </c>
      <c r="B1724" t="s">
        <v>979</v>
      </c>
      <c r="C1724" t="s">
        <v>3589</v>
      </c>
      <c r="D1724" t="s">
        <v>980</v>
      </c>
      <c r="E1724" t="s">
        <v>981</v>
      </c>
      <c r="G1724" t="s">
        <v>9</v>
      </c>
      <c r="H1724">
        <v>103.56171999999999</v>
      </c>
    </row>
    <row r="1725" spans="1:8">
      <c r="A1725" t="s">
        <v>3314</v>
      </c>
      <c r="B1725" t="s">
        <v>4196</v>
      </c>
      <c r="C1725" t="s">
        <v>3312</v>
      </c>
      <c r="D1725" t="s">
        <v>3313</v>
      </c>
      <c r="E1725" t="s">
        <v>4017</v>
      </c>
      <c r="F1725" t="s">
        <v>1964</v>
      </c>
      <c r="G1725" t="s">
        <v>1959</v>
      </c>
      <c r="H1725">
        <v>1048.0410399999996</v>
      </c>
    </row>
    <row r="1726" spans="1:8">
      <c r="A1726" t="s">
        <v>1378</v>
      </c>
      <c r="B1726" t="s">
        <v>1379</v>
      </c>
      <c r="C1726" t="s">
        <v>3183</v>
      </c>
      <c r="D1726" t="s">
        <v>2711</v>
      </c>
      <c r="E1726" t="s">
        <v>3998</v>
      </c>
      <c r="F1726" t="s">
        <v>2279</v>
      </c>
      <c r="G1726" t="s">
        <v>9</v>
      </c>
      <c r="H1726">
        <f>7.56899+39.08962+27.19291+19.76369</f>
        <v>93.61520999999999</v>
      </c>
    </row>
    <row r="1727" spans="1:8">
      <c r="A1727" t="s">
        <v>2716</v>
      </c>
      <c r="B1727" t="s">
        <v>1317</v>
      </c>
      <c r="C1727" t="s">
        <v>2709</v>
      </c>
      <c r="D1727" t="s">
        <v>2711</v>
      </c>
      <c r="E1727" t="s">
        <v>3998</v>
      </c>
      <c r="F1727" t="s">
        <v>2710</v>
      </c>
      <c r="G1727" t="s">
        <v>9</v>
      </c>
      <c r="H1727">
        <v>93.61520999999999</v>
      </c>
    </row>
    <row r="1728" spans="1:8">
      <c r="A1728" t="s">
        <v>1380</v>
      </c>
      <c r="B1728" t="s">
        <v>1381</v>
      </c>
      <c r="C1728" t="s">
        <v>3183</v>
      </c>
      <c r="D1728" t="s">
        <v>2711</v>
      </c>
      <c r="E1728" t="s">
        <v>3998</v>
      </c>
      <c r="F1728" t="s">
        <v>2279</v>
      </c>
      <c r="G1728" t="s">
        <v>9</v>
      </c>
      <c r="H1728">
        <f>7.56899+39.08962+27.19291+19.76369</f>
        <v>93.61520999999999</v>
      </c>
    </row>
    <row r="1729" spans="1:8">
      <c r="A1729" t="s">
        <v>2860</v>
      </c>
      <c r="B1729" t="s">
        <v>1648</v>
      </c>
      <c r="C1729" t="s">
        <v>3496</v>
      </c>
      <c r="D1729" t="s">
        <v>73</v>
      </c>
      <c r="E1729" t="s">
        <v>74</v>
      </c>
      <c r="F1729" t="s">
        <v>8</v>
      </c>
      <c r="G1729" t="s">
        <v>9</v>
      </c>
      <c r="H1729">
        <v>20.864629999999998</v>
      </c>
    </row>
    <row r="1730" spans="1:8">
      <c r="A1730" t="s">
        <v>3167</v>
      </c>
      <c r="B1730" t="s">
        <v>1648</v>
      </c>
      <c r="C1730" t="s">
        <v>3496</v>
      </c>
      <c r="D1730" t="s">
        <v>73</v>
      </c>
      <c r="E1730" t="s">
        <v>74</v>
      </c>
      <c r="F1730" t="s">
        <v>8</v>
      </c>
      <c r="G1730" t="s">
        <v>9</v>
      </c>
      <c r="H1730">
        <v>20.864629999999998</v>
      </c>
    </row>
    <row r="1731" spans="1:8">
      <c r="A1731" t="s">
        <v>574</v>
      </c>
      <c r="B1731" t="s">
        <v>575</v>
      </c>
      <c r="C1731" t="s">
        <v>296</v>
      </c>
      <c r="D1731" t="s">
        <v>296</v>
      </c>
      <c r="E1731" t="s">
        <v>297</v>
      </c>
      <c r="F1731" t="s">
        <v>8</v>
      </c>
      <c r="G1731" t="s">
        <v>9</v>
      </c>
      <c r="H1731">
        <v>0</v>
      </c>
    </row>
    <row r="1732" spans="1:8">
      <c r="A1732" t="s">
        <v>2976</v>
      </c>
      <c r="B1732" t="s">
        <v>575</v>
      </c>
      <c r="C1732" t="s">
        <v>296</v>
      </c>
      <c r="D1732" t="s">
        <v>296</v>
      </c>
      <c r="E1732" t="s">
        <v>297</v>
      </c>
      <c r="F1732" t="s">
        <v>8</v>
      </c>
      <c r="G1732" t="s">
        <v>9</v>
      </c>
      <c r="H1732">
        <v>0</v>
      </c>
    </row>
    <row r="1733" spans="1:8">
      <c r="A1733" t="s">
        <v>2255</v>
      </c>
      <c r="B1733" t="s">
        <v>646</v>
      </c>
      <c r="C1733" t="s">
        <v>3390</v>
      </c>
      <c r="D1733" t="s">
        <v>309</v>
      </c>
      <c r="E1733" t="s">
        <v>310</v>
      </c>
      <c r="F1733" t="s">
        <v>8</v>
      </c>
      <c r="G1733" t="s">
        <v>9</v>
      </c>
      <c r="H1733">
        <v>38.069459999999999</v>
      </c>
    </row>
    <row r="1734" spans="1:8">
      <c r="A1734" t="s">
        <v>1762</v>
      </c>
      <c r="B1734" t="s">
        <v>1763</v>
      </c>
      <c r="C1734" t="s">
        <v>1613</v>
      </c>
      <c r="D1734" t="s">
        <v>1613</v>
      </c>
      <c r="E1734" t="s">
        <v>297</v>
      </c>
      <c r="F1734" t="s">
        <v>8</v>
      </c>
      <c r="G1734" t="s">
        <v>9</v>
      </c>
      <c r="H1734">
        <v>0</v>
      </c>
    </row>
    <row r="1735" spans="1:8">
      <c r="A1735" t="s">
        <v>4243</v>
      </c>
      <c r="B1735" t="s">
        <v>1763</v>
      </c>
      <c r="C1735" t="s">
        <v>1613</v>
      </c>
      <c r="D1735" t="s">
        <v>1613</v>
      </c>
      <c r="E1735" t="s">
        <v>297</v>
      </c>
      <c r="F1735" t="s">
        <v>8</v>
      </c>
      <c r="G1735" t="s">
        <v>9</v>
      </c>
      <c r="H1735">
        <v>0</v>
      </c>
    </row>
    <row r="1736" spans="1:8">
      <c r="A1736" t="s">
        <v>4124</v>
      </c>
      <c r="B1736" t="s">
        <v>4122</v>
      </c>
      <c r="C1736" t="s">
        <v>1613</v>
      </c>
      <c r="D1736" t="s">
        <v>1613</v>
      </c>
      <c r="E1736" t="s">
        <v>297</v>
      </c>
      <c r="F1736" t="s">
        <v>8</v>
      </c>
      <c r="G1736" t="s">
        <v>9</v>
      </c>
      <c r="H1736">
        <v>0</v>
      </c>
    </row>
    <row r="1737" spans="1:8">
      <c r="A1737" t="s">
        <v>4114</v>
      </c>
      <c r="B1737" t="s">
        <v>4115</v>
      </c>
      <c r="C1737" t="s">
        <v>1613</v>
      </c>
      <c r="D1737" t="s">
        <v>1613</v>
      </c>
      <c r="E1737" t="s">
        <v>297</v>
      </c>
      <c r="F1737" t="s">
        <v>8</v>
      </c>
      <c r="G1737" t="s">
        <v>9</v>
      </c>
      <c r="H1737">
        <v>0</v>
      </c>
    </row>
    <row r="1738" spans="1:8">
      <c r="A1738" t="s">
        <v>4149</v>
      </c>
      <c r="B1738" t="s">
        <v>4148</v>
      </c>
      <c r="C1738" t="s">
        <v>1613</v>
      </c>
      <c r="D1738" t="s">
        <v>1613</v>
      </c>
      <c r="E1738" t="s">
        <v>297</v>
      </c>
      <c r="G1738" t="s">
        <v>1959</v>
      </c>
      <c r="H1738">
        <v>0</v>
      </c>
    </row>
    <row r="1739" spans="1:8">
      <c r="A1739" t="s">
        <v>4141</v>
      </c>
      <c r="B1739" t="s">
        <v>4140</v>
      </c>
      <c r="C1739" t="s">
        <v>1613</v>
      </c>
      <c r="D1739" t="s">
        <v>1613</v>
      </c>
      <c r="E1739" t="s">
        <v>297</v>
      </c>
      <c r="F1739" t="s">
        <v>8</v>
      </c>
      <c r="G1739" t="s">
        <v>9</v>
      </c>
      <c r="H1739">
        <v>0</v>
      </c>
    </row>
    <row r="1740" spans="1:8">
      <c r="A1740" t="s">
        <v>3963</v>
      </c>
      <c r="B1740" t="s">
        <v>3205</v>
      </c>
      <c r="C1740" t="s">
        <v>3206</v>
      </c>
      <c r="D1740" t="s">
        <v>3207</v>
      </c>
      <c r="E1740" t="s">
        <v>4018</v>
      </c>
      <c r="F1740" t="s">
        <v>8</v>
      </c>
      <c r="G1740" t="s">
        <v>9</v>
      </c>
      <c r="H1740">
        <v>89.806249999999906</v>
      </c>
    </row>
    <row r="1741" spans="1:8">
      <c r="A1741" t="s">
        <v>4226</v>
      </c>
      <c r="B1741" t="s">
        <v>4227</v>
      </c>
      <c r="C1741" t="s">
        <v>296</v>
      </c>
      <c r="D1741" t="s">
        <v>296</v>
      </c>
      <c r="E1741" t="s">
        <v>297</v>
      </c>
      <c r="G1741" t="s">
        <v>9</v>
      </c>
      <c r="H1741">
        <v>0</v>
      </c>
    </row>
    <row r="1742" spans="1:8">
      <c r="A1742" t="s">
        <v>4228</v>
      </c>
      <c r="B1742" t="s">
        <v>4227</v>
      </c>
      <c r="C1742" t="s">
        <v>296</v>
      </c>
      <c r="D1742" t="s">
        <v>296</v>
      </c>
      <c r="E1742" t="s">
        <v>297</v>
      </c>
      <c r="G1742" t="s">
        <v>9</v>
      </c>
      <c r="H1742">
        <v>0</v>
      </c>
    </row>
    <row r="1743" spans="1:8">
      <c r="A1743" t="s">
        <v>4374</v>
      </c>
      <c r="B1743" t="s">
        <v>4370</v>
      </c>
      <c r="C1743" t="s">
        <v>4373</v>
      </c>
      <c r="D1743" s="3" t="s">
        <v>4371</v>
      </c>
      <c r="E1743" s="3" t="s">
        <v>4372</v>
      </c>
      <c r="G1743" t="s">
        <v>1959</v>
      </c>
      <c r="H1743">
        <v>40.610030000000002</v>
      </c>
    </row>
  </sheetData>
  <autoFilter ref="A1:H1738" xr:uid="{00000000-0001-0000-0000-000000000000}">
    <sortState xmlns:xlrd2="http://schemas.microsoft.com/office/spreadsheetml/2017/richdata2" ref="A2:H1738">
      <sortCondition ref="B1:B1738"/>
    </sortState>
  </autoFilter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ENZYME_stoich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Wheaton Schroeder</cp:lastModifiedBy>
  <dcterms:created xsi:type="dcterms:W3CDTF">2023-03-23T14:17:11Z</dcterms:created>
  <dcterms:modified xsi:type="dcterms:W3CDTF">2024-06-27T18:48:52Z</dcterms:modified>
</cp:coreProperties>
</file>