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5190\Documents\ctherm_RBA\min_ctxRBA\build_model\input\get_kapp\"/>
    </mc:Choice>
  </mc:AlternateContent>
  <xr:revisionPtr revIDLastSave="0" documentId="13_ncr:1_{BD356218-4F70-494B-99EE-B547A9A7DEA6}" xr6:coauthVersionLast="47" xr6:coauthVersionMax="47" xr10:uidLastSave="{00000000-0000-0000-0000-000000000000}"/>
  <bookViews>
    <workbookView xWindow="-108" yWindow="-108" windowWidth="23256" windowHeight="12576" tabRatio="815" firstSheet="4" activeTab="4" xr2:uid="{835E5026-2A99-459E-8463-E470DA4321AD}"/>
  </bookViews>
  <sheets>
    <sheet name="High_2" sheetId="2" state="hidden" r:id="rId1"/>
    <sheet name="Low_1" sheetId="3" state="hidden" r:id="rId2"/>
    <sheet name="Low_2" sheetId="4" state="hidden" r:id="rId3"/>
    <sheet name="High_Recollect" sheetId="5" state="hidden" r:id="rId4"/>
    <sheet name="Prot conc calcs via vols" sheetId="25" r:id="rId5"/>
    <sheet name="glycolysis_loci" sheetId="26" r:id="rId6"/>
  </sheets>
  <externalReferences>
    <externalReference r:id="rId7"/>
  </externalReferences>
  <definedNames>
    <definedName name="_xlnm._FilterDatabase" localSheetId="4" hidden="1">'Prot conc calcs via vols'!$A$1:$J$1973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6" l="1"/>
  <c r="G2" i="26"/>
  <c r="H2" i="26"/>
  <c r="G3" i="26"/>
  <c r="H3" i="26"/>
  <c r="G4" i="26"/>
  <c r="H4" i="26"/>
  <c r="G5" i="26"/>
  <c r="H5" i="26"/>
  <c r="G6" i="26"/>
  <c r="H6" i="26"/>
  <c r="G7" i="26"/>
  <c r="H7" i="26"/>
  <c r="G8" i="26"/>
  <c r="H8" i="26"/>
  <c r="G9" i="26"/>
  <c r="H9" i="26"/>
  <c r="G10" i="26"/>
  <c r="H10" i="26"/>
  <c r="G11" i="26"/>
  <c r="H11" i="26"/>
  <c r="G12" i="26"/>
  <c r="H12" i="26"/>
  <c r="G13" i="26"/>
  <c r="H13" i="26"/>
  <c r="G14" i="26"/>
  <c r="H14" i="26"/>
  <c r="G15" i="26"/>
  <c r="H15" i="26"/>
  <c r="G16" i="26"/>
  <c r="H16" i="26"/>
  <c r="G17" i="26"/>
  <c r="H17" i="26"/>
  <c r="G18" i="26"/>
  <c r="H18" i="26"/>
  <c r="F3" i="26"/>
  <c r="I3" i="26" s="1"/>
  <c r="F4" i="26"/>
  <c r="I4" i="26" s="1"/>
  <c r="F5" i="26"/>
  <c r="I5" i="26" s="1"/>
  <c r="F6" i="26"/>
  <c r="I6" i="26" s="1"/>
  <c r="F7" i="26"/>
  <c r="I7" i="26" s="1"/>
  <c r="F8" i="26"/>
  <c r="I8" i="26" s="1"/>
  <c r="F9" i="26"/>
  <c r="I9" i="26" s="1"/>
  <c r="F10" i="26"/>
  <c r="I10" i="26" s="1"/>
  <c r="F11" i="26"/>
  <c r="I11" i="26" s="1"/>
  <c r="F12" i="26"/>
  <c r="I12" i="26" s="1"/>
  <c r="F13" i="26"/>
  <c r="I13" i="26" s="1"/>
  <c r="F14" i="26"/>
  <c r="I14" i="26" s="1"/>
  <c r="F15" i="26"/>
  <c r="I15" i="26" s="1"/>
  <c r="F16" i="26"/>
  <c r="I16" i="26" s="1"/>
  <c r="F17" i="26"/>
  <c r="I17" i="26" s="1"/>
  <c r="F18" i="26"/>
  <c r="F2" i="26"/>
  <c r="I2" i="26" s="1"/>
  <c r="J1973" i="25"/>
  <c r="K1973" i="25" s="1"/>
  <c r="J1972" i="25"/>
  <c r="K1972" i="25" s="1"/>
  <c r="J1971" i="25"/>
  <c r="K1971" i="25" s="1"/>
  <c r="J1970" i="25"/>
  <c r="K1970" i="25" s="1"/>
  <c r="J1968" i="25"/>
  <c r="K1968" i="25" s="1"/>
  <c r="J1967" i="25"/>
  <c r="K1967" i="25" s="1"/>
  <c r="J1966" i="25"/>
  <c r="K1966" i="25" s="1"/>
  <c r="J1965" i="25"/>
  <c r="K1965" i="25" s="1"/>
  <c r="J1964" i="25"/>
  <c r="K1964" i="25" s="1"/>
  <c r="J1963" i="25"/>
  <c r="K1963" i="25" s="1"/>
  <c r="J1961" i="25"/>
  <c r="K1961" i="25" s="1"/>
  <c r="J1959" i="25"/>
  <c r="K1959" i="25" s="1"/>
  <c r="J1957" i="25"/>
  <c r="K1957" i="25" s="1"/>
  <c r="J1956" i="25"/>
  <c r="K1956" i="25" s="1"/>
  <c r="J1954" i="25"/>
  <c r="K1954" i="25" s="1"/>
  <c r="J1953" i="25"/>
  <c r="K1953" i="25" s="1"/>
  <c r="J1952" i="25"/>
  <c r="K1952" i="25" s="1"/>
  <c r="J1951" i="25"/>
  <c r="K1951" i="25" s="1"/>
  <c r="J1950" i="25"/>
  <c r="K1950" i="25" s="1"/>
  <c r="J1949" i="25"/>
  <c r="K1949" i="25" s="1"/>
  <c r="J1948" i="25"/>
  <c r="K1948" i="25" s="1"/>
  <c r="J1947" i="25"/>
  <c r="K1947" i="25" s="1"/>
  <c r="J1945" i="25"/>
  <c r="K1945" i="25" s="1"/>
  <c r="J1944" i="25"/>
  <c r="K1944" i="25" s="1"/>
  <c r="J1943" i="25"/>
  <c r="K1943" i="25" s="1"/>
  <c r="J1941" i="25"/>
  <c r="K1941" i="25" s="1"/>
  <c r="J1940" i="25"/>
  <c r="K1940" i="25" s="1"/>
  <c r="J1939" i="25"/>
  <c r="K1939" i="25" s="1"/>
  <c r="J1938" i="25"/>
  <c r="K1938" i="25" s="1"/>
  <c r="J1937" i="25"/>
  <c r="K1937" i="25" s="1"/>
  <c r="J1936" i="25"/>
  <c r="K1936" i="25" s="1"/>
  <c r="J1935" i="25"/>
  <c r="K1935" i="25" s="1"/>
  <c r="J1934" i="25"/>
  <c r="K1934" i="25" s="1"/>
  <c r="J1933" i="25"/>
  <c r="K1933" i="25" s="1"/>
  <c r="J1932" i="25"/>
  <c r="K1932" i="25" s="1"/>
  <c r="J1931" i="25"/>
  <c r="K1931" i="25" s="1"/>
  <c r="J1930" i="25"/>
  <c r="K1930" i="25" s="1"/>
  <c r="J1929" i="25"/>
  <c r="K1929" i="25" s="1"/>
  <c r="J1928" i="25"/>
  <c r="K1928" i="25" s="1"/>
  <c r="J1927" i="25"/>
  <c r="K1927" i="25" s="1"/>
  <c r="J1926" i="25"/>
  <c r="K1926" i="25" s="1"/>
  <c r="J1925" i="25"/>
  <c r="K1925" i="25" s="1"/>
  <c r="J1923" i="25"/>
  <c r="K1923" i="25" s="1"/>
  <c r="J1922" i="25"/>
  <c r="K1922" i="25" s="1"/>
  <c r="J1920" i="25"/>
  <c r="K1920" i="25" s="1"/>
  <c r="J1919" i="25"/>
  <c r="K1919" i="25" s="1"/>
  <c r="J1918" i="25"/>
  <c r="K1918" i="25" s="1"/>
  <c r="J1916" i="25"/>
  <c r="K1916" i="25" s="1"/>
  <c r="J1915" i="25"/>
  <c r="K1915" i="25" s="1"/>
  <c r="J1914" i="25"/>
  <c r="K1914" i="25" s="1"/>
  <c r="J1912" i="25"/>
  <c r="K1912" i="25" s="1"/>
  <c r="J1911" i="25"/>
  <c r="K1911" i="25" s="1"/>
  <c r="J1910" i="25"/>
  <c r="K1910" i="25" s="1"/>
  <c r="J1909" i="25"/>
  <c r="K1909" i="25" s="1"/>
  <c r="J1908" i="25"/>
  <c r="K1908" i="25" s="1"/>
  <c r="J1907" i="25"/>
  <c r="K1907" i="25" s="1"/>
  <c r="J1904" i="25"/>
  <c r="K1904" i="25" s="1"/>
  <c r="J1903" i="25"/>
  <c r="K1903" i="25" s="1"/>
  <c r="J1902" i="25"/>
  <c r="K1902" i="25" s="1"/>
  <c r="J1901" i="25"/>
  <c r="K1901" i="25" s="1"/>
  <c r="J1900" i="25"/>
  <c r="K1900" i="25" s="1"/>
  <c r="J1899" i="25"/>
  <c r="K1899" i="25" s="1"/>
  <c r="J1898" i="25"/>
  <c r="K1898" i="25" s="1"/>
  <c r="J1897" i="25"/>
  <c r="K1897" i="25" s="1"/>
  <c r="J1896" i="25"/>
  <c r="K1896" i="25" s="1"/>
  <c r="J1895" i="25"/>
  <c r="K1895" i="25" s="1"/>
  <c r="J1894" i="25"/>
  <c r="K1894" i="25" s="1"/>
  <c r="J1893" i="25"/>
  <c r="K1893" i="25" s="1"/>
  <c r="J1892" i="25"/>
  <c r="K1892" i="25" s="1"/>
  <c r="J1891" i="25"/>
  <c r="K1891" i="25" s="1"/>
  <c r="J1890" i="25"/>
  <c r="K1890" i="25" s="1"/>
  <c r="J1889" i="25"/>
  <c r="K1889" i="25" s="1"/>
  <c r="J1888" i="25"/>
  <c r="K1888" i="25" s="1"/>
  <c r="J1887" i="25"/>
  <c r="K1887" i="25" s="1"/>
  <c r="J1886" i="25"/>
  <c r="K1886" i="25" s="1"/>
  <c r="J1885" i="25"/>
  <c r="K1885" i="25" s="1"/>
  <c r="J1884" i="25"/>
  <c r="K1884" i="25" s="1"/>
  <c r="J1883" i="25"/>
  <c r="K1883" i="25" s="1"/>
  <c r="J1882" i="25"/>
  <c r="K1882" i="25" s="1"/>
  <c r="J1881" i="25"/>
  <c r="K1881" i="25" s="1"/>
  <c r="J1880" i="25"/>
  <c r="K1880" i="25" s="1"/>
  <c r="J1879" i="25"/>
  <c r="K1879" i="25" s="1"/>
  <c r="J1878" i="25"/>
  <c r="K1878" i="25" s="1"/>
  <c r="J1876" i="25"/>
  <c r="K1876" i="25" s="1"/>
  <c r="J1875" i="25"/>
  <c r="K1875" i="25" s="1"/>
  <c r="J1874" i="25"/>
  <c r="K1874" i="25" s="1"/>
  <c r="J1871" i="25"/>
  <c r="K1871" i="25" s="1"/>
  <c r="J1868" i="25"/>
  <c r="K1868" i="25" s="1"/>
  <c r="J1867" i="25"/>
  <c r="K1867" i="25" s="1"/>
  <c r="J1866" i="25"/>
  <c r="K1866" i="25" s="1"/>
  <c r="J1864" i="25"/>
  <c r="K1864" i="25" s="1"/>
  <c r="J1863" i="25"/>
  <c r="K1863" i="25" s="1"/>
  <c r="J1861" i="25"/>
  <c r="K1861" i="25" s="1"/>
  <c r="J1860" i="25"/>
  <c r="K1860" i="25" s="1"/>
  <c r="J1859" i="25"/>
  <c r="K1859" i="25" s="1"/>
  <c r="J1858" i="25"/>
  <c r="K1858" i="25" s="1"/>
  <c r="J1857" i="25"/>
  <c r="K1857" i="25" s="1"/>
  <c r="J1856" i="25"/>
  <c r="K1856" i="25" s="1"/>
  <c r="J1854" i="25"/>
  <c r="K1854" i="25" s="1"/>
  <c r="J1853" i="25"/>
  <c r="K1853" i="25" s="1"/>
  <c r="J1852" i="25"/>
  <c r="K1852" i="25" s="1"/>
  <c r="J1851" i="25"/>
  <c r="K1851" i="25" s="1"/>
  <c r="J1850" i="25"/>
  <c r="K1850" i="25" s="1"/>
  <c r="J1849" i="25"/>
  <c r="K1849" i="25" s="1"/>
  <c r="J1848" i="25"/>
  <c r="K1848" i="25" s="1"/>
  <c r="J1847" i="25"/>
  <c r="K1847" i="25" s="1"/>
  <c r="J1846" i="25"/>
  <c r="K1846" i="25" s="1"/>
  <c r="J1845" i="25"/>
  <c r="K1845" i="25" s="1"/>
  <c r="J1844" i="25"/>
  <c r="K1844" i="25" s="1"/>
  <c r="J1843" i="25"/>
  <c r="K1843" i="25" s="1"/>
  <c r="J1842" i="25"/>
  <c r="K1842" i="25" s="1"/>
  <c r="J1841" i="25"/>
  <c r="K1841" i="25" s="1"/>
  <c r="J1840" i="25"/>
  <c r="K1840" i="25" s="1"/>
  <c r="J1839" i="25"/>
  <c r="K1839" i="25" s="1"/>
  <c r="J1838" i="25"/>
  <c r="K1838" i="25" s="1"/>
  <c r="J1837" i="25"/>
  <c r="K1837" i="25" s="1"/>
  <c r="J1836" i="25"/>
  <c r="K1836" i="25" s="1"/>
  <c r="J1835" i="25"/>
  <c r="K1835" i="25" s="1"/>
  <c r="J1834" i="25"/>
  <c r="K1834" i="25" s="1"/>
  <c r="J1832" i="25"/>
  <c r="K1832" i="25" s="1"/>
  <c r="J1831" i="25"/>
  <c r="K1831" i="25" s="1"/>
  <c r="J1830" i="25"/>
  <c r="K1830" i="25" s="1"/>
  <c r="J1829" i="25"/>
  <c r="K1829" i="25" s="1"/>
  <c r="J1828" i="25"/>
  <c r="K1828" i="25" s="1"/>
  <c r="J1827" i="25"/>
  <c r="K1827" i="25" s="1"/>
  <c r="J1826" i="25"/>
  <c r="K1826" i="25" s="1"/>
  <c r="J1825" i="25"/>
  <c r="K1825" i="25" s="1"/>
  <c r="J1824" i="25"/>
  <c r="K1824" i="25" s="1"/>
  <c r="J1823" i="25"/>
  <c r="K1823" i="25" s="1"/>
  <c r="J1822" i="25"/>
  <c r="K1822" i="25" s="1"/>
  <c r="J1821" i="25"/>
  <c r="K1821" i="25" s="1"/>
  <c r="J1820" i="25"/>
  <c r="K1820" i="25" s="1"/>
  <c r="J1818" i="25"/>
  <c r="K1818" i="25" s="1"/>
  <c r="J1817" i="25"/>
  <c r="K1817" i="25" s="1"/>
  <c r="J1816" i="25"/>
  <c r="K1816" i="25" s="1"/>
  <c r="J1815" i="25"/>
  <c r="K1815" i="25" s="1"/>
  <c r="J1814" i="25"/>
  <c r="K1814" i="25" s="1"/>
  <c r="J1813" i="25"/>
  <c r="K1813" i="25" s="1"/>
  <c r="J1812" i="25"/>
  <c r="K1812" i="25" s="1"/>
  <c r="J1811" i="25"/>
  <c r="K1811" i="25" s="1"/>
  <c r="J1809" i="25"/>
  <c r="K1809" i="25" s="1"/>
  <c r="J1808" i="25"/>
  <c r="K1808" i="25" s="1"/>
  <c r="J1807" i="25"/>
  <c r="K1807" i="25" s="1"/>
  <c r="J1806" i="25"/>
  <c r="K1806" i="25" s="1"/>
  <c r="J1804" i="25"/>
  <c r="K1804" i="25" s="1"/>
  <c r="J1803" i="25"/>
  <c r="K1803" i="25" s="1"/>
  <c r="J1802" i="25"/>
  <c r="K1802" i="25" s="1"/>
  <c r="J1801" i="25"/>
  <c r="K1801" i="25" s="1"/>
  <c r="J1800" i="25"/>
  <c r="K1800" i="25" s="1"/>
  <c r="J1799" i="25"/>
  <c r="K1799" i="25" s="1"/>
  <c r="J1798" i="25"/>
  <c r="K1798" i="25" s="1"/>
  <c r="J1797" i="25"/>
  <c r="K1797" i="25" s="1"/>
  <c r="J1796" i="25"/>
  <c r="K1796" i="25" s="1"/>
  <c r="J1794" i="25"/>
  <c r="K1794" i="25" s="1"/>
  <c r="J1793" i="25"/>
  <c r="K1793" i="25" s="1"/>
  <c r="J1792" i="25"/>
  <c r="K1792" i="25" s="1"/>
  <c r="J1791" i="25"/>
  <c r="K1791" i="25" s="1"/>
  <c r="J1790" i="25"/>
  <c r="K1790" i="25" s="1"/>
  <c r="J1789" i="25"/>
  <c r="K1789" i="25" s="1"/>
  <c r="J1788" i="25"/>
  <c r="K1788" i="25" s="1"/>
  <c r="J1787" i="25"/>
  <c r="K1787" i="25" s="1"/>
  <c r="J1786" i="25"/>
  <c r="K1786" i="25" s="1"/>
  <c r="J1785" i="25"/>
  <c r="K1785" i="25" s="1"/>
  <c r="J1783" i="25"/>
  <c r="K1783" i="25" s="1"/>
  <c r="J1782" i="25"/>
  <c r="K1782" i="25" s="1"/>
  <c r="J1780" i="25"/>
  <c r="K1780" i="25" s="1"/>
  <c r="J1779" i="25"/>
  <c r="K1779" i="25" s="1"/>
  <c r="J1777" i="25"/>
  <c r="K1777" i="25" s="1"/>
  <c r="J1776" i="25"/>
  <c r="K1776" i="25" s="1"/>
  <c r="J1773" i="25"/>
  <c r="K1773" i="25" s="1"/>
  <c r="J1772" i="25"/>
  <c r="K1772" i="25" s="1"/>
  <c r="J1771" i="25"/>
  <c r="K1771" i="25" s="1"/>
  <c r="J1770" i="25"/>
  <c r="K1770" i="25" s="1"/>
  <c r="J1768" i="25"/>
  <c r="K1768" i="25" s="1"/>
  <c r="J1765" i="25"/>
  <c r="K1765" i="25" s="1"/>
  <c r="J1764" i="25"/>
  <c r="K1764" i="25" s="1"/>
  <c r="J1761" i="25"/>
  <c r="K1761" i="25" s="1"/>
  <c r="J1760" i="25"/>
  <c r="K1760" i="25" s="1"/>
  <c r="J1758" i="25"/>
  <c r="K1758" i="25" s="1"/>
  <c r="J1756" i="25"/>
  <c r="K1756" i="25" s="1"/>
  <c r="J1754" i="25"/>
  <c r="K1754" i="25" s="1"/>
  <c r="J1753" i="25"/>
  <c r="K1753" i="25" s="1"/>
  <c r="J1752" i="25"/>
  <c r="K1752" i="25" s="1"/>
  <c r="J1751" i="25"/>
  <c r="K1751" i="25" s="1"/>
  <c r="J1750" i="25"/>
  <c r="K1750" i="25" s="1"/>
  <c r="J1748" i="25"/>
  <c r="K1748" i="25" s="1"/>
  <c r="J1747" i="25"/>
  <c r="K1747" i="25" s="1"/>
  <c r="J1745" i="25"/>
  <c r="K1745" i="25" s="1"/>
  <c r="J1743" i="25"/>
  <c r="K1743" i="25" s="1"/>
  <c r="J1742" i="25"/>
  <c r="K1742" i="25" s="1"/>
  <c r="J1741" i="25"/>
  <c r="K1741" i="25" s="1"/>
  <c r="J1740" i="25"/>
  <c r="K1740" i="25" s="1"/>
  <c r="J1739" i="25"/>
  <c r="K1739" i="25" s="1"/>
  <c r="J1738" i="25"/>
  <c r="K1738" i="25" s="1"/>
  <c r="J1737" i="25"/>
  <c r="K1737" i="25" s="1"/>
  <c r="J1736" i="25"/>
  <c r="K1736" i="25" s="1"/>
  <c r="J1734" i="25"/>
  <c r="K1734" i="25" s="1"/>
  <c r="J1733" i="25"/>
  <c r="K1733" i="25" s="1"/>
  <c r="J1732" i="25"/>
  <c r="K1732" i="25" s="1"/>
  <c r="J1731" i="25"/>
  <c r="K1731" i="25" s="1"/>
  <c r="J1729" i="25"/>
  <c r="K1729" i="25" s="1"/>
  <c r="J1728" i="25"/>
  <c r="K1728" i="25" s="1"/>
  <c r="J1727" i="25"/>
  <c r="K1727" i="25" s="1"/>
  <c r="J1726" i="25"/>
  <c r="K1726" i="25" s="1"/>
  <c r="J1725" i="25"/>
  <c r="K1725" i="25" s="1"/>
  <c r="J1724" i="25"/>
  <c r="K1724" i="25" s="1"/>
  <c r="J1723" i="25"/>
  <c r="K1723" i="25" s="1"/>
  <c r="J1721" i="25"/>
  <c r="K1721" i="25" s="1"/>
  <c r="J1720" i="25"/>
  <c r="K1720" i="25" s="1"/>
  <c r="J1719" i="25"/>
  <c r="K1719" i="25" s="1"/>
  <c r="J1718" i="25"/>
  <c r="K1718" i="25" s="1"/>
  <c r="J1717" i="25"/>
  <c r="K1717" i="25" s="1"/>
  <c r="J1715" i="25"/>
  <c r="K1715" i="25" s="1"/>
  <c r="J1714" i="25"/>
  <c r="K1714" i="25" s="1"/>
  <c r="J1713" i="25"/>
  <c r="K1713" i="25" s="1"/>
  <c r="J1712" i="25"/>
  <c r="K1712" i="25" s="1"/>
  <c r="J1711" i="25"/>
  <c r="K1711" i="25" s="1"/>
  <c r="J1710" i="25"/>
  <c r="K1710" i="25" s="1"/>
  <c r="J1709" i="25"/>
  <c r="K1709" i="25" s="1"/>
  <c r="J1708" i="25"/>
  <c r="K1708" i="25" s="1"/>
  <c r="J1707" i="25"/>
  <c r="K1707" i="25" s="1"/>
  <c r="J1706" i="25"/>
  <c r="K1706" i="25" s="1"/>
  <c r="J1704" i="25"/>
  <c r="K1704" i="25" s="1"/>
  <c r="J1703" i="25"/>
  <c r="K1703" i="25" s="1"/>
  <c r="J1702" i="25"/>
  <c r="K1702" i="25" s="1"/>
  <c r="J1701" i="25"/>
  <c r="K1701" i="25" s="1"/>
  <c r="J1700" i="25"/>
  <c r="K1700" i="25" s="1"/>
  <c r="J1699" i="25"/>
  <c r="K1699" i="25" s="1"/>
  <c r="J1698" i="25"/>
  <c r="K1698" i="25" s="1"/>
  <c r="J1697" i="25"/>
  <c r="K1697" i="25" s="1"/>
  <c r="J1696" i="25"/>
  <c r="K1696" i="25" s="1"/>
  <c r="J1694" i="25"/>
  <c r="K1694" i="25" s="1"/>
  <c r="J1692" i="25"/>
  <c r="K1692" i="25" s="1"/>
  <c r="J1690" i="25"/>
  <c r="K1690" i="25" s="1"/>
  <c r="J1689" i="25"/>
  <c r="K1689" i="25" s="1"/>
  <c r="J1688" i="25"/>
  <c r="K1688" i="25" s="1"/>
  <c r="J1687" i="25"/>
  <c r="K1687" i="25" s="1"/>
  <c r="J1686" i="25"/>
  <c r="K1686" i="25" s="1"/>
  <c r="J1685" i="25"/>
  <c r="K1685" i="25" s="1"/>
  <c r="J1684" i="25"/>
  <c r="K1684" i="25" s="1"/>
  <c r="J1682" i="25"/>
  <c r="K1682" i="25" s="1"/>
  <c r="J1681" i="25"/>
  <c r="K1681" i="25" s="1"/>
  <c r="J1680" i="25"/>
  <c r="K1680" i="25" s="1"/>
  <c r="J1679" i="25"/>
  <c r="K1679" i="25" s="1"/>
  <c r="J1677" i="25"/>
  <c r="K1677" i="25" s="1"/>
  <c r="J1676" i="25"/>
  <c r="K1676" i="25" s="1"/>
  <c r="J1675" i="25"/>
  <c r="K1675" i="25" s="1"/>
  <c r="J1674" i="25"/>
  <c r="K1674" i="25" s="1"/>
  <c r="J1673" i="25"/>
  <c r="K1673" i="25" s="1"/>
  <c r="J1671" i="25"/>
  <c r="K1671" i="25" s="1"/>
  <c r="J1670" i="25"/>
  <c r="K1670" i="25" s="1"/>
  <c r="J1669" i="25"/>
  <c r="K1669" i="25" s="1"/>
  <c r="J1668" i="25"/>
  <c r="K1668" i="25" s="1"/>
  <c r="J1667" i="25"/>
  <c r="K1667" i="25" s="1"/>
  <c r="J1666" i="25"/>
  <c r="K1666" i="25" s="1"/>
  <c r="J1665" i="25"/>
  <c r="K1665" i="25" s="1"/>
  <c r="J1664" i="25"/>
  <c r="K1664" i="25" s="1"/>
  <c r="J1663" i="25"/>
  <c r="K1663" i="25" s="1"/>
  <c r="J1661" i="25"/>
  <c r="K1661" i="25" s="1"/>
  <c r="J1660" i="25"/>
  <c r="K1660" i="25" s="1"/>
  <c r="J1659" i="25"/>
  <c r="K1659" i="25" s="1"/>
  <c r="J1658" i="25"/>
  <c r="K1658" i="25" s="1"/>
  <c r="J1657" i="25"/>
  <c r="K1657" i="25" s="1"/>
  <c r="J1656" i="25"/>
  <c r="K1656" i="25" s="1"/>
  <c r="J1655" i="25"/>
  <c r="K1655" i="25" s="1"/>
  <c r="J1654" i="25"/>
  <c r="K1654" i="25" s="1"/>
  <c r="J1652" i="25"/>
  <c r="K1652" i="25" s="1"/>
  <c r="J1651" i="25"/>
  <c r="K1651" i="25" s="1"/>
  <c r="J1650" i="25"/>
  <c r="K1650" i="25" s="1"/>
  <c r="J1649" i="25"/>
  <c r="K1649" i="25" s="1"/>
  <c r="J1648" i="25"/>
  <c r="K1648" i="25" s="1"/>
  <c r="J1647" i="25"/>
  <c r="K1647" i="25" s="1"/>
  <c r="J1646" i="25"/>
  <c r="K1646" i="25" s="1"/>
  <c r="J1645" i="25"/>
  <c r="K1645" i="25" s="1"/>
  <c r="J1644" i="25"/>
  <c r="K1644" i="25" s="1"/>
  <c r="J1643" i="25"/>
  <c r="K1643" i="25" s="1"/>
  <c r="J1641" i="25"/>
  <c r="K1641" i="25" s="1"/>
  <c r="J1639" i="25"/>
  <c r="K1639" i="25" s="1"/>
  <c r="J1638" i="25"/>
  <c r="K1638" i="25" s="1"/>
  <c r="J1636" i="25"/>
  <c r="K1636" i="25" s="1"/>
  <c r="J1635" i="25"/>
  <c r="K1635" i="25" s="1"/>
  <c r="J1634" i="25"/>
  <c r="K1634" i="25" s="1"/>
  <c r="J1633" i="25"/>
  <c r="K1633" i="25" s="1"/>
  <c r="J1631" i="25"/>
  <c r="K1631" i="25" s="1"/>
  <c r="J1630" i="25"/>
  <c r="K1630" i="25" s="1"/>
  <c r="J1629" i="25"/>
  <c r="K1629" i="25" s="1"/>
  <c r="J1627" i="25"/>
  <c r="K1627" i="25" s="1"/>
  <c r="J1626" i="25"/>
  <c r="K1626" i="25" s="1"/>
  <c r="J1623" i="25"/>
  <c r="K1623" i="25" s="1"/>
  <c r="J1621" i="25"/>
  <c r="K1621" i="25" s="1"/>
  <c r="J1620" i="25"/>
  <c r="K1620" i="25" s="1"/>
  <c r="J1619" i="25"/>
  <c r="K1619" i="25" s="1"/>
  <c r="J1618" i="25"/>
  <c r="K1618" i="25" s="1"/>
  <c r="J1617" i="25"/>
  <c r="K1617" i="25" s="1"/>
  <c r="J1616" i="25"/>
  <c r="K1616" i="25" s="1"/>
  <c r="J1615" i="25"/>
  <c r="K1615" i="25" s="1"/>
  <c r="J1614" i="25"/>
  <c r="K1614" i="25" s="1"/>
  <c r="J1613" i="25"/>
  <c r="K1613" i="25" s="1"/>
  <c r="J1612" i="25"/>
  <c r="K1612" i="25" s="1"/>
  <c r="J1610" i="25"/>
  <c r="K1610" i="25" s="1"/>
  <c r="J1609" i="25"/>
  <c r="K1609" i="25" s="1"/>
  <c r="J1608" i="25"/>
  <c r="K1608" i="25" s="1"/>
  <c r="J1607" i="25"/>
  <c r="K1607" i="25" s="1"/>
  <c r="J1606" i="25"/>
  <c r="K1606" i="25" s="1"/>
  <c r="J1603" i="25"/>
  <c r="K1603" i="25" s="1"/>
  <c r="J1602" i="25"/>
  <c r="K1602" i="25" s="1"/>
  <c r="J1601" i="25"/>
  <c r="K1601" i="25" s="1"/>
  <c r="J1599" i="25"/>
  <c r="K1599" i="25" s="1"/>
  <c r="J1597" i="25"/>
  <c r="K1597" i="25" s="1"/>
  <c r="J1596" i="25"/>
  <c r="K1596" i="25" s="1"/>
  <c r="J1595" i="25"/>
  <c r="K1595" i="25" s="1"/>
  <c r="J1594" i="25"/>
  <c r="K1594" i="25" s="1"/>
  <c r="J1593" i="25"/>
  <c r="K1593" i="25" s="1"/>
  <c r="J1591" i="25"/>
  <c r="K1591" i="25" s="1"/>
  <c r="J1590" i="25"/>
  <c r="K1590" i="25" s="1"/>
  <c r="J1586" i="25"/>
  <c r="K1586" i="25" s="1"/>
  <c r="J1584" i="25"/>
  <c r="K1584" i="25" s="1"/>
  <c r="J1583" i="25"/>
  <c r="K1583" i="25" s="1"/>
  <c r="J1582" i="25"/>
  <c r="K1582" i="25" s="1"/>
  <c r="J1581" i="25"/>
  <c r="K1581" i="25" s="1"/>
  <c r="J1580" i="25"/>
  <c r="K1580" i="25" s="1"/>
  <c r="J1578" i="25"/>
  <c r="K1578" i="25" s="1"/>
  <c r="J1577" i="25"/>
  <c r="K1577" i="25" s="1"/>
  <c r="J1576" i="25"/>
  <c r="K1576" i="25" s="1"/>
  <c r="J1575" i="25"/>
  <c r="K1575" i="25" s="1"/>
  <c r="J1574" i="25"/>
  <c r="K1574" i="25" s="1"/>
  <c r="J1572" i="25"/>
  <c r="K1572" i="25" s="1"/>
  <c r="J1571" i="25"/>
  <c r="K1571" i="25" s="1"/>
  <c r="J1569" i="25"/>
  <c r="K1569" i="25" s="1"/>
  <c r="J1568" i="25"/>
  <c r="K1568" i="25" s="1"/>
  <c r="J1567" i="25"/>
  <c r="K1567" i="25" s="1"/>
  <c r="J1566" i="25"/>
  <c r="K1566" i="25" s="1"/>
  <c r="J1565" i="25"/>
  <c r="K1565" i="25" s="1"/>
  <c r="J1563" i="25"/>
  <c r="K1563" i="25" s="1"/>
  <c r="J1560" i="25"/>
  <c r="K1560" i="25" s="1"/>
  <c r="J1559" i="25"/>
  <c r="K1559" i="25" s="1"/>
  <c r="J1558" i="25"/>
  <c r="K1558" i="25" s="1"/>
  <c r="J1557" i="25"/>
  <c r="K1557" i="25" s="1"/>
  <c r="J1556" i="25"/>
  <c r="K1556" i="25" s="1"/>
  <c r="J1555" i="25"/>
  <c r="K1555" i="25" s="1"/>
  <c r="J1554" i="25"/>
  <c r="K1554" i="25" s="1"/>
  <c r="J1553" i="25"/>
  <c r="K1553" i="25" s="1"/>
  <c r="J1551" i="25"/>
  <c r="K1551" i="25" s="1"/>
  <c r="J1550" i="25"/>
  <c r="K1550" i="25" s="1"/>
  <c r="J1549" i="25"/>
  <c r="K1549" i="25" s="1"/>
  <c r="J1548" i="25"/>
  <c r="K1548" i="25" s="1"/>
  <c r="J1547" i="25"/>
  <c r="K1547" i="25" s="1"/>
  <c r="J1546" i="25"/>
  <c r="K1546" i="25" s="1"/>
  <c r="J1544" i="25"/>
  <c r="K1544" i="25" s="1"/>
  <c r="J1543" i="25"/>
  <c r="K1543" i="25" s="1"/>
  <c r="J1542" i="25"/>
  <c r="K1542" i="25" s="1"/>
  <c r="J1541" i="25"/>
  <c r="K1541" i="25" s="1"/>
  <c r="J1539" i="25"/>
  <c r="K1539" i="25" s="1"/>
  <c r="J1538" i="25"/>
  <c r="K1538" i="25" s="1"/>
  <c r="J1537" i="25"/>
  <c r="K1537" i="25" s="1"/>
  <c r="J1536" i="25"/>
  <c r="K1536" i="25" s="1"/>
  <c r="J1535" i="25"/>
  <c r="K1535" i="25" s="1"/>
  <c r="J1534" i="25"/>
  <c r="K1534" i="25" s="1"/>
  <c r="J1533" i="25"/>
  <c r="K1533" i="25" s="1"/>
  <c r="J1531" i="25"/>
  <c r="K1531" i="25" s="1"/>
  <c r="J1530" i="25"/>
  <c r="K1530" i="25" s="1"/>
  <c r="J1529" i="25"/>
  <c r="K1529" i="25" s="1"/>
  <c r="J1528" i="25"/>
  <c r="K1528" i="25" s="1"/>
  <c r="J1527" i="25"/>
  <c r="K1527" i="25" s="1"/>
  <c r="J1524" i="25"/>
  <c r="K1524" i="25" s="1"/>
  <c r="J1523" i="25"/>
  <c r="K1523" i="25" s="1"/>
  <c r="J1522" i="25"/>
  <c r="K1522" i="25" s="1"/>
  <c r="J1521" i="25"/>
  <c r="K1521" i="25" s="1"/>
  <c r="J1520" i="25"/>
  <c r="K1520" i="25" s="1"/>
  <c r="J1517" i="25"/>
  <c r="K1517" i="25" s="1"/>
  <c r="J1516" i="25"/>
  <c r="K1516" i="25" s="1"/>
  <c r="J1514" i="25"/>
  <c r="K1514" i="25" s="1"/>
  <c r="J1512" i="25"/>
  <c r="K1512" i="25" s="1"/>
  <c r="J1511" i="25"/>
  <c r="K1511" i="25" s="1"/>
  <c r="J1510" i="25"/>
  <c r="K1510" i="25" s="1"/>
  <c r="J1508" i="25"/>
  <c r="K1508" i="25" s="1"/>
  <c r="J1506" i="25"/>
  <c r="K1506" i="25" s="1"/>
  <c r="J1504" i="25"/>
  <c r="K1504" i="25" s="1"/>
  <c r="J1503" i="25"/>
  <c r="K1503" i="25" s="1"/>
  <c r="J1501" i="25"/>
  <c r="K1501" i="25" s="1"/>
  <c r="J1500" i="25"/>
  <c r="K1500" i="25" s="1"/>
  <c r="J1498" i="25"/>
  <c r="K1498" i="25" s="1"/>
  <c r="J1497" i="25"/>
  <c r="K1497" i="25" s="1"/>
  <c r="J1496" i="25"/>
  <c r="K1496" i="25" s="1"/>
  <c r="J1495" i="25"/>
  <c r="K1495" i="25" s="1"/>
  <c r="J1494" i="25"/>
  <c r="K1494" i="25" s="1"/>
  <c r="J1493" i="25"/>
  <c r="K1493" i="25" s="1"/>
  <c r="J1492" i="25"/>
  <c r="K1492" i="25" s="1"/>
  <c r="J1491" i="25"/>
  <c r="K1491" i="25" s="1"/>
  <c r="J1490" i="25"/>
  <c r="K1490" i="25" s="1"/>
  <c r="J1487" i="25"/>
  <c r="K1487" i="25" s="1"/>
  <c r="J1486" i="25"/>
  <c r="K1486" i="25" s="1"/>
  <c r="J1485" i="25"/>
  <c r="K1485" i="25" s="1"/>
  <c r="J1484" i="25"/>
  <c r="K1484" i="25" s="1"/>
  <c r="J1483" i="25"/>
  <c r="K1483" i="25" s="1"/>
  <c r="J1482" i="25"/>
  <c r="K1482" i="25" s="1"/>
  <c r="J1481" i="25"/>
  <c r="K1481" i="25" s="1"/>
  <c r="J1480" i="25"/>
  <c r="K1480" i="25" s="1"/>
  <c r="J1478" i="25"/>
  <c r="K1478" i="25" s="1"/>
  <c r="J1476" i="25"/>
  <c r="K1476" i="25" s="1"/>
  <c r="J1475" i="25"/>
  <c r="K1475" i="25" s="1"/>
  <c r="J1474" i="25"/>
  <c r="K1474" i="25" s="1"/>
  <c r="J1473" i="25"/>
  <c r="K1473" i="25" s="1"/>
  <c r="J1472" i="25"/>
  <c r="K1472" i="25" s="1"/>
  <c r="J1470" i="25"/>
  <c r="K1470" i="25" s="1"/>
  <c r="J1469" i="25"/>
  <c r="K1469" i="25" s="1"/>
  <c r="J1468" i="25"/>
  <c r="K1468" i="25" s="1"/>
  <c r="J1467" i="25"/>
  <c r="K1467" i="25" s="1"/>
  <c r="J1466" i="25"/>
  <c r="K1466" i="25" s="1"/>
  <c r="J1465" i="25"/>
  <c r="K1465" i="25" s="1"/>
  <c r="J1464" i="25"/>
  <c r="K1464" i="25" s="1"/>
  <c r="J1463" i="25"/>
  <c r="K1463" i="25" s="1"/>
  <c r="J1462" i="25"/>
  <c r="K1462" i="25" s="1"/>
  <c r="J1461" i="25"/>
  <c r="K1461" i="25" s="1"/>
  <c r="J1458" i="25"/>
  <c r="K1458" i="25" s="1"/>
  <c r="J1457" i="25"/>
  <c r="K1457" i="25" s="1"/>
  <c r="J1456" i="25"/>
  <c r="K1456" i="25" s="1"/>
  <c r="J1455" i="25"/>
  <c r="K1455" i="25" s="1"/>
  <c r="J1454" i="25"/>
  <c r="K1454" i="25" s="1"/>
  <c r="J1451" i="25"/>
  <c r="K1451" i="25" s="1"/>
  <c r="J1449" i="25"/>
  <c r="K1449" i="25" s="1"/>
  <c r="J1447" i="25"/>
  <c r="K1447" i="25" s="1"/>
  <c r="J1446" i="25"/>
  <c r="K1446" i="25" s="1"/>
  <c r="J1444" i="25"/>
  <c r="K1444" i="25" s="1"/>
  <c r="J1443" i="25"/>
  <c r="K1443" i="25" s="1"/>
  <c r="J1442" i="25"/>
  <c r="K1442" i="25" s="1"/>
  <c r="J1441" i="25"/>
  <c r="K1441" i="25" s="1"/>
  <c r="J1439" i="25"/>
  <c r="K1439" i="25" s="1"/>
  <c r="J1438" i="25"/>
  <c r="K1438" i="25" s="1"/>
  <c r="J1435" i="25"/>
  <c r="K1435" i="25" s="1"/>
  <c r="J1434" i="25"/>
  <c r="K1434" i="25" s="1"/>
  <c r="J1433" i="25"/>
  <c r="K1433" i="25" s="1"/>
  <c r="J1432" i="25"/>
  <c r="K1432" i="25" s="1"/>
  <c r="J1430" i="25"/>
  <c r="K1430" i="25" s="1"/>
  <c r="J1427" i="25"/>
  <c r="K1427" i="25" s="1"/>
  <c r="J1426" i="25"/>
  <c r="K1426" i="25" s="1"/>
  <c r="J1425" i="25"/>
  <c r="K1425" i="25" s="1"/>
  <c r="J1424" i="25"/>
  <c r="K1424" i="25" s="1"/>
  <c r="J1423" i="25"/>
  <c r="K1423" i="25" s="1"/>
  <c r="J1422" i="25"/>
  <c r="K1422" i="25" s="1"/>
  <c r="J1421" i="25"/>
  <c r="K1421" i="25" s="1"/>
  <c r="J1420" i="25"/>
  <c r="K1420" i="25" s="1"/>
  <c r="J1419" i="25"/>
  <c r="K1419" i="25" s="1"/>
  <c r="J1418" i="25"/>
  <c r="K1418" i="25" s="1"/>
  <c r="J1416" i="25"/>
  <c r="K1416" i="25" s="1"/>
  <c r="J1415" i="25"/>
  <c r="K1415" i="25" s="1"/>
  <c r="J1413" i="25"/>
  <c r="K1413" i="25" s="1"/>
  <c r="J1412" i="25"/>
  <c r="K1412" i="25" s="1"/>
  <c r="J1410" i="25"/>
  <c r="K1410" i="25" s="1"/>
  <c r="J1409" i="25"/>
  <c r="K1409" i="25" s="1"/>
  <c r="J1407" i="25"/>
  <c r="K1407" i="25" s="1"/>
  <c r="J1406" i="25"/>
  <c r="K1406" i="25" s="1"/>
  <c r="J1404" i="25"/>
  <c r="K1404" i="25" s="1"/>
  <c r="J1403" i="25"/>
  <c r="K1403" i="25" s="1"/>
  <c r="J1402" i="25"/>
  <c r="K1402" i="25" s="1"/>
  <c r="J1400" i="25"/>
  <c r="K1400" i="25" s="1"/>
  <c r="J1399" i="25"/>
  <c r="K1399" i="25" s="1"/>
  <c r="J1398" i="25"/>
  <c r="K1398" i="25" s="1"/>
  <c r="J1396" i="25"/>
  <c r="K1396" i="25" s="1"/>
  <c r="J1392" i="25"/>
  <c r="K1392" i="25" s="1"/>
  <c r="J1390" i="25"/>
  <c r="K1390" i="25" s="1"/>
  <c r="J1389" i="25"/>
  <c r="K1389" i="25" s="1"/>
  <c r="J1387" i="25"/>
  <c r="K1387" i="25" s="1"/>
  <c r="J1385" i="25"/>
  <c r="K1385" i="25" s="1"/>
  <c r="J1384" i="25"/>
  <c r="K1384" i="25" s="1"/>
  <c r="J1382" i="25"/>
  <c r="K1382" i="25" s="1"/>
  <c r="J1381" i="25"/>
  <c r="K1381" i="25" s="1"/>
  <c r="J1380" i="25"/>
  <c r="K1380" i="25" s="1"/>
  <c r="J1379" i="25"/>
  <c r="K1379" i="25" s="1"/>
  <c r="J1378" i="25"/>
  <c r="K1378" i="25" s="1"/>
  <c r="J1377" i="25"/>
  <c r="K1377" i="25" s="1"/>
  <c r="J1375" i="25"/>
  <c r="K1375" i="25" s="1"/>
  <c r="J1374" i="25"/>
  <c r="K1374" i="25" s="1"/>
  <c r="J1372" i="25"/>
  <c r="K1372" i="25" s="1"/>
  <c r="J1366" i="25"/>
  <c r="K1366" i="25" s="1"/>
  <c r="J1365" i="25"/>
  <c r="K1365" i="25" s="1"/>
  <c r="J1364" i="25"/>
  <c r="K1364" i="25" s="1"/>
  <c r="J1363" i="25"/>
  <c r="K1363" i="25" s="1"/>
  <c r="J1362" i="25"/>
  <c r="K1362" i="25" s="1"/>
  <c r="J1361" i="25"/>
  <c r="K1361" i="25" s="1"/>
  <c r="J1360" i="25"/>
  <c r="K1360" i="25" s="1"/>
  <c r="J1358" i="25"/>
  <c r="K1358" i="25" s="1"/>
  <c r="J1356" i="25"/>
  <c r="K1356" i="25" s="1"/>
  <c r="J1355" i="25"/>
  <c r="K1355" i="25" s="1"/>
  <c r="J1354" i="25"/>
  <c r="K1354" i="25" s="1"/>
  <c r="J1352" i="25"/>
  <c r="K1352" i="25" s="1"/>
  <c r="J1351" i="25"/>
  <c r="K1351" i="25" s="1"/>
  <c r="J1350" i="25"/>
  <c r="K1350" i="25" s="1"/>
  <c r="J1349" i="25"/>
  <c r="K1349" i="25" s="1"/>
  <c r="J1348" i="25"/>
  <c r="K1348" i="25" s="1"/>
  <c r="J1347" i="25"/>
  <c r="K1347" i="25" s="1"/>
  <c r="J1346" i="25"/>
  <c r="K1346" i="25" s="1"/>
  <c r="J1345" i="25"/>
  <c r="K1345" i="25" s="1"/>
  <c r="J1344" i="25"/>
  <c r="K1344" i="25" s="1"/>
  <c r="J1343" i="25"/>
  <c r="K1343" i="25" s="1"/>
  <c r="J1341" i="25"/>
  <c r="K1341" i="25" s="1"/>
  <c r="J1337" i="25"/>
  <c r="K1337" i="25" s="1"/>
  <c r="J1336" i="25"/>
  <c r="K1336" i="25" s="1"/>
  <c r="J1335" i="25"/>
  <c r="K1335" i="25" s="1"/>
  <c r="J1333" i="25"/>
  <c r="K1333" i="25" s="1"/>
  <c r="J1331" i="25"/>
  <c r="K1331" i="25" s="1"/>
  <c r="J1330" i="25"/>
  <c r="K1330" i="25" s="1"/>
  <c r="J1329" i="25"/>
  <c r="K1329" i="25" s="1"/>
  <c r="J1327" i="25"/>
  <c r="K1327" i="25" s="1"/>
  <c r="J1326" i="25"/>
  <c r="K1326" i="25" s="1"/>
  <c r="J1324" i="25"/>
  <c r="K1324" i="25" s="1"/>
  <c r="J1323" i="25"/>
  <c r="K1323" i="25" s="1"/>
  <c r="J1322" i="25"/>
  <c r="K1322" i="25" s="1"/>
  <c r="J1321" i="25"/>
  <c r="K1321" i="25" s="1"/>
  <c r="J1320" i="25"/>
  <c r="K1320" i="25" s="1"/>
  <c r="J1318" i="25"/>
  <c r="K1318" i="25" s="1"/>
  <c r="J1317" i="25"/>
  <c r="K1317" i="25" s="1"/>
  <c r="J1316" i="25"/>
  <c r="K1316" i="25" s="1"/>
  <c r="J1315" i="25"/>
  <c r="K1315" i="25" s="1"/>
  <c r="J1314" i="25"/>
  <c r="K1314" i="25" s="1"/>
  <c r="J1313" i="25"/>
  <c r="K1313" i="25" s="1"/>
  <c r="J1312" i="25"/>
  <c r="K1312" i="25" s="1"/>
  <c r="J1311" i="25"/>
  <c r="K1311" i="25" s="1"/>
  <c r="J1308" i="25"/>
  <c r="K1308" i="25" s="1"/>
  <c r="J1307" i="25"/>
  <c r="K1307" i="25" s="1"/>
  <c r="J1306" i="25"/>
  <c r="K1306" i="25" s="1"/>
  <c r="J1305" i="25"/>
  <c r="K1305" i="25" s="1"/>
  <c r="J1303" i="25"/>
  <c r="K1303" i="25" s="1"/>
  <c r="J1302" i="25"/>
  <c r="K1302" i="25" s="1"/>
  <c r="J1301" i="25"/>
  <c r="K1301" i="25" s="1"/>
  <c r="J1300" i="25"/>
  <c r="K1300" i="25" s="1"/>
  <c r="J1299" i="25"/>
  <c r="K1299" i="25" s="1"/>
  <c r="J1298" i="25"/>
  <c r="K1298" i="25" s="1"/>
  <c r="J1297" i="25"/>
  <c r="K1297" i="25" s="1"/>
  <c r="J1296" i="25"/>
  <c r="K1296" i="25" s="1"/>
  <c r="J1295" i="25"/>
  <c r="K1295" i="25" s="1"/>
  <c r="J1294" i="25"/>
  <c r="K1294" i="25" s="1"/>
  <c r="J1292" i="25"/>
  <c r="K1292" i="25" s="1"/>
  <c r="J1291" i="25"/>
  <c r="K1291" i="25" s="1"/>
  <c r="J1290" i="25"/>
  <c r="K1290" i="25" s="1"/>
  <c r="J1289" i="25"/>
  <c r="K1289" i="25" s="1"/>
  <c r="J1288" i="25"/>
  <c r="K1288" i="25" s="1"/>
  <c r="J1287" i="25"/>
  <c r="K1287" i="25" s="1"/>
  <c r="J1286" i="25"/>
  <c r="K1286" i="25" s="1"/>
  <c r="J1285" i="25"/>
  <c r="K1285" i="25" s="1"/>
  <c r="J1283" i="25"/>
  <c r="K1283" i="25" s="1"/>
  <c r="J1282" i="25"/>
  <c r="K1282" i="25" s="1"/>
  <c r="J1281" i="25"/>
  <c r="K1281" i="25" s="1"/>
  <c r="J1277" i="25"/>
  <c r="K1277" i="25" s="1"/>
  <c r="J1275" i="25"/>
  <c r="K1275" i="25" s="1"/>
  <c r="J1274" i="25"/>
  <c r="K1274" i="25" s="1"/>
  <c r="J1272" i="25"/>
  <c r="K1272" i="25" s="1"/>
  <c r="J1271" i="25"/>
  <c r="K1271" i="25" s="1"/>
  <c r="J1270" i="25"/>
  <c r="K1270" i="25" s="1"/>
  <c r="J1269" i="25"/>
  <c r="K1269" i="25" s="1"/>
  <c r="J1268" i="25"/>
  <c r="K1268" i="25" s="1"/>
  <c r="J1266" i="25"/>
  <c r="K1266" i="25" s="1"/>
  <c r="J1265" i="25"/>
  <c r="K1265" i="25" s="1"/>
  <c r="J1263" i="25"/>
  <c r="K1263" i="25" s="1"/>
  <c r="J1262" i="25"/>
  <c r="K1262" i="25" s="1"/>
  <c r="J1261" i="25"/>
  <c r="K1261" i="25" s="1"/>
  <c r="J1260" i="25"/>
  <c r="K1260" i="25" s="1"/>
  <c r="J1259" i="25"/>
  <c r="K1259" i="25" s="1"/>
  <c r="J1257" i="25"/>
  <c r="K1257" i="25" s="1"/>
  <c r="J1256" i="25"/>
  <c r="K1256" i="25" s="1"/>
  <c r="J1254" i="25"/>
  <c r="K1254" i="25" s="1"/>
  <c r="J1253" i="25"/>
  <c r="K1253" i="25" s="1"/>
  <c r="J1252" i="25"/>
  <c r="K1252" i="25" s="1"/>
  <c r="J1250" i="25"/>
  <c r="K1250" i="25" s="1"/>
  <c r="J1249" i="25"/>
  <c r="K1249" i="25" s="1"/>
  <c r="J1248" i="25"/>
  <c r="K1248" i="25" s="1"/>
  <c r="J1247" i="25"/>
  <c r="K1247" i="25" s="1"/>
  <c r="J1246" i="25"/>
  <c r="K1246" i="25" s="1"/>
  <c r="J1245" i="25"/>
  <c r="K1245" i="25" s="1"/>
  <c r="J1244" i="25"/>
  <c r="K1244" i="25" s="1"/>
  <c r="J1243" i="25"/>
  <c r="K1243" i="25" s="1"/>
  <c r="J1241" i="25"/>
  <c r="K1241" i="25" s="1"/>
  <c r="J1240" i="25"/>
  <c r="K1240" i="25" s="1"/>
  <c r="J1239" i="25"/>
  <c r="K1239" i="25" s="1"/>
  <c r="J1238" i="25"/>
  <c r="K1238" i="25" s="1"/>
  <c r="J1237" i="25"/>
  <c r="K1237" i="25" s="1"/>
  <c r="J1236" i="25"/>
  <c r="K1236" i="25" s="1"/>
  <c r="J1235" i="25"/>
  <c r="K1235" i="25" s="1"/>
  <c r="J1232" i="25"/>
  <c r="K1232" i="25" s="1"/>
  <c r="J1231" i="25"/>
  <c r="K1231" i="25" s="1"/>
  <c r="J1230" i="25"/>
  <c r="K1230" i="25" s="1"/>
  <c r="J1228" i="25"/>
  <c r="K1228" i="25" s="1"/>
  <c r="J1227" i="25"/>
  <c r="K1227" i="25" s="1"/>
  <c r="J1225" i="25"/>
  <c r="K1225" i="25" s="1"/>
  <c r="J1223" i="25"/>
  <c r="K1223" i="25" s="1"/>
  <c r="J1222" i="25"/>
  <c r="K1222" i="25" s="1"/>
  <c r="J1221" i="25"/>
  <c r="K1221" i="25" s="1"/>
  <c r="J1218" i="25"/>
  <c r="K1218" i="25" s="1"/>
  <c r="J1217" i="25"/>
  <c r="K1217" i="25" s="1"/>
  <c r="J1216" i="25"/>
  <c r="K1216" i="25" s="1"/>
  <c r="J1215" i="25"/>
  <c r="K1215" i="25" s="1"/>
  <c r="J1213" i="25"/>
  <c r="K1213" i="25" s="1"/>
  <c r="J1211" i="25"/>
  <c r="K1211" i="25" s="1"/>
  <c r="J1210" i="25"/>
  <c r="K1210" i="25" s="1"/>
  <c r="J1209" i="25"/>
  <c r="K1209" i="25" s="1"/>
  <c r="J1208" i="25"/>
  <c r="K1208" i="25" s="1"/>
  <c r="J1207" i="25"/>
  <c r="K1207" i="25" s="1"/>
  <c r="J1206" i="25"/>
  <c r="K1206" i="25" s="1"/>
  <c r="J1205" i="25"/>
  <c r="K1205" i="25" s="1"/>
  <c r="J1204" i="25"/>
  <c r="K1204" i="25" s="1"/>
  <c r="J1202" i="25"/>
  <c r="K1202" i="25" s="1"/>
  <c r="J1201" i="25"/>
  <c r="K1201" i="25" s="1"/>
  <c r="J1200" i="25"/>
  <c r="K1200" i="25" s="1"/>
  <c r="J1199" i="25"/>
  <c r="K1199" i="25" s="1"/>
  <c r="J1198" i="25"/>
  <c r="K1198" i="25" s="1"/>
  <c r="J1197" i="25"/>
  <c r="K1197" i="25" s="1"/>
  <c r="J1196" i="25"/>
  <c r="K1196" i="25" s="1"/>
  <c r="J1195" i="25"/>
  <c r="K1195" i="25" s="1"/>
  <c r="J1194" i="25"/>
  <c r="K1194" i="25" s="1"/>
  <c r="J1193" i="25"/>
  <c r="K1193" i="25" s="1"/>
  <c r="J1192" i="25"/>
  <c r="K1192" i="25" s="1"/>
  <c r="J1191" i="25"/>
  <c r="K1191" i="25" s="1"/>
  <c r="J1190" i="25"/>
  <c r="K1190" i="25" s="1"/>
  <c r="J1189" i="25"/>
  <c r="K1189" i="25" s="1"/>
  <c r="J1188" i="25"/>
  <c r="K1188" i="25" s="1"/>
  <c r="J1187" i="25"/>
  <c r="K1187" i="25" s="1"/>
  <c r="J1186" i="25"/>
  <c r="K1186" i="25" s="1"/>
  <c r="J1185" i="25"/>
  <c r="K1185" i="25" s="1"/>
  <c r="J1184" i="25"/>
  <c r="K1184" i="25" s="1"/>
  <c r="J1183" i="25"/>
  <c r="K1183" i="25" s="1"/>
  <c r="J1182" i="25"/>
  <c r="K1182" i="25" s="1"/>
  <c r="J1181" i="25"/>
  <c r="K1181" i="25" s="1"/>
  <c r="J1180" i="25"/>
  <c r="K1180" i="25" s="1"/>
  <c r="J1177" i="25"/>
  <c r="K1177" i="25" s="1"/>
  <c r="J1176" i="25"/>
  <c r="K1176" i="25" s="1"/>
  <c r="J1175" i="25"/>
  <c r="K1175" i="25" s="1"/>
  <c r="J1174" i="25"/>
  <c r="K1174" i="25" s="1"/>
  <c r="J1173" i="25"/>
  <c r="K1173" i="25" s="1"/>
  <c r="J1172" i="25"/>
  <c r="K1172" i="25" s="1"/>
  <c r="J1171" i="25"/>
  <c r="K1171" i="25" s="1"/>
  <c r="J1170" i="25"/>
  <c r="K1170" i="25" s="1"/>
  <c r="J1167" i="25"/>
  <c r="K1167" i="25" s="1"/>
  <c r="J1166" i="25"/>
  <c r="K1166" i="25" s="1"/>
  <c r="J1163" i="25"/>
  <c r="K1163" i="25" s="1"/>
  <c r="J1162" i="25"/>
  <c r="K1162" i="25" s="1"/>
  <c r="J1161" i="25"/>
  <c r="K1161" i="25" s="1"/>
  <c r="J1160" i="25"/>
  <c r="K1160" i="25" s="1"/>
  <c r="J1158" i="25"/>
  <c r="K1158" i="25" s="1"/>
  <c r="J1157" i="25"/>
  <c r="K1157" i="25" s="1"/>
  <c r="J1156" i="25"/>
  <c r="K1156" i="25" s="1"/>
  <c r="J1154" i="25"/>
  <c r="K1154" i="25" s="1"/>
  <c r="J1153" i="25"/>
  <c r="K1153" i="25" s="1"/>
  <c r="J1152" i="25"/>
  <c r="K1152" i="25" s="1"/>
  <c r="J1151" i="25"/>
  <c r="K1151" i="25" s="1"/>
  <c r="J1149" i="25"/>
  <c r="K1149" i="25" s="1"/>
  <c r="J1147" i="25"/>
  <c r="K1147" i="25" s="1"/>
  <c r="J1146" i="25"/>
  <c r="K1146" i="25" s="1"/>
  <c r="J1145" i="25"/>
  <c r="K1145" i="25" s="1"/>
  <c r="J1144" i="25"/>
  <c r="K1144" i="25" s="1"/>
  <c r="J1143" i="25"/>
  <c r="K1143" i="25" s="1"/>
  <c r="J1142" i="25"/>
  <c r="K1142" i="25" s="1"/>
  <c r="J1141" i="25"/>
  <c r="K1141" i="25" s="1"/>
  <c r="J1138" i="25"/>
  <c r="K1138" i="25" s="1"/>
  <c r="J1137" i="25"/>
  <c r="K1137" i="25" s="1"/>
  <c r="J1133" i="25"/>
  <c r="K1133" i="25" s="1"/>
  <c r="J1132" i="25"/>
  <c r="K1132" i="25" s="1"/>
  <c r="J1131" i="25"/>
  <c r="K1131" i="25" s="1"/>
  <c r="J1129" i="25"/>
  <c r="K1129" i="25" s="1"/>
  <c r="J1128" i="25"/>
  <c r="K1128" i="25" s="1"/>
  <c r="J1127" i="25"/>
  <c r="K1127" i="25" s="1"/>
  <c r="J1126" i="25"/>
  <c r="K1126" i="25" s="1"/>
  <c r="J1125" i="25"/>
  <c r="K1125" i="25" s="1"/>
  <c r="J1124" i="25"/>
  <c r="K1124" i="25" s="1"/>
  <c r="J1123" i="25"/>
  <c r="K1123" i="25" s="1"/>
  <c r="J1122" i="25"/>
  <c r="K1122" i="25" s="1"/>
  <c r="J1118" i="25"/>
  <c r="K1118" i="25" s="1"/>
  <c r="J1117" i="25"/>
  <c r="K1117" i="25" s="1"/>
  <c r="J1116" i="25"/>
  <c r="K1116" i="25" s="1"/>
  <c r="J1115" i="25"/>
  <c r="K1115" i="25" s="1"/>
  <c r="J1114" i="25"/>
  <c r="K1114" i="25" s="1"/>
  <c r="J1112" i="25"/>
  <c r="K1112" i="25" s="1"/>
  <c r="J1111" i="25"/>
  <c r="K1111" i="25" s="1"/>
  <c r="J1110" i="25"/>
  <c r="K1110" i="25" s="1"/>
  <c r="J1107" i="25"/>
  <c r="K1107" i="25" s="1"/>
  <c r="J1106" i="25"/>
  <c r="K1106" i="25" s="1"/>
  <c r="J1105" i="25"/>
  <c r="K1105" i="25" s="1"/>
  <c r="J1103" i="25"/>
  <c r="K1103" i="25" s="1"/>
  <c r="J1102" i="25"/>
  <c r="K1102" i="25" s="1"/>
  <c r="J1101" i="25"/>
  <c r="K1101" i="25" s="1"/>
  <c r="J1099" i="25"/>
  <c r="K1099" i="25" s="1"/>
  <c r="J1098" i="25"/>
  <c r="K1098" i="25" s="1"/>
  <c r="J1097" i="25"/>
  <c r="K1097" i="25" s="1"/>
  <c r="J1095" i="25"/>
  <c r="K1095" i="25" s="1"/>
  <c r="J1094" i="25"/>
  <c r="K1094" i="25" s="1"/>
  <c r="J1092" i="25"/>
  <c r="K1092" i="25" s="1"/>
  <c r="J1091" i="25"/>
  <c r="K1091" i="25" s="1"/>
  <c r="J1089" i="25"/>
  <c r="K1089" i="25" s="1"/>
  <c r="J1088" i="25"/>
  <c r="K1088" i="25" s="1"/>
  <c r="J1087" i="25"/>
  <c r="K1087" i="25" s="1"/>
  <c r="J1083" i="25"/>
  <c r="K1083" i="25" s="1"/>
  <c r="J1081" i="25"/>
  <c r="K1081" i="25" s="1"/>
  <c r="J1080" i="25"/>
  <c r="K1080" i="25" s="1"/>
  <c r="J1079" i="25"/>
  <c r="K1079" i="25" s="1"/>
  <c r="J1075" i="25"/>
  <c r="K1075" i="25" s="1"/>
  <c r="J1071" i="25"/>
  <c r="K1071" i="25" s="1"/>
  <c r="J1070" i="25"/>
  <c r="K1070" i="25" s="1"/>
  <c r="J1069" i="25"/>
  <c r="K1069" i="25" s="1"/>
  <c r="J1068" i="25"/>
  <c r="K1068" i="25" s="1"/>
  <c r="J1066" i="25"/>
  <c r="K1066" i="25" s="1"/>
  <c r="J1064" i="25"/>
  <c r="K1064" i="25" s="1"/>
  <c r="J1063" i="25"/>
  <c r="K1063" i="25" s="1"/>
  <c r="J1061" i="25"/>
  <c r="K1061" i="25" s="1"/>
  <c r="J1059" i="25"/>
  <c r="K1059" i="25" s="1"/>
  <c r="J1058" i="25"/>
  <c r="K1058" i="25" s="1"/>
  <c r="J1057" i="25"/>
  <c r="K1057" i="25" s="1"/>
  <c r="J1051" i="25"/>
  <c r="K1051" i="25" s="1"/>
  <c r="J1049" i="25"/>
  <c r="K1049" i="25" s="1"/>
  <c r="J1048" i="25"/>
  <c r="K1048" i="25" s="1"/>
  <c r="J1046" i="25"/>
  <c r="K1046" i="25" s="1"/>
  <c r="J1044" i="25"/>
  <c r="K1044" i="25" s="1"/>
  <c r="J1043" i="25"/>
  <c r="K1043" i="25" s="1"/>
  <c r="J1042" i="25"/>
  <c r="K1042" i="25" s="1"/>
  <c r="J1041" i="25"/>
  <c r="K1041" i="25" s="1"/>
  <c r="J1040" i="25"/>
  <c r="K1040" i="25" s="1"/>
  <c r="J1037" i="25"/>
  <c r="K1037" i="25" s="1"/>
  <c r="J1036" i="25"/>
  <c r="K1036" i="25" s="1"/>
  <c r="J1035" i="25"/>
  <c r="K1035" i="25" s="1"/>
  <c r="J1031" i="25"/>
  <c r="K1031" i="25" s="1"/>
  <c r="J1030" i="25"/>
  <c r="K1030" i="25" s="1"/>
  <c r="J1029" i="25"/>
  <c r="K1029" i="25" s="1"/>
  <c r="J1028" i="25"/>
  <c r="K1028" i="25" s="1"/>
  <c r="J1027" i="25"/>
  <c r="K1027" i="25" s="1"/>
  <c r="J1024" i="25"/>
  <c r="K1024" i="25" s="1"/>
  <c r="J1023" i="25"/>
  <c r="K1023" i="25" s="1"/>
  <c r="J1020" i="25"/>
  <c r="K1020" i="25" s="1"/>
  <c r="J1019" i="25"/>
  <c r="K1019" i="25" s="1"/>
  <c r="J1018" i="25"/>
  <c r="K1018" i="25" s="1"/>
  <c r="J1017" i="25"/>
  <c r="K1017" i="25" s="1"/>
  <c r="J1016" i="25"/>
  <c r="K1016" i="25" s="1"/>
  <c r="J1014" i="25"/>
  <c r="K1014" i="25" s="1"/>
  <c r="J1011" i="25"/>
  <c r="K1011" i="25" s="1"/>
  <c r="J1009" i="25"/>
  <c r="K1009" i="25" s="1"/>
  <c r="J1006" i="25"/>
  <c r="K1006" i="25" s="1"/>
  <c r="J1005" i="25"/>
  <c r="K1005" i="25" s="1"/>
  <c r="J1004" i="25"/>
  <c r="K1004" i="25" s="1"/>
  <c r="J1002" i="25"/>
  <c r="K1002" i="25" s="1"/>
  <c r="J1000" i="25"/>
  <c r="K1000" i="25" s="1"/>
  <c r="J999" i="25"/>
  <c r="K999" i="25" s="1"/>
  <c r="J996" i="25"/>
  <c r="K996" i="25" s="1"/>
  <c r="J995" i="25"/>
  <c r="K995" i="25" s="1"/>
  <c r="J990" i="25"/>
  <c r="K990" i="25" s="1"/>
  <c r="J987" i="25"/>
  <c r="K987" i="25" s="1"/>
  <c r="J985" i="25"/>
  <c r="K985" i="25" s="1"/>
  <c r="J982" i="25"/>
  <c r="K982" i="25" s="1"/>
  <c r="J981" i="25"/>
  <c r="K981" i="25" s="1"/>
  <c r="J980" i="25"/>
  <c r="K980" i="25" s="1"/>
  <c r="J979" i="25"/>
  <c r="K979" i="25" s="1"/>
  <c r="J976" i="25"/>
  <c r="K976" i="25" s="1"/>
  <c r="J975" i="25"/>
  <c r="K975" i="25" s="1"/>
  <c r="J974" i="25"/>
  <c r="K974" i="25" s="1"/>
  <c r="J973" i="25"/>
  <c r="K973" i="25" s="1"/>
  <c r="J972" i="25"/>
  <c r="K972" i="25" s="1"/>
  <c r="J971" i="25"/>
  <c r="K971" i="25" s="1"/>
  <c r="J970" i="25"/>
  <c r="K970" i="25" s="1"/>
  <c r="J969" i="25"/>
  <c r="K969" i="25" s="1"/>
  <c r="J968" i="25"/>
  <c r="K968" i="25" s="1"/>
  <c r="J967" i="25"/>
  <c r="K967" i="25" s="1"/>
  <c r="J966" i="25"/>
  <c r="K966" i="25" s="1"/>
  <c r="J965" i="25"/>
  <c r="K965" i="25" s="1"/>
  <c r="J964" i="25"/>
  <c r="K964" i="25" s="1"/>
  <c r="J962" i="25"/>
  <c r="K962" i="25" s="1"/>
  <c r="J961" i="25"/>
  <c r="K961" i="25" s="1"/>
  <c r="J959" i="25"/>
  <c r="K959" i="25" s="1"/>
  <c r="J958" i="25"/>
  <c r="K958" i="25" s="1"/>
  <c r="J957" i="25"/>
  <c r="K957" i="25" s="1"/>
  <c r="J955" i="25"/>
  <c r="K955" i="25" s="1"/>
  <c r="J954" i="25"/>
  <c r="K954" i="25" s="1"/>
  <c r="J953" i="25"/>
  <c r="K953" i="25" s="1"/>
  <c r="J952" i="25"/>
  <c r="K952" i="25" s="1"/>
  <c r="J951" i="25"/>
  <c r="K951" i="25" s="1"/>
  <c r="J950" i="25"/>
  <c r="K950" i="25" s="1"/>
  <c r="J949" i="25"/>
  <c r="K949" i="25" s="1"/>
  <c r="J948" i="25"/>
  <c r="K948" i="25" s="1"/>
  <c r="J945" i="25"/>
  <c r="K945" i="25" s="1"/>
  <c r="J944" i="25"/>
  <c r="K944" i="25" s="1"/>
  <c r="J943" i="25"/>
  <c r="K943" i="25" s="1"/>
  <c r="J942" i="25"/>
  <c r="K942" i="25" s="1"/>
  <c r="J941" i="25"/>
  <c r="K941" i="25" s="1"/>
  <c r="J940" i="25"/>
  <c r="K940" i="25" s="1"/>
  <c r="J939" i="25"/>
  <c r="K939" i="25" s="1"/>
  <c r="J938" i="25"/>
  <c r="K938" i="25" s="1"/>
  <c r="J935" i="25"/>
  <c r="K935" i="25" s="1"/>
  <c r="J934" i="25"/>
  <c r="K934" i="25" s="1"/>
  <c r="J933" i="25"/>
  <c r="K933" i="25" s="1"/>
  <c r="J931" i="25"/>
  <c r="K931" i="25" s="1"/>
  <c r="J930" i="25"/>
  <c r="K930" i="25" s="1"/>
  <c r="J928" i="25"/>
  <c r="K928" i="25" s="1"/>
  <c r="J927" i="25"/>
  <c r="K927" i="25" s="1"/>
  <c r="J925" i="25"/>
  <c r="K925" i="25" s="1"/>
  <c r="J922" i="25"/>
  <c r="K922" i="25" s="1"/>
  <c r="J921" i="25"/>
  <c r="K921" i="25" s="1"/>
  <c r="J920" i="25"/>
  <c r="K920" i="25" s="1"/>
  <c r="J919" i="25"/>
  <c r="K919" i="25" s="1"/>
  <c r="J918" i="25"/>
  <c r="K918" i="25" s="1"/>
  <c r="J917" i="25"/>
  <c r="K917" i="25" s="1"/>
  <c r="J916" i="25"/>
  <c r="K916" i="25" s="1"/>
  <c r="J915" i="25"/>
  <c r="K915" i="25" s="1"/>
  <c r="J914" i="25"/>
  <c r="K914" i="25" s="1"/>
  <c r="J913" i="25"/>
  <c r="K913" i="25" s="1"/>
  <c r="J911" i="25"/>
  <c r="K911" i="25" s="1"/>
  <c r="J910" i="25"/>
  <c r="K910" i="25" s="1"/>
  <c r="J909" i="25"/>
  <c r="K909" i="25" s="1"/>
  <c r="J908" i="25"/>
  <c r="K908" i="25" s="1"/>
  <c r="J907" i="25"/>
  <c r="K907" i="25" s="1"/>
  <c r="J906" i="25"/>
  <c r="K906" i="25" s="1"/>
  <c r="J905" i="25"/>
  <c r="K905" i="25" s="1"/>
  <c r="J904" i="25"/>
  <c r="K904" i="25" s="1"/>
  <c r="J903" i="25"/>
  <c r="K903" i="25" s="1"/>
  <c r="J902" i="25"/>
  <c r="K902" i="25" s="1"/>
  <c r="J899" i="25"/>
  <c r="K899" i="25" s="1"/>
  <c r="J895" i="25"/>
  <c r="K895" i="25" s="1"/>
  <c r="J894" i="25"/>
  <c r="K894" i="25" s="1"/>
  <c r="J893" i="25"/>
  <c r="K893" i="25" s="1"/>
  <c r="J892" i="25"/>
  <c r="K892" i="25" s="1"/>
  <c r="J891" i="25"/>
  <c r="K891" i="25" s="1"/>
  <c r="J890" i="25"/>
  <c r="K890" i="25" s="1"/>
  <c r="J889" i="25"/>
  <c r="K889" i="25" s="1"/>
  <c r="J888" i="25"/>
  <c r="K888" i="25" s="1"/>
  <c r="J885" i="25"/>
  <c r="K885" i="25" s="1"/>
  <c r="J884" i="25"/>
  <c r="K884" i="25" s="1"/>
  <c r="J882" i="25"/>
  <c r="K882" i="25" s="1"/>
  <c r="J880" i="25"/>
  <c r="K880" i="25" s="1"/>
  <c r="J879" i="25"/>
  <c r="K879" i="25" s="1"/>
  <c r="J878" i="25"/>
  <c r="K878" i="25" s="1"/>
  <c r="J876" i="25"/>
  <c r="K876" i="25" s="1"/>
  <c r="J875" i="25"/>
  <c r="K875" i="25" s="1"/>
  <c r="J874" i="25"/>
  <c r="K874" i="25" s="1"/>
  <c r="J873" i="25"/>
  <c r="K873" i="25" s="1"/>
  <c r="J872" i="25"/>
  <c r="K872" i="25" s="1"/>
  <c r="J870" i="25"/>
  <c r="K870" i="25" s="1"/>
  <c r="J869" i="25"/>
  <c r="K869" i="25" s="1"/>
  <c r="J868" i="25"/>
  <c r="K868" i="25" s="1"/>
  <c r="J866" i="25"/>
  <c r="K866" i="25" s="1"/>
  <c r="J865" i="25"/>
  <c r="K865" i="25" s="1"/>
  <c r="J864" i="25"/>
  <c r="K864" i="25" s="1"/>
  <c r="J863" i="25"/>
  <c r="K863" i="25" s="1"/>
  <c r="J862" i="25"/>
  <c r="K862" i="25" s="1"/>
  <c r="J860" i="25"/>
  <c r="K860" i="25" s="1"/>
  <c r="J858" i="25"/>
  <c r="K858" i="25" s="1"/>
  <c r="J857" i="25"/>
  <c r="K857" i="25" s="1"/>
  <c r="J856" i="25"/>
  <c r="K856" i="25" s="1"/>
  <c r="J855" i="25"/>
  <c r="K855" i="25" s="1"/>
  <c r="J854" i="25"/>
  <c r="K854" i="25" s="1"/>
  <c r="J853" i="25"/>
  <c r="K853" i="25" s="1"/>
  <c r="J852" i="25"/>
  <c r="K852" i="25" s="1"/>
  <c r="J851" i="25"/>
  <c r="K851" i="25" s="1"/>
  <c r="J850" i="25"/>
  <c r="K850" i="25" s="1"/>
  <c r="J849" i="25"/>
  <c r="K849" i="25" s="1"/>
  <c r="J848" i="25"/>
  <c r="K848" i="25" s="1"/>
  <c r="J847" i="25"/>
  <c r="K847" i="25" s="1"/>
  <c r="J846" i="25"/>
  <c r="K846" i="25" s="1"/>
  <c r="J845" i="25"/>
  <c r="K845" i="25" s="1"/>
  <c r="J844" i="25"/>
  <c r="K844" i="25" s="1"/>
  <c r="J843" i="25"/>
  <c r="K843" i="25" s="1"/>
  <c r="J842" i="25"/>
  <c r="K842" i="25" s="1"/>
  <c r="J841" i="25"/>
  <c r="K841" i="25" s="1"/>
  <c r="J839" i="25"/>
  <c r="K839" i="25" s="1"/>
  <c r="J838" i="25"/>
  <c r="K838" i="25" s="1"/>
  <c r="J837" i="25"/>
  <c r="K837" i="25" s="1"/>
  <c r="J835" i="25"/>
  <c r="K835" i="25" s="1"/>
  <c r="J833" i="25"/>
  <c r="K833" i="25" s="1"/>
  <c r="J832" i="25"/>
  <c r="K832" i="25" s="1"/>
  <c r="J830" i="25"/>
  <c r="K830" i="25" s="1"/>
  <c r="J829" i="25"/>
  <c r="K829" i="25" s="1"/>
  <c r="J828" i="25"/>
  <c r="K828" i="25" s="1"/>
  <c r="J825" i="25"/>
  <c r="K825" i="25" s="1"/>
  <c r="J824" i="25"/>
  <c r="K824" i="25" s="1"/>
  <c r="J823" i="25"/>
  <c r="K823" i="25" s="1"/>
  <c r="J822" i="25"/>
  <c r="K822" i="25" s="1"/>
  <c r="J821" i="25"/>
  <c r="K821" i="25" s="1"/>
  <c r="J819" i="25"/>
  <c r="K819" i="25" s="1"/>
  <c r="J818" i="25"/>
  <c r="K818" i="25" s="1"/>
  <c r="J817" i="25"/>
  <c r="K817" i="25" s="1"/>
  <c r="J816" i="25"/>
  <c r="K816" i="25" s="1"/>
  <c r="J814" i="25"/>
  <c r="K814" i="25" s="1"/>
  <c r="J813" i="25"/>
  <c r="K813" i="25" s="1"/>
  <c r="J812" i="25"/>
  <c r="K812" i="25" s="1"/>
  <c r="J811" i="25"/>
  <c r="K811" i="25" s="1"/>
  <c r="J810" i="25"/>
  <c r="K810" i="25" s="1"/>
  <c r="J809" i="25"/>
  <c r="K809" i="25" s="1"/>
  <c r="J807" i="25"/>
  <c r="K807" i="25" s="1"/>
  <c r="J806" i="25"/>
  <c r="K806" i="25" s="1"/>
  <c r="J805" i="25"/>
  <c r="K805" i="25" s="1"/>
  <c r="J804" i="25"/>
  <c r="K804" i="25" s="1"/>
  <c r="J803" i="25"/>
  <c r="K803" i="25" s="1"/>
  <c r="J801" i="25"/>
  <c r="K801" i="25" s="1"/>
  <c r="J800" i="25"/>
  <c r="K800" i="25" s="1"/>
  <c r="J799" i="25"/>
  <c r="K799" i="25" s="1"/>
  <c r="J798" i="25"/>
  <c r="K798" i="25" s="1"/>
  <c r="J797" i="25"/>
  <c r="K797" i="25" s="1"/>
  <c r="J794" i="25"/>
  <c r="K794" i="25" s="1"/>
  <c r="J792" i="25"/>
  <c r="K792" i="25" s="1"/>
  <c r="J791" i="25"/>
  <c r="K791" i="25" s="1"/>
  <c r="J789" i="25"/>
  <c r="K789" i="25" s="1"/>
  <c r="J788" i="25"/>
  <c r="K788" i="25" s="1"/>
  <c r="J787" i="25"/>
  <c r="K787" i="25" s="1"/>
  <c r="J786" i="25"/>
  <c r="K786" i="25" s="1"/>
  <c r="J783" i="25"/>
  <c r="K783" i="25" s="1"/>
  <c r="J782" i="25"/>
  <c r="K782" i="25" s="1"/>
  <c r="J781" i="25"/>
  <c r="K781" i="25" s="1"/>
  <c r="J780" i="25"/>
  <c r="K780" i="25" s="1"/>
  <c r="J779" i="25"/>
  <c r="K779" i="25" s="1"/>
  <c r="J777" i="25"/>
  <c r="K777" i="25" s="1"/>
  <c r="J775" i="25"/>
  <c r="K775" i="25" s="1"/>
  <c r="J773" i="25"/>
  <c r="K773" i="25" s="1"/>
  <c r="J771" i="25"/>
  <c r="K771" i="25" s="1"/>
  <c r="J770" i="25"/>
  <c r="K770" i="25" s="1"/>
  <c r="J769" i="25"/>
  <c r="K769" i="25" s="1"/>
  <c r="J768" i="25"/>
  <c r="K768" i="25" s="1"/>
  <c r="J765" i="25"/>
  <c r="K765" i="25" s="1"/>
  <c r="J764" i="25"/>
  <c r="K764" i="25" s="1"/>
  <c r="J763" i="25"/>
  <c r="K763" i="25" s="1"/>
  <c r="J762" i="25"/>
  <c r="K762" i="25" s="1"/>
  <c r="J761" i="25"/>
  <c r="K761" i="25" s="1"/>
  <c r="J760" i="25"/>
  <c r="K760" i="25" s="1"/>
  <c r="J759" i="25"/>
  <c r="K759" i="25" s="1"/>
  <c r="J758" i="25"/>
  <c r="K758" i="25" s="1"/>
  <c r="J757" i="25"/>
  <c r="K757" i="25" s="1"/>
  <c r="J754" i="25"/>
  <c r="K754" i="25" s="1"/>
  <c r="J753" i="25"/>
  <c r="K753" i="25" s="1"/>
  <c r="J750" i="25"/>
  <c r="K750" i="25" s="1"/>
  <c r="J749" i="25"/>
  <c r="K749" i="25" s="1"/>
  <c r="J748" i="25"/>
  <c r="K748" i="25" s="1"/>
  <c r="J745" i="25"/>
  <c r="K745" i="25" s="1"/>
  <c r="J744" i="25"/>
  <c r="K744" i="25" s="1"/>
  <c r="J743" i="25"/>
  <c r="K743" i="25" s="1"/>
  <c r="J742" i="25"/>
  <c r="K742" i="25" s="1"/>
  <c r="J741" i="25"/>
  <c r="K741" i="25" s="1"/>
  <c r="J740" i="25"/>
  <c r="K740" i="25" s="1"/>
  <c r="J739" i="25"/>
  <c r="K739" i="25" s="1"/>
  <c r="J738" i="25"/>
  <c r="K738" i="25" s="1"/>
  <c r="J737" i="25"/>
  <c r="K737" i="25" s="1"/>
  <c r="J736" i="25"/>
  <c r="K736" i="25" s="1"/>
  <c r="J733" i="25"/>
  <c r="K733" i="25" s="1"/>
  <c r="J732" i="25"/>
  <c r="K732" i="25" s="1"/>
  <c r="J729" i="25"/>
  <c r="K729" i="25" s="1"/>
  <c r="J728" i="25"/>
  <c r="K728" i="25" s="1"/>
  <c r="J726" i="25"/>
  <c r="K726" i="25" s="1"/>
  <c r="J724" i="25"/>
  <c r="K724" i="25" s="1"/>
  <c r="J723" i="25"/>
  <c r="K723" i="25" s="1"/>
  <c r="J722" i="25"/>
  <c r="K722" i="25" s="1"/>
  <c r="J721" i="25"/>
  <c r="K721" i="25" s="1"/>
  <c r="J720" i="25"/>
  <c r="K720" i="25" s="1"/>
  <c r="J719" i="25"/>
  <c r="K719" i="25" s="1"/>
  <c r="J718" i="25"/>
  <c r="K718" i="25" s="1"/>
  <c r="J717" i="25"/>
  <c r="K717" i="25" s="1"/>
  <c r="J716" i="25"/>
  <c r="K716" i="25" s="1"/>
  <c r="J714" i="25"/>
  <c r="K714" i="25" s="1"/>
  <c r="J713" i="25"/>
  <c r="K713" i="25" s="1"/>
  <c r="J712" i="25"/>
  <c r="K712" i="25" s="1"/>
  <c r="J711" i="25"/>
  <c r="K711" i="25" s="1"/>
  <c r="J708" i="25"/>
  <c r="K708" i="25" s="1"/>
  <c r="J706" i="25"/>
  <c r="K706" i="25" s="1"/>
  <c r="J704" i="25"/>
  <c r="K704" i="25" s="1"/>
  <c r="J698" i="25"/>
  <c r="K698" i="25" s="1"/>
  <c r="J697" i="25"/>
  <c r="K697" i="25" s="1"/>
  <c r="J696" i="25"/>
  <c r="K696" i="25" s="1"/>
  <c r="J694" i="25"/>
  <c r="K694" i="25" s="1"/>
  <c r="J691" i="25"/>
  <c r="K691" i="25" s="1"/>
  <c r="J689" i="25"/>
  <c r="K689" i="25" s="1"/>
  <c r="J687" i="25"/>
  <c r="K687" i="25" s="1"/>
  <c r="J684" i="25"/>
  <c r="K684" i="25" s="1"/>
  <c r="J683" i="25"/>
  <c r="K683" i="25" s="1"/>
  <c r="J682" i="25"/>
  <c r="K682" i="25" s="1"/>
  <c r="J681" i="25"/>
  <c r="K681" i="25" s="1"/>
  <c r="J680" i="25"/>
  <c r="K680" i="25" s="1"/>
  <c r="J679" i="25"/>
  <c r="K679" i="25" s="1"/>
  <c r="J678" i="25"/>
  <c r="K678" i="25" s="1"/>
  <c r="J677" i="25"/>
  <c r="K677" i="25" s="1"/>
  <c r="J674" i="25"/>
  <c r="K674" i="25" s="1"/>
  <c r="J673" i="25"/>
  <c r="K673" i="25" s="1"/>
  <c r="J671" i="25"/>
  <c r="K671" i="25" s="1"/>
  <c r="J669" i="25"/>
  <c r="K669" i="25" s="1"/>
  <c r="J668" i="25"/>
  <c r="K668" i="25" s="1"/>
  <c r="J667" i="25"/>
  <c r="K667" i="25" s="1"/>
  <c r="J666" i="25"/>
  <c r="K666" i="25" s="1"/>
  <c r="J665" i="25"/>
  <c r="K665" i="25" s="1"/>
  <c r="J663" i="25"/>
  <c r="K663" i="25" s="1"/>
  <c r="J662" i="25"/>
  <c r="K662" i="25" s="1"/>
  <c r="J661" i="25"/>
  <c r="K661" i="25" s="1"/>
  <c r="J659" i="25"/>
  <c r="K659" i="25" s="1"/>
  <c r="J658" i="25"/>
  <c r="K658" i="25" s="1"/>
  <c r="J657" i="25"/>
  <c r="K657" i="25" s="1"/>
  <c r="J656" i="25"/>
  <c r="K656" i="25" s="1"/>
  <c r="J655" i="25"/>
  <c r="K655" i="25" s="1"/>
  <c r="J654" i="25"/>
  <c r="K654" i="25" s="1"/>
  <c r="J652" i="25"/>
  <c r="K652" i="25" s="1"/>
  <c r="J646" i="25"/>
  <c r="K646" i="25" s="1"/>
  <c r="J645" i="25"/>
  <c r="K645" i="25" s="1"/>
  <c r="J644" i="25"/>
  <c r="K644" i="25" s="1"/>
  <c r="J642" i="25"/>
  <c r="K642" i="25" s="1"/>
  <c r="J641" i="25"/>
  <c r="K641" i="25" s="1"/>
  <c r="J640" i="25"/>
  <c r="K640" i="25" s="1"/>
  <c r="J639" i="25"/>
  <c r="K639" i="25" s="1"/>
  <c r="J637" i="25"/>
  <c r="K637" i="25" s="1"/>
  <c r="J636" i="25"/>
  <c r="K636" i="25" s="1"/>
  <c r="J635" i="25"/>
  <c r="K635" i="25" s="1"/>
  <c r="J633" i="25"/>
  <c r="K633" i="25" s="1"/>
  <c r="J631" i="25"/>
  <c r="K631" i="25" s="1"/>
  <c r="J630" i="25"/>
  <c r="K630" i="25" s="1"/>
  <c r="J629" i="25"/>
  <c r="K629" i="25" s="1"/>
  <c r="J628" i="25"/>
  <c r="K628" i="25" s="1"/>
  <c r="J627" i="25"/>
  <c r="K627" i="25" s="1"/>
  <c r="J626" i="25"/>
  <c r="K626" i="25" s="1"/>
  <c r="J625" i="25"/>
  <c r="K625" i="25" s="1"/>
  <c r="J621" i="25"/>
  <c r="K621" i="25" s="1"/>
  <c r="J618" i="25"/>
  <c r="K618" i="25" s="1"/>
  <c r="J616" i="25"/>
  <c r="K616" i="25" s="1"/>
  <c r="J615" i="25"/>
  <c r="K615" i="25" s="1"/>
  <c r="J614" i="25"/>
  <c r="K614" i="25" s="1"/>
  <c r="J612" i="25"/>
  <c r="K612" i="25" s="1"/>
  <c r="J609" i="25"/>
  <c r="K609" i="25" s="1"/>
  <c r="J608" i="25"/>
  <c r="K608" i="25" s="1"/>
  <c r="J607" i="25"/>
  <c r="K607" i="25" s="1"/>
  <c r="J606" i="25"/>
  <c r="K606" i="25" s="1"/>
  <c r="J605" i="25"/>
  <c r="K605" i="25" s="1"/>
  <c r="J604" i="25"/>
  <c r="K604" i="25" s="1"/>
  <c r="J603" i="25"/>
  <c r="K603" i="25" s="1"/>
  <c r="J602" i="25"/>
  <c r="K602" i="25" s="1"/>
  <c r="J601" i="25"/>
  <c r="K601" i="25" s="1"/>
  <c r="J599" i="25"/>
  <c r="K599" i="25" s="1"/>
  <c r="J597" i="25"/>
  <c r="K597" i="25" s="1"/>
  <c r="J596" i="25"/>
  <c r="K596" i="25" s="1"/>
  <c r="J594" i="25"/>
  <c r="K594" i="25" s="1"/>
  <c r="J593" i="25"/>
  <c r="K593" i="25" s="1"/>
  <c r="J592" i="25"/>
  <c r="K592" i="25" s="1"/>
  <c r="J591" i="25"/>
  <c r="K591" i="25" s="1"/>
  <c r="J589" i="25"/>
  <c r="K589" i="25" s="1"/>
  <c r="J588" i="25"/>
  <c r="K588" i="25" s="1"/>
  <c r="J586" i="25"/>
  <c r="K586" i="25" s="1"/>
  <c r="J585" i="25"/>
  <c r="K585" i="25" s="1"/>
  <c r="J584" i="25"/>
  <c r="K584" i="25" s="1"/>
  <c r="J582" i="25"/>
  <c r="K582" i="25" s="1"/>
  <c r="J580" i="25"/>
  <c r="K580" i="25" s="1"/>
  <c r="J579" i="25"/>
  <c r="K579" i="25" s="1"/>
  <c r="J578" i="25"/>
  <c r="K578" i="25" s="1"/>
  <c r="J576" i="25"/>
  <c r="K576" i="25" s="1"/>
  <c r="J575" i="25"/>
  <c r="K575" i="25" s="1"/>
  <c r="J574" i="25"/>
  <c r="K574" i="25" s="1"/>
  <c r="J572" i="25"/>
  <c r="K572" i="25" s="1"/>
  <c r="J570" i="25"/>
  <c r="K570" i="25" s="1"/>
  <c r="J569" i="25"/>
  <c r="K569" i="25" s="1"/>
  <c r="J567" i="25"/>
  <c r="K567" i="25" s="1"/>
  <c r="J563" i="25"/>
  <c r="K563" i="25" s="1"/>
  <c r="J562" i="25"/>
  <c r="K562" i="25" s="1"/>
  <c r="J560" i="25"/>
  <c r="K560" i="25" s="1"/>
  <c r="J559" i="25"/>
  <c r="K559" i="25" s="1"/>
  <c r="J557" i="25"/>
  <c r="K557" i="25" s="1"/>
  <c r="J555" i="25"/>
  <c r="K555" i="25" s="1"/>
  <c r="J553" i="25"/>
  <c r="K553" i="25" s="1"/>
  <c r="J551" i="25"/>
  <c r="K551" i="25" s="1"/>
  <c r="J549" i="25"/>
  <c r="K549" i="25" s="1"/>
  <c r="J545" i="25"/>
  <c r="K545" i="25" s="1"/>
  <c r="J544" i="25"/>
  <c r="K544" i="25" s="1"/>
  <c r="J542" i="25"/>
  <c r="K542" i="25" s="1"/>
  <c r="J540" i="25"/>
  <c r="K540" i="25" s="1"/>
  <c r="J539" i="25"/>
  <c r="K539" i="25" s="1"/>
  <c r="J538" i="25"/>
  <c r="K538" i="25" s="1"/>
  <c r="J536" i="25"/>
  <c r="K536" i="25" s="1"/>
  <c r="J534" i="25"/>
  <c r="K534" i="25" s="1"/>
  <c r="J531" i="25"/>
  <c r="K531" i="25" s="1"/>
  <c r="J530" i="25"/>
  <c r="K530" i="25" s="1"/>
  <c r="J529" i="25"/>
  <c r="K529" i="25" s="1"/>
  <c r="J527" i="25"/>
  <c r="K527" i="25" s="1"/>
  <c r="J526" i="25"/>
  <c r="K526" i="25" s="1"/>
  <c r="J524" i="25"/>
  <c r="K524" i="25" s="1"/>
  <c r="J523" i="25"/>
  <c r="K523" i="25" s="1"/>
  <c r="J522" i="25"/>
  <c r="K522" i="25" s="1"/>
  <c r="J521" i="25"/>
  <c r="K521" i="25" s="1"/>
  <c r="J517" i="25"/>
  <c r="K517" i="25" s="1"/>
  <c r="J515" i="25"/>
  <c r="K515" i="25" s="1"/>
  <c r="J513" i="25"/>
  <c r="K513" i="25" s="1"/>
  <c r="J512" i="25"/>
  <c r="K512" i="25" s="1"/>
  <c r="J509" i="25"/>
  <c r="K509" i="25" s="1"/>
  <c r="J508" i="25"/>
  <c r="K508" i="25" s="1"/>
  <c r="J507" i="25"/>
  <c r="K507" i="25" s="1"/>
  <c r="J506" i="25"/>
  <c r="K506" i="25" s="1"/>
  <c r="J505" i="25"/>
  <c r="K505" i="25" s="1"/>
  <c r="J504" i="25"/>
  <c r="K504" i="25" s="1"/>
  <c r="J501" i="25"/>
  <c r="K501" i="25" s="1"/>
  <c r="J500" i="25"/>
  <c r="K500" i="25" s="1"/>
  <c r="J499" i="25"/>
  <c r="K499" i="25" s="1"/>
  <c r="J498" i="25"/>
  <c r="K498" i="25" s="1"/>
  <c r="J497" i="25"/>
  <c r="K497" i="25" s="1"/>
  <c r="J496" i="25"/>
  <c r="K496" i="25" s="1"/>
  <c r="J495" i="25"/>
  <c r="K495" i="25" s="1"/>
  <c r="J494" i="25"/>
  <c r="K494" i="25" s="1"/>
  <c r="J491" i="25"/>
  <c r="K491" i="25" s="1"/>
  <c r="J490" i="25"/>
  <c r="K490" i="25" s="1"/>
  <c r="J489" i="25"/>
  <c r="K489" i="25" s="1"/>
  <c r="J488" i="25"/>
  <c r="K488" i="25" s="1"/>
  <c r="J487" i="25"/>
  <c r="K487" i="25" s="1"/>
  <c r="J485" i="25"/>
  <c r="K485" i="25" s="1"/>
  <c r="J484" i="25"/>
  <c r="K484" i="25" s="1"/>
  <c r="J480" i="25"/>
  <c r="K480" i="25" s="1"/>
  <c r="J479" i="25"/>
  <c r="K479" i="25" s="1"/>
  <c r="J478" i="25"/>
  <c r="K478" i="25" s="1"/>
  <c r="J477" i="25"/>
  <c r="K477" i="25" s="1"/>
  <c r="J475" i="25"/>
  <c r="K475" i="25" s="1"/>
  <c r="J472" i="25"/>
  <c r="K472" i="25" s="1"/>
  <c r="J471" i="25"/>
  <c r="K471" i="25" s="1"/>
  <c r="J470" i="25"/>
  <c r="K470" i="25" s="1"/>
  <c r="J469" i="25"/>
  <c r="K469" i="25" s="1"/>
  <c r="J467" i="25"/>
  <c r="K467" i="25" s="1"/>
  <c r="J466" i="25"/>
  <c r="K466" i="25" s="1"/>
  <c r="J465" i="25"/>
  <c r="K465" i="25" s="1"/>
  <c r="J460" i="25"/>
  <c r="K460" i="25" s="1"/>
  <c r="J458" i="25"/>
  <c r="K458" i="25" s="1"/>
  <c r="J456" i="25"/>
  <c r="K456" i="25" s="1"/>
  <c r="J455" i="25"/>
  <c r="K455" i="25" s="1"/>
  <c r="J453" i="25"/>
  <c r="K453" i="25" s="1"/>
  <c r="J452" i="25"/>
  <c r="K452" i="25" s="1"/>
  <c r="J451" i="25"/>
  <c r="K451" i="25" s="1"/>
  <c r="J450" i="25"/>
  <c r="K450" i="25" s="1"/>
  <c r="J449" i="25"/>
  <c r="K449" i="25" s="1"/>
  <c r="J448" i="25"/>
  <c r="K448" i="25" s="1"/>
  <c r="J447" i="25"/>
  <c r="K447" i="25" s="1"/>
  <c r="J445" i="25"/>
  <c r="K445" i="25" s="1"/>
  <c r="J444" i="25"/>
  <c r="K444" i="25" s="1"/>
  <c r="J442" i="25"/>
  <c r="K442" i="25" s="1"/>
  <c r="J438" i="25"/>
  <c r="K438" i="25" s="1"/>
  <c r="J437" i="25"/>
  <c r="K437" i="25" s="1"/>
  <c r="J436" i="25"/>
  <c r="K436" i="25" s="1"/>
  <c r="J435" i="25"/>
  <c r="K435" i="25" s="1"/>
  <c r="J432" i="25"/>
  <c r="K432" i="25" s="1"/>
  <c r="J430" i="25"/>
  <c r="K430" i="25" s="1"/>
  <c r="J428" i="25"/>
  <c r="K428" i="25" s="1"/>
  <c r="J427" i="25"/>
  <c r="K427" i="25" s="1"/>
  <c r="J425" i="25"/>
  <c r="K425" i="25" s="1"/>
  <c r="J424" i="25"/>
  <c r="K424" i="25" s="1"/>
  <c r="J423" i="25"/>
  <c r="K423" i="25" s="1"/>
  <c r="J421" i="25"/>
  <c r="K421" i="25" s="1"/>
  <c r="J418" i="25"/>
  <c r="K418" i="25" s="1"/>
  <c r="J417" i="25"/>
  <c r="K417" i="25" s="1"/>
  <c r="J414" i="25"/>
  <c r="K414" i="25" s="1"/>
  <c r="J411" i="25"/>
  <c r="K411" i="25" s="1"/>
  <c r="J410" i="25"/>
  <c r="K410" i="25" s="1"/>
  <c r="J409" i="25"/>
  <c r="K409" i="25" s="1"/>
  <c r="J408" i="25"/>
  <c r="K408" i="25" s="1"/>
  <c r="J407" i="25"/>
  <c r="K407" i="25" s="1"/>
  <c r="J406" i="25"/>
  <c r="K406" i="25" s="1"/>
  <c r="J405" i="25"/>
  <c r="K405" i="25" s="1"/>
  <c r="J404" i="25"/>
  <c r="K404" i="25" s="1"/>
  <c r="J402" i="25"/>
  <c r="K402" i="25" s="1"/>
  <c r="J401" i="25"/>
  <c r="K401" i="25" s="1"/>
  <c r="J400" i="25"/>
  <c r="K400" i="25" s="1"/>
  <c r="J396" i="25"/>
  <c r="K396" i="25" s="1"/>
  <c r="J393" i="25"/>
  <c r="K393" i="25" s="1"/>
  <c r="J390" i="25"/>
  <c r="K390" i="25" s="1"/>
  <c r="J389" i="25"/>
  <c r="K389" i="25" s="1"/>
  <c r="J388" i="25"/>
  <c r="K388" i="25" s="1"/>
  <c r="J387" i="25"/>
  <c r="K387" i="25" s="1"/>
  <c r="J386" i="25"/>
  <c r="K386" i="25" s="1"/>
  <c r="J385" i="25"/>
  <c r="K385" i="25" s="1"/>
  <c r="J381" i="25"/>
  <c r="K381" i="25" s="1"/>
  <c r="J378" i="25"/>
  <c r="K378" i="25" s="1"/>
  <c r="J377" i="25"/>
  <c r="K377" i="25" s="1"/>
  <c r="J375" i="25"/>
  <c r="K375" i="25" s="1"/>
  <c r="J374" i="25"/>
  <c r="K374" i="25" s="1"/>
  <c r="J370" i="25"/>
  <c r="K370" i="25" s="1"/>
  <c r="J369" i="25"/>
  <c r="K369" i="25" s="1"/>
  <c r="J366" i="25"/>
  <c r="K366" i="25" s="1"/>
  <c r="J362" i="25"/>
  <c r="K362" i="25" s="1"/>
  <c r="J361" i="25"/>
  <c r="K361" i="25" s="1"/>
  <c r="J360" i="25"/>
  <c r="K360" i="25" s="1"/>
  <c r="J359" i="25"/>
  <c r="K359" i="25" s="1"/>
  <c r="J358" i="25"/>
  <c r="K358" i="25" s="1"/>
  <c r="J357" i="25"/>
  <c r="K357" i="25" s="1"/>
  <c r="J356" i="25"/>
  <c r="K356" i="25" s="1"/>
  <c r="J349" i="25"/>
  <c r="K349" i="25" s="1"/>
  <c r="J348" i="25"/>
  <c r="K348" i="25" s="1"/>
  <c r="J347" i="25"/>
  <c r="K347" i="25" s="1"/>
  <c r="J346" i="25"/>
  <c r="K346" i="25" s="1"/>
  <c r="J343" i="25"/>
  <c r="K343" i="25" s="1"/>
  <c r="J342" i="25"/>
  <c r="K342" i="25" s="1"/>
  <c r="J341" i="25"/>
  <c r="K341" i="25" s="1"/>
  <c r="J339" i="25"/>
  <c r="K339" i="25" s="1"/>
  <c r="J338" i="25"/>
  <c r="K338" i="25" s="1"/>
  <c r="J336" i="25"/>
  <c r="K336" i="25" s="1"/>
  <c r="J334" i="25"/>
  <c r="K334" i="25" s="1"/>
  <c r="J333" i="25"/>
  <c r="K333" i="25" s="1"/>
  <c r="J330" i="25"/>
  <c r="K330" i="25" s="1"/>
  <c r="J329" i="25"/>
  <c r="K329" i="25" s="1"/>
  <c r="J327" i="25"/>
  <c r="K327" i="25" s="1"/>
  <c r="J325" i="25"/>
  <c r="K325" i="25" s="1"/>
  <c r="J324" i="25"/>
  <c r="K324" i="25" s="1"/>
  <c r="J322" i="25"/>
  <c r="K322" i="25" s="1"/>
  <c r="J320" i="25"/>
  <c r="K320" i="25" s="1"/>
  <c r="J319" i="25"/>
  <c r="K319" i="25" s="1"/>
  <c r="J317" i="25"/>
  <c r="K317" i="25" s="1"/>
  <c r="J315" i="25"/>
  <c r="K315" i="25" s="1"/>
  <c r="J313" i="25"/>
  <c r="K313" i="25" s="1"/>
  <c r="J310" i="25"/>
  <c r="K310" i="25" s="1"/>
  <c r="J309" i="25"/>
  <c r="K309" i="25" s="1"/>
  <c r="J305" i="25"/>
  <c r="K305" i="25" s="1"/>
  <c r="J302" i="25"/>
  <c r="K302" i="25" s="1"/>
  <c r="J301" i="25"/>
  <c r="K301" i="25" s="1"/>
  <c r="J300" i="25"/>
  <c r="K300" i="25" s="1"/>
  <c r="J299" i="25"/>
  <c r="K299" i="25" s="1"/>
  <c r="J298" i="25"/>
  <c r="K298" i="25" s="1"/>
  <c r="J293" i="25"/>
  <c r="K293" i="25" s="1"/>
  <c r="J292" i="25"/>
  <c r="K292" i="25" s="1"/>
  <c r="J290" i="25"/>
  <c r="K290" i="25" s="1"/>
  <c r="J289" i="25"/>
  <c r="K289" i="25" s="1"/>
  <c r="J287" i="25"/>
  <c r="K287" i="25" s="1"/>
  <c r="J286" i="25"/>
  <c r="K286" i="25" s="1"/>
  <c r="J282" i="25"/>
  <c r="K282" i="25" s="1"/>
  <c r="J277" i="25"/>
  <c r="K277" i="25" s="1"/>
  <c r="J273" i="25"/>
  <c r="K273" i="25" s="1"/>
  <c r="J270" i="25"/>
  <c r="K270" i="25" s="1"/>
  <c r="J268" i="25"/>
  <c r="K268" i="25" s="1"/>
  <c r="J263" i="25"/>
  <c r="K263" i="25" s="1"/>
  <c r="J262" i="25"/>
  <c r="K262" i="25" s="1"/>
  <c r="J259" i="25"/>
  <c r="K259" i="25" s="1"/>
  <c r="J258" i="25"/>
  <c r="K258" i="25" s="1"/>
  <c r="J257" i="25"/>
  <c r="K257" i="25" s="1"/>
  <c r="J256" i="25"/>
  <c r="K256" i="25" s="1"/>
  <c r="J253" i="25"/>
  <c r="K253" i="25" s="1"/>
  <c r="J251" i="25"/>
  <c r="K251" i="25" s="1"/>
  <c r="J248" i="25"/>
  <c r="K248" i="25" s="1"/>
  <c r="J247" i="25"/>
  <c r="K247" i="25" s="1"/>
  <c r="J244" i="25"/>
  <c r="K244" i="25" s="1"/>
  <c r="J242" i="25"/>
  <c r="K242" i="25" s="1"/>
  <c r="J241" i="25"/>
  <c r="K241" i="25" s="1"/>
  <c r="J240" i="25"/>
  <c r="K240" i="25" s="1"/>
  <c r="J239" i="25"/>
  <c r="K239" i="25" s="1"/>
  <c r="J237" i="25"/>
  <c r="K237" i="25" s="1"/>
  <c r="J234" i="25"/>
  <c r="K234" i="25" s="1"/>
  <c r="J232" i="25"/>
  <c r="K232" i="25" s="1"/>
  <c r="J231" i="25"/>
  <c r="K231" i="25" s="1"/>
  <c r="J226" i="25"/>
  <c r="K226" i="25" s="1"/>
  <c r="J225" i="25"/>
  <c r="K225" i="25" s="1"/>
  <c r="J222" i="25"/>
  <c r="K222" i="25" s="1"/>
  <c r="J220" i="25"/>
  <c r="K220" i="25" s="1"/>
  <c r="J219" i="25"/>
  <c r="K219" i="25" s="1"/>
  <c r="J216" i="25"/>
  <c r="K216" i="25" s="1"/>
  <c r="J214" i="25"/>
  <c r="K214" i="25" s="1"/>
  <c r="J212" i="25"/>
  <c r="K212" i="25" s="1"/>
  <c r="J209" i="25"/>
  <c r="K209" i="25" s="1"/>
  <c r="J204" i="25"/>
  <c r="K204" i="25" s="1"/>
  <c r="J202" i="25"/>
  <c r="K202" i="25" s="1"/>
  <c r="J201" i="25"/>
  <c r="K201" i="25" s="1"/>
  <c r="J197" i="25"/>
  <c r="K197" i="25" s="1"/>
  <c r="J195" i="25"/>
  <c r="K195" i="25" s="1"/>
  <c r="J193" i="25"/>
  <c r="K193" i="25" s="1"/>
  <c r="J192" i="25"/>
  <c r="K192" i="25" s="1"/>
  <c r="J187" i="25"/>
  <c r="K187" i="25" s="1"/>
  <c r="J182" i="25"/>
  <c r="K182" i="25" s="1"/>
  <c r="J180" i="25"/>
  <c r="K180" i="25" s="1"/>
  <c r="J177" i="25"/>
  <c r="K177" i="25" s="1"/>
  <c r="J176" i="25"/>
  <c r="K176" i="25" s="1"/>
  <c r="J173" i="25"/>
  <c r="K173" i="25" s="1"/>
  <c r="J172" i="25"/>
  <c r="K172" i="25" s="1"/>
  <c r="J171" i="25"/>
  <c r="K171" i="25" s="1"/>
  <c r="J170" i="25"/>
  <c r="K170" i="25" s="1"/>
  <c r="J166" i="25"/>
  <c r="K166" i="25" s="1"/>
  <c r="J163" i="25"/>
  <c r="K163" i="25" s="1"/>
  <c r="J156" i="25"/>
  <c r="K156" i="25" s="1"/>
  <c r="J149" i="25"/>
  <c r="K149" i="25" s="1"/>
  <c r="J144" i="25"/>
  <c r="K144" i="25" s="1"/>
  <c r="J143" i="25"/>
  <c r="K143" i="25" s="1"/>
  <c r="J142" i="25"/>
  <c r="K142" i="25" s="1"/>
  <c r="J139" i="25"/>
  <c r="K139" i="25" s="1"/>
  <c r="J138" i="25"/>
  <c r="K138" i="25" s="1"/>
  <c r="J137" i="25"/>
  <c r="K137" i="25" s="1"/>
  <c r="J135" i="25"/>
  <c r="K135" i="25" s="1"/>
  <c r="J134" i="25"/>
  <c r="K134" i="25" s="1"/>
  <c r="J131" i="25"/>
  <c r="K131" i="25" s="1"/>
  <c r="J125" i="25"/>
  <c r="K125" i="25" s="1"/>
  <c r="J124" i="25"/>
  <c r="K124" i="25" s="1"/>
  <c r="J122" i="25"/>
  <c r="K122" i="25" s="1"/>
  <c r="J114" i="25"/>
  <c r="K114" i="25" s="1"/>
  <c r="J109" i="25"/>
  <c r="K109" i="25" s="1"/>
  <c r="J108" i="25"/>
  <c r="K108" i="25" s="1"/>
  <c r="J106" i="25"/>
  <c r="K106" i="25" s="1"/>
  <c r="J101" i="25"/>
  <c r="K101" i="25" s="1"/>
  <c r="J100" i="25"/>
  <c r="K100" i="25" s="1"/>
  <c r="J98" i="25"/>
  <c r="K98" i="25" s="1"/>
  <c r="J95" i="25"/>
  <c r="K95" i="25" s="1"/>
  <c r="J93" i="25"/>
  <c r="K93" i="25" s="1"/>
  <c r="J91" i="25"/>
  <c r="K91" i="25" s="1"/>
  <c r="J87" i="25"/>
  <c r="K87" i="25" s="1"/>
  <c r="J86" i="25"/>
  <c r="K86" i="25" s="1"/>
  <c r="J85" i="25"/>
  <c r="K85" i="25" s="1"/>
  <c r="J82" i="25"/>
  <c r="K82" i="25" s="1"/>
  <c r="J80" i="25"/>
  <c r="K80" i="25" s="1"/>
  <c r="J77" i="25"/>
  <c r="K77" i="25" s="1"/>
  <c r="J75" i="25"/>
  <c r="K75" i="25" s="1"/>
  <c r="J72" i="25"/>
  <c r="K72" i="25" s="1"/>
  <c r="J71" i="25"/>
  <c r="K71" i="25" s="1"/>
  <c r="J70" i="25"/>
  <c r="K70" i="25" s="1"/>
  <c r="J69" i="25"/>
  <c r="K69" i="25" s="1"/>
  <c r="J68" i="25"/>
  <c r="K68" i="25" s="1"/>
  <c r="J64" i="25"/>
  <c r="K64" i="25" s="1"/>
  <c r="J60" i="25"/>
  <c r="K60" i="25" s="1"/>
  <c r="J51" i="25"/>
  <c r="K51" i="25" s="1"/>
  <c r="J50" i="25"/>
  <c r="K50" i="25" s="1"/>
  <c r="J47" i="25"/>
  <c r="K47" i="25" s="1"/>
  <c r="J40" i="25"/>
  <c r="K40" i="25" s="1"/>
  <c r="J38" i="25"/>
  <c r="K38" i="25" s="1"/>
  <c r="J33" i="25"/>
  <c r="K33" i="25" s="1"/>
  <c r="J32" i="25"/>
  <c r="K32" i="25" s="1"/>
  <c r="J30" i="25"/>
  <c r="K30" i="25" s="1"/>
  <c r="J29" i="25"/>
  <c r="K29" i="25" s="1"/>
  <c r="J23" i="25"/>
  <c r="K23" i="25" s="1"/>
  <c r="J21" i="25"/>
  <c r="K21" i="25" s="1"/>
  <c r="J20" i="25"/>
  <c r="K20" i="25" s="1"/>
  <c r="J12" i="25"/>
  <c r="K12" i="25" s="1"/>
  <c r="J6" i="25"/>
  <c r="K6" i="25" s="1"/>
  <c r="J2" i="25"/>
  <c r="K2" i="25" s="1"/>
  <c r="J3" i="25" l="1"/>
  <c r="K3" i="25" s="1"/>
  <c r="J4" i="25"/>
  <c r="K4" i="25" s="1"/>
  <c r="J5" i="25"/>
  <c r="K5" i="25" s="1"/>
  <c r="J7" i="25"/>
  <c r="K7" i="25" s="1"/>
  <c r="J8" i="25"/>
  <c r="K8" i="25" s="1"/>
  <c r="J9" i="25"/>
  <c r="K9" i="25" s="1"/>
  <c r="J10" i="25"/>
  <c r="K10" i="25" s="1"/>
  <c r="J11" i="25"/>
  <c r="K11" i="25" s="1"/>
  <c r="J13" i="25"/>
  <c r="K13" i="25" s="1"/>
  <c r="J14" i="25"/>
  <c r="K14" i="25" s="1"/>
  <c r="J15" i="25"/>
  <c r="K15" i="25" s="1"/>
  <c r="J16" i="25"/>
  <c r="K16" i="25" s="1"/>
  <c r="J17" i="25"/>
  <c r="K17" i="25" s="1"/>
  <c r="J18" i="25"/>
  <c r="K18" i="25" s="1"/>
  <c r="J19" i="25"/>
  <c r="K19" i="25" s="1"/>
  <c r="J22" i="25"/>
  <c r="K22" i="25" s="1"/>
  <c r="J24" i="25"/>
  <c r="K24" i="25" s="1"/>
  <c r="J25" i="25"/>
  <c r="K25" i="25" s="1"/>
  <c r="J26" i="25"/>
  <c r="K26" i="25" s="1"/>
  <c r="J27" i="25"/>
  <c r="K27" i="25" s="1"/>
  <c r="J28" i="25"/>
  <c r="K28" i="25" s="1"/>
  <c r="J31" i="25"/>
  <c r="K31" i="25" s="1"/>
  <c r="J34" i="25"/>
  <c r="K34" i="25" s="1"/>
  <c r="J35" i="25"/>
  <c r="K35" i="25" s="1"/>
  <c r="J36" i="25"/>
  <c r="K36" i="25" s="1"/>
  <c r="J37" i="25"/>
  <c r="K37" i="25" s="1"/>
  <c r="J39" i="25"/>
  <c r="K39" i="25" s="1"/>
  <c r="J41" i="25"/>
  <c r="K41" i="25" s="1"/>
  <c r="J42" i="25"/>
  <c r="K42" i="25" s="1"/>
  <c r="J43" i="25"/>
  <c r="K43" i="25" s="1"/>
  <c r="J44" i="25"/>
  <c r="K44" i="25" s="1"/>
  <c r="J45" i="25"/>
  <c r="K45" i="25" s="1"/>
  <c r="J46" i="25"/>
  <c r="K46" i="25" s="1"/>
  <c r="J48" i="25"/>
  <c r="K48" i="25" s="1"/>
  <c r="J49" i="25"/>
  <c r="K49" i="25" s="1"/>
  <c r="J52" i="25"/>
  <c r="K52" i="25" s="1"/>
  <c r="J53" i="25"/>
  <c r="K53" i="25" s="1"/>
  <c r="J54" i="25"/>
  <c r="K54" i="25" s="1"/>
  <c r="J55" i="25"/>
  <c r="K55" i="25" s="1"/>
  <c r="J56" i="25"/>
  <c r="K56" i="25" s="1"/>
  <c r="J57" i="25"/>
  <c r="K57" i="25" s="1"/>
  <c r="J58" i="25"/>
  <c r="K58" i="25" s="1"/>
  <c r="J59" i="25"/>
  <c r="K59" i="25" s="1"/>
  <c r="J61" i="25"/>
  <c r="K61" i="25" s="1"/>
  <c r="J62" i="25"/>
  <c r="K62" i="25" s="1"/>
  <c r="J63" i="25"/>
  <c r="K63" i="25" s="1"/>
  <c r="J65" i="25"/>
  <c r="K65" i="25" s="1"/>
  <c r="J66" i="25"/>
  <c r="K66" i="25" s="1"/>
  <c r="J67" i="25"/>
  <c r="K67" i="25" s="1"/>
  <c r="J73" i="25"/>
  <c r="K73" i="25" s="1"/>
  <c r="J74" i="25"/>
  <c r="K74" i="25" s="1"/>
  <c r="J76" i="25"/>
  <c r="K76" i="25" s="1"/>
  <c r="J78" i="25"/>
  <c r="K78" i="25" s="1"/>
  <c r="J79" i="25"/>
  <c r="K79" i="25" s="1"/>
  <c r="J81" i="25"/>
  <c r="K81" i="25" s="1"/>
  <c r="J83" i="25"/>
  <c r="K83" i="25" s="1"/>
  <c r="J84" i="25"/>
  <c r="K84" i="25" s="1"/>
  <c r="J88" i="25"/>
  <c r="K88" i="25" s="1"/>
  <c r="J89" i="25"/>
  <c r="K89" i="25" s="1"/>
  <c r="J90" i="25"/>
  <c r="K90" i="25" s="1"/>
  <c r="J92" i="25"/>
  <c r="K92" i="25" s="1"/>
  <c r="J94" i="25"/>
  <c r="K94" i="25" s="1"/>
  <c r="J96" i="25"/>
  <c r="K96" i="25" s="1"/>
  <c r="J97" i="25"/>
  <c r="K97" i="25" s="1"/>
  <c r="J99" i="25"/>
  <c r="K99" i="25" s="1"/>
  <c r="J102" i="25"/>
  <c r="K102" i="25" s="1"/>
  <c r="J103" i="25"/>
  <c r="K103" i="25" s="1"/>
  <c r="J104" i="25"/>
  <c r="K104" i="25" s="1"/>
  <c r="J105" i="25"/>
  <c r="K105" i="25" s="1"/>
  <c r="J107" i="25"/>
  <c r="K107" i="25" s="1"/>
  <c r="J110" i="25"/>
  <c r="K110" i="25" s="1"/>
  <c r="J111" i="25"/>
  <c r="K111" i="25" s="1"/>
  <c r="J112" i="25"/>
  <c r="K112" i="25" s="1"/>
  <c r="J113" i="25"/>
  <c r="K113" i="25" s="1"/>
  <c r="J115" i="25"/>
  <c r="K115" i="25" s="1"/>
  <c r="J116" i="25"/>
  <c r="K116" i="25" s="1"/>
  <c r="J117" i="25"/>
  <c r="K117" i="25" s="1"/>
  <c r="J118" i="25"/>
  <c r="K118" i="25" s="1"/>
  <c r="J119" i="25"/>
  <c r="K119" i="25" s="1"/>
  <c r="J120" i="25"/>
  <c r="K120" i="25" s="1"/>
  <c r="J121" i="25"/>
  <c r="K121" i="25" s="1"/>
  <c r="J123" i="25"/>
  <c r="K123" i="25" s="1"/>
  <c r="J126" i="25"/>
  <c r="K126" i="25" s="1"/>
  <c r="J127" i="25"/>
  <c r="K127" i="25" s="1"/>
  <c r="J128" i="25"/>
  <c r="K128" i="25" s="1"/>
  <c r="J129" i="25"/>
  <c r="K129" i="25" s="1"/>
  <c r="J130" i="25"/>
  <c r="K130" i="25" s="1"/>
  <c r="J132" i="25"/>
  <c r="K132" i="25" s="1"/>
  <c r="J133" i="25"/>
  <c r="K133" i="25" s="1"/>
  <c r="J136" i="25"/>
  <c r="K136" i="25" s="1"/>
  <c r="J140" i="25"/>
  <c r="K140" i="25" s="1"/>
  <c r="J141" i="25"/>
  <c r="K141" i="25" s="1"/>
  <c r="J145" i="25"/>
  <c r="K145" i="25" s="1"/>
  <c r="J146" i="25"/>
  <c r="K146" i="25" s="1"/>
  <c r="J147" i="25"/>
  <c r="K147" i="25" s="1"/>
  <c r="J148" i="25"/>
  <c r="K148" i="25" s="1"/>
  <c r="J150" i="25"/>
  <c r="K150" i="25" s="1"/>
  <c r="J151" i="25"/>
  <c r="K151" i="25" s="1"/>
  <c r="J152" i="25"/>
  <c r="K152" i="25" s="1"/>
  <c r="J153" i="25"/>
  <c r="K153" i="25" s="1"/>
  <c r="J154" i="25"/>
  <c r="K154" i="25" s="1"/>
  <c r="J155" i="25"/>
  <c r="K155" i="25" s="1"/>
  <c r="J157" i="25"/>
  <c r="K157" i="25" s="1"/>
  <c r="J158" i="25"/>
  <c r="K158" i="25" s="1"/>
  <c r="J159" i="25"/>
  <c r="K159" i="25" s="1"/>
  <c r="J160" i="25"/>
  <c r="K160" i="25" s="1"/>
  <c r="J161" i="25"/>
  <c r="K161" i="25" s="1"/>
  <c r="J162" i="25"/>
  <c r="K162" i="25" s="1"/>
  <c r="J164" i="25"/>
  <c r="K164" i="25" s="1"/>
  <c r="J165" i="25"/>
  <c r="K165" i="25" s="1"/>
  <c r="J167" i="25"/>
  <c r="K167" i="25" s="1"/>
  <c r="J168" i="25"/>
  <c r="K168" i="25" s="1"/>
  <c r="J169" i="25"/>
  <c r="K169" i="25" s="1"/>
  <c r="J174" i="25"/>
  <c r="K174" i="25" s="1"/>
  <c r="J175" i="25"/>
  <c r="K175" i="25" s="1"/>
  <c r="J178" i="25"/>
  <c r="K178" i="25" s="1"/>
  <c r="J179" i="25"/>
  <c r="K179" i="25" s="1"/>
  <c r="J181" i="25"/>
  <c r="K181" i="25" s="1"/>
  <c r="J183" i="25"/>
  <c r="K183" i="25" s="1"/>
  <c r="J184" i="25"/>
  <c r="K184" i="25" s="1"/>
  <c r="J185" i="25"/>
  <c r="K185" i="25" s="1"/>
  <c r="J186" i="25"/>
  <c r="K186" i="25" s="1"/>
  <c r="J188" i="25"/>
  <c r="K188" i="25" s="1"/>
  <c r="J189" i="25"/>
  <c r="K189" i="25" s="1"/>
  <c r="J190" i="25"/>
  <c r="K190" i="25" s="1"/>
  <c r="J191" i="25"/>
  <c r="K191" i="25" s="1"/>
  <c r="J194" i="25"/>
  <c r="K194" i="25" s="1"/>
  <c r="J196" i="25"/>
  <c r="K196" i="25" s="1"/>
  <c r="J198" i="25"/>
  <c r="K198" i="25" s="1"/>
  <c r="J199" i="25"/>
  <c r="K199" i="25" s="1"/>
  <c r="J200" i="25"/>
  <c r="K200" i="25" s="1"/>
  <c r="J203" i="25"/>
  <c r="K203" i="25" s="1"/>
  <c r="J205" i="25"/>
  <c r="K205" i="25" s="1"/>
  <c r="J206" i="25"/>
  <c r="K206" i="25" s="1"/>
  <c r="J207" i="25"/>
  <c r="K207" i="25" s="1"/>
  <c r="J208" i="25"/>
  <c r="K208" i="25" s="1"/>
  <c r="J210" i="25"/>
  <c r="K210" i="25" s="1"/>
  <c r="J211" i="25"/>
  <c r="K211" i="25" s="1"/>
  <c r="J213" i="25"/>
  <c r="K213" i="25" s="1"/>
  <c r="J215" i="25"/>
  <c r="K215" i="25" s="1"/>
  <c r="J217" i="25"/>
  <c r="K217" i="25" s="1"/>
  <c r="J218" i="25"/>
  <c r="K218" i="25" s="1"/>
  <c r="J221" i="25"/>
  <c r="K221" i="25" s="1"/>
  <c r="J223" i="25"/>
  <c r="K223" i="25" s="1"/>
  <c r="J224" i="25"/>
  <c r="K224" i="25" s="1"/>
  <c r="J227" i="25"/>
  <c r="K227" i="25" s="1"/>
  <c r="J228" i="25"/>
  <c r="K228" i="25" s="1"/>
  <c r="J229" i="25"/>
  <c r="K229" i="25" s="1"/>
  <c r="J230" i="25"/>
  <c r="K230" i="25" s="1"/>
  <c r="J233" i="25"/>
  <c r="K233" i="25" s="1"/>
  <c r="J235" i="25"/>
  <c r="K235" i="25" s="1"/>
  <c r="J236" i="25"/>
  <c r="K236" i="25" s="1"/>
  <c r="J238" i="25"/>
  <c r="K238" i="25" s="1"/>
  <c r="J243" i="25"/>
  <c r="K243" i="25" s="1"/>
  <c r="J245" i="25"/>
  <c r="K245" i="25" s="1"/>
  <c r="J246" i="25"/>
  <c r="K246" i="25" s="1"/>
  <c r="J249" i="25"/>
  <c r="K249" i="25" s="1"/>
  <c r="J250" i="25"/>
  <c r="K250" i="25" s="1"/>
  <c r="J252" i="25"/>
  <c r="K252" i="25" s="1"/>
  <c r="J254" i="25"/>
  <c r="K254" i="25" s="1"/>
  <c r="J255" i="25"/>
  <c r="K255" i="25" s="1"/>
  <c r="J260" i="25"/>
  <c r="K260" i="25" s="1"/>
  <c r="J261" i="25"/>
  <c r="K261" i="25" s="1"/>
  <c r="J264" i="25"/>
  <c r="K264" i="25" s="1"/>
  <c r="J265" i="25"/>
  <c r="K265" i="25" s="1"/>
  <c r="J266" i="25"/>
  <c r="K266" i="25" s="1"/>
  <c r="J267" i="25"/>
  <c r="K267" i="25" s="1"/>
  <c r="J269" i="25"/>
  <c r="K269" i="25" s="1"/>
  <c r="J271" i="25"/>
  <c r="K271" i="25" s="1"/>
  <c r="J272" i="25"/>
  <c r="K272" i="25" s="1"/>
  <c r="J274" i="25"/>
  <c r="K274" i="25" s="1"/>
  <c r="J275" i="25"/>
  <c r="K275" i="25" s="1"/>
  <c r="J276" i="25"/>
  <c r="K276" i="25" s="1"/>
  <c r="J278" i="25"/>
  <c r="K278" i="25" s="1"/>
  <c r="J279" i="25"/>
  <c r="K279" i="25" s="1"/>
  <c r="J280" i="25"/>
  <c r="K280" i="25" s="1"/>
  <c r="J281" i="25"/>
  <c r="K281" i="25" s="1"/>
  <c r="J283" i="25"/>
  <c r="K283" i="25" s="1"/>
  <c r="J284" i="25"/>
  <c r="K284" i="25" s="1"/>
  <c r="J285" i="25"/>
  <c r="K285" i="25" s="1"/>
  <c r="J288" i="25"/>
  <c r="K288" i="25" s="1"/>
  <c r="J291" i="25"/>
  <c r="K291" i="25" s="1"/>
  <c r="J294" i="25"/>
  <c r="K294" i="25" s="1"/>
  <c r="J295" i="25"/>
  <c r="K295" i="25" s="1"/>
  <c r="J296" i="25"/>
  <c r="K296" i="25" s="1"/>
  <c r="J297" i="25"/>
  <c r="K297" i="25" s="1"/>
  <c r="J303" i="25"/>
  <c r="K303" i="25" s="1"/>
  <c r="J304" i="25"/>
  <c r="K304" i="25" s="1"/>
  <c r="J306" i="25"/>
  <c r="K306" i="25" s="1"/>
  <c r="J307" i="25"/>
  <c r="K307" i="25" s="1"/>
  <c r="J308" i="25"/>
  <c r="K308" i="25" s="1"/>
  <c r="J311" i="25"/>
  <c r="K311" i="25" s="1"/>
  <c r="J312" i="25"/>
  <c r="K312" i="25" s="1"/>
  <c r="J314" i="25"/>
  <c r="K314" i="25" s="1"/>
  <c r="J316" i="25"/>
  <c r="K316" i="25" s="1"/>
  <c r="J318" i="25"/>
  <c r="K318" i="25" s="1"/>
  <c r="J321" i="25"/>
  <c r="K321" i="25" s="1"/>
  <c r="J323" i="25"/>
  <c r="K323" i="25" s="1"/>
  <c r="J326" i="25"/>
  <c r="K326" i="25" s="1"/>
  <c r="J328" i="25"/>
  <c r="K328" i="25" s="1"/>
  <c r="J331" i="25"/>
  <c r="K331" i="25" s="1"/>
  <c r="J332" i="25"/>
  <c r="K332" i="25" s="1"/>
  <c r="J335" i="25"/>
  <c r="K335" i="25" s="1"/>
  <c r="J337" i="25"/>
  <c r="K337" i="25" s="1"/>
  <c r="J340" i="25"/>
  <c r="K340" i="25" s="1"/>
  <c r="J344" i="25"/>
  <c r="K344" i="25" s="1"/>
  <c r="J345" i="25"/>
  <c r="K345" i="25" s="1"/>
  <c r="J350" i="25"/>
  <c r="K350" i="25" s="1"/>
  <c r="J351" i="25"/>
  <c r="K351" i="25" s="1"/>
  <c r="J352" i="25"/>
  <c r="K352" i="25" s="1"/>
  <c r="J353" i="25"/>
  <c r="K353" i="25" s="1"/>
  <c r="J354" i="25"/>
  <c r="K354" i="25" s="1"/>
  <c r="J355" i="25"/>
  <c r="K355" i="25" s="1"/>
  <c r="J363" i="25"/>
  <c r="K363" i="25" s="1"/>
  <c r="J364" i="25"/>
  <c r="K364" i="25" s="1"/>
  <c r="J365" i="25"/>
  <c r="K365" i="25" s="1"/>
  <c r="J367" i="25"/>
  <c r="K367" i="25" s="1"/>
  <c r="J368" i="25"/>
  <c r="K368" i="25" s="1"/>
  <c r="J371" i="25"/>
  <c r="K371" i="25" s="1"/>
  <c r="J372" i="25"/>
  <c r="K372" i="25" s="1"/>
  <c r="J373" i="25"/>
  <c r="K373" i="25" s="1"/>
  <c r="J376" i="25"/>
  <c r="K376" i="25" s="1"/>
  <c r="J379" i="25"/>
  <c r="K379" i="25" s="1"/>
  <c r="J380" i="25"/>
  <c r="K380" i="25" s="1"/>
  <c r="J382" i="25"/>
  <c r="K382" i="25" s="1"/>
  <c r="J383" i="25"/>
  <c r="K383" i="25" s="1"/>
  <c r="J384" i="25"/>
  <c r="K384" i="25" s="1"/>
  <c r="J391" i="25"/>
  <c r="K391" i="25" s="1"/>
  <c r="J392" i="25"/>
  <c r="K392" i="25" s="1"/>
  <c r="J394" i="25"/>
  <c r="K394" i="25" s="1"/>
  <c r="J395" i="25"/>
  <c r="K395" i="25" s="1"/>
  <c r="J397" i="25"/>
  <c r="K397" i="25" s="1"/>
  <c r="J398" i="25"/>
  <c r="K398" i="25" s="1"/>
  <c r="J399" i="25"/>
  <c r="K399" i="25" s="1"/>
  <c r="J403" i="25"/>
  <c r="K403" i="25" s="1"/>
  <c r="J412" i="25"/>
  <c r="K412" i="25" s="1"/>
  <c r="J413" i="25"/>
  <c r="K413" i="25" s="1"/>
  <c r="J415" i="25"/>
  <c r="K415" i="25" s="1"/>
  <c r="J416" i="25"/>
  <c r="K416" i="25" s="1"/>
  <c r="J419" i="25"/>
  <c r="K419" i="25" s="1"/>
  <c r="J420" i="25"/>
  <c r="K420" i="25" s="1"/>
  <c r="J422" i="25"/>
  <c r="K422" i="25" s="1"/>
  <c r="J426" i="25"/>
  <c r="K426" i="25" s="1"/>
  <c r="J429" i="25"/>
  <c r="K429" i="25" s="1"/>
  <c r="J431" i="25"/>
  <c r="K431" i="25" s="1"/>
  <c r="J433" i="25"/>
  <c r="K433" i="25" s="1"/>
  <c r="J434" i="25"/>
  <c r="K434" i="25" s="1"/>
  <c r="J439" i="25"/>
  <c r="K439" i="25" s="1"/>
  <c r="J440" i="25"/>
  <c r="K440" i="25" s="1"/>
  <c r="J441" i="25"/>
  <c r="K441" i="25" s="1"/>
  <c r="J443" i="25"/>
  <c r="K443" i="25" s="1"/>
  <c r="J446" i="25"/>
  <c r="K446" i="25" s="1"/>
  <c r="J454" i="25"/>
  <c r="K454" i="25" s="1"/>
  <c r="J457" i="25"/>
  <c r="K457" i="25" s="1"/>
  <c r="J459" i="25"/>
  <c r="K459" i="25" s="1"/>
  <c r="J461" i="25"/>
  <c r="K461" i="25" s="1"/>
  <c r="J462" i="25"/>
  <c r="K462" i="25" s="1"/>
  <c r="J463" i="25"/>
  <c r="K463" i="25" s="1"/>
  <c r="J464" i="25"/>
  <c r="K464" i="25" s="1"/>
  <c r="J468" i="25"/>
  <c r="K468" i="25" s="1"/>
  <c r="J473" i="25"/>
  <c r="K473" i="25" s="1"/>
  <c r="J474" i="25"/>
  <c r="K474" i="25" s="1"/>
  <c r="J476" i="25"/>
  <c r="K476" i="25" s="1"/>
  <c r="J481" i="25"/>
  <c r="K481" i="25" s="1"/>
  <c r="J482" i="25"/>
  <c r="K482" i="25" s="1"/>
  <c r="J483" i="25"/>
  <c r="K483" i="25" s="1"/>
  <c r="J486" i="25"/>
  <c r="K486" i="25" s="1"/>
  <c r="J492" i="25"/>
  <c r="K492" i="25" s="1"/>
  <c r="J493" i="25"/>
  <c r="K493" i="25" s="1"/>
  <c r="J502" i="25"/>
  <c r="K502" i="25" s="1"/>
  <c r="J503" i="25"/>
  <c r="K503" i="25" s="1"/>
  <c r="J510" i="25"/>
  <c r="K510" i="25" s="1"/>
  <c r="J511" i="25"/>
  <c r="K511" i="25" s="1"/>
  <c r="J514" i="25"/>
  <c r="K514" i="25" s="1"/>
  <c r="J516" i="25"/>
  <c r="K516" i="25" s="1"/>
  <c r="J518" i="25"/>
  <c r="K518" i="25" s="1"/>
  <c r="J519" i="25"/>
  <c r="K519" i="25" s="1"/>
  <c r="J520" i="25"/>
  <c r="K520" i="25" s="1"/>
  <c r="J525" i="25"/>
  <c r="K525" i="25" s="1"/>
  <c r="J528" i="25"/>
  <c r="K528" i="25" s="1"/>
  <c r="J532" i="25"/>
  <c r="K532" i="25" s="1"/>
  <c r="J533" i="25"/>
  <c r="K533" i="25" s="1"/>
  <c r="J535" i="25"/>
  <c r="K535" i="25" s="1"/>
  <c r="J537" i="25"/>
  <c r="K537" i="25" s="1"/>
  <c r="J541" i="25"/>
  <c r="K541" i="25" s="1"/>
  <c r="J543" i="25"/>
  <c r="K543" i="25" s="1"/>
  <c r="J546" i="25"/>
  <c r="K546" i="25" s="1"/>
  <c r="J547" i="25"/>
  <c r="K547" i="25" s="1"/>
  <c r="J548" i="25"/>
  <c r="K548" i="25" s="1"/>
  <c r="J550" i="25"/>
  <c r="K550" i="25" s="1"/>
  <c r="J552" i="25"/>
  <c r="K552" i="25" s="1"/>
  <c r="J554" i="25"/>
  <c r="K554" i="25" s="1"/>
  <c r="J556" i="25"/>
  <c r="K556" i="25" s="1"/>
  <c r="J558" i="25"/>
  <c r="K558" i="25" s="1"/>
  <c r="J561" i="25"/>
  <c r="K561" i="25" s="1"/>
  <c r="J564" i="25"/>
  <c r="K564" i="25" s="1"/>
  <c r="J565" i="25"/>
  <c r="K565" i="25" s="1"/>
  <c r="J566" i="25"/>
  <c r="K566" i="25" s="1"/>
  <c r="J568" i="25"/>
  <c r="K568" i="25" s="1"/>
  <c r="J571" i="25"/>
  <c r="K571" i="25" s="1"/>
  <c r="J573" i="25"/>
  <c r="K573" i="25" s="1"/>
  <c r="J577" i="25"/>
  <c r="K577" i="25" s="1"/>
  <c r="J581" i="25"/>
  <c r="K581" i="25" s="1"/>
  <c r="J583" i="25"/>
  <c r="K583" i="25" s="1"/>
  <c r="J587" i="25"/>
  <c r="K587" i="25" s="1"/>
  <c r="J590" i="25"/>
  <c r="K590" i="25" s="1"/>
  <c r="J595" i="25"/>
  <c r="K595" i="25" s="1"/>
  <c r="J598" i="25"/>
  <c r="K598" i="25" s="1"/>
  <c r="J600" i="25"/>
  <c r="K600" i="25" s="1"/>
  <c r="J610" i="25"/>
  <c r="K610" i="25" s="1"/>
  <c r="J611" i="25"/>
  <c r="K611" i="25" s="1"/>
  <c r="J613" i="25"/>
  <c r="K613" i="25" s="1"/>
  <c r="J617" i="25"/>
  <c r="K617" i="25" s="1"/>
  <c r="J619" i="25"/>
  <c r="K619" i="25" s="1"/>
  <c r="J620" i="25"/>
  <c r="K620" i="25" s="1"/>
  <c r="J622" i="25"/>
  <c r="K622" i="25" s="1"/>
  <c r="J623" i="25"/>
  <c r="K623" i="25" s="1"/>
  <c r="J624" i="25"/>
  <c r="K624" i="25" s="1"/>
  <c r="J632" i="25"/>
  <c r="K632" i="25" s="1"/>
  <c r="J634" i="25"/>
  <c r="K634" i="25" s="1"/>
  <c r="J638" i="25"/>
  <c r="K638" i="25" s="1"/>
  <c r="J643" i="25"/>
  <c r="K643" i="25" s="1"/>
  <c r="J647" i="25"/>
  <c r="K647" i="25" s="1"/>
  <c r="J648" i="25"/>
  <c r="K648" i="25" s="1"/>
  <c r="J649" i="25"/>
  <c r="K649" i="25" s="1"/>
  <c r="J650" i="25"/>
  <c r="K650" i="25" s="1"/>
  <c r="J651" i="25"/>
  <c r="K651" i="25" s="1"/>
  <c r="J653" i="25"/>
  <c r="K653" i="25" s="1"/>
  <c r="J660" i="25"/>
  <c r="K660" i="25" s="1"/>
  <c r="J664" i="25"/>
  <c r="K664" i="25" s="1"/>
  <c r="J670" i="25"/>
  <c r="K670" i="25" s="1"/>
  <c r="J672" i="25"/>
  <c r="K672" i="25" s="1"/>
  <c r="J675" i="25"/>
  <c r="K675" i="25" s="1"/>
  <c r="J676" i="25"/>
  <c r="K676" i="25" s="1"/>
  <c r="J685" i="25"/>
  <c r="K685" i="25" s="1"/>
  <c r="J686" i="25"/>
  <c r="K686" i="25" s="1"/>
  <c r="J688" i="25"/>
  <c r="K688" i="25" s="1"/>
  <c r="J690" i="25"/>
  <c r="K690" i="25" s="1"/>
  <c r="J692" i="25"/>
  <c r="K692" i="25" s="1"/>
  <c r="J693" i="25"/>
  <c r="K693" i="25" s="1"/>
  <c r="J695" i="25"/>
  <c r="K695" i="25" s="1"/>
  <c r="J699" i="25"/>
  <c r="K699" i="25" s="1"/>
  <c r="J700" i="25"/>
  <c r="K700" i="25" s="1"/>
  <c r="J701" i="25"/>
  <c r="K701" i="25" s="1"/>
  <c r="J702" i="25"/>
  <c r="K702" i="25" s="1"/>
  <c r="J703" i="25"/>
  <c r="K703" i="25" s="1"/>
  <c r="J705" i="25"/>
  <c r="K705" i="25" s="1"/>
  <c r="J707" i="25"/>
  <c r="K707" i="25" s="1"/>
  <c r="J709" i="25"/>
  <c r="K709" i="25" s="1"/>
  <c r="J710" i="25"/>
  <c r="K710" i="25" s="1"/>
  <c r="J715" i="25"/>
  <c r="K715" i="25" s="1"/>
  <c r="J725" i="25"/>
  <c r="K725" i="25" s="1"/>
  <c r="J727" i="25"/>
  <c r="K727" i="25" s="1"/>
  <c r="J730" i="25"/>
  <c r="K730" i="25" s="1"/>
  <c r="J731" i="25"/>
  <c r="K731" i="25" s="1"/>
  <c r="J734" i="25"/>
  <c r="K734" i="25" s="1"/>
  <c r="J735" i="25"/>
  <c r="K735" i="25" s="1"/>
  <c r="J746" i="25"/>
  <c r="K746" i="25" s="1"/>
  <c r="J747" i="25"/>
  <c r="K747" i="25" s="1"/>
  <c r="J751" i="25"/>
  <c r="K751" i="25" s="1"/>
  <c r="J752" i="25"/>
  <c r="K752" i="25" s="1"/>
  <c r="J755" i="25"/>
  <c r="K755" i="25" s="1"/>
  <c r="J756" i="25"/>
  <c r="K756" i="25" s="1"/>
  <c r="J766" i="25"/>
  <c r="K766" i="25" s="1"/>
  <c r="J767" i="25"/>
  <c r="K767" i="25" s="1"/>
  <c r="J772" i="25"/>
  <c r="K772" i="25" s="1"/>
  <c r="J774" i="25"/>
  <c r="K774" i="25" s="1"/>
  <c r="J776" i="25"/>
  <c r="K776" i="25" s="1"/>
  <c r="J778" i="25"/>
  <c r="K778" i="25" s="1"/>
  <c r="J784" i="25"/>
  <c r="K784" i="25" s="1"/>
  <c r="J785" i="25"/>
  <c r="K785" i="25" s="1"/>
  <c r="J790" i="25"/>
  <c r="K790" i="25" s="1"/>
  <c r="J793" i="25"/>
  <c r="K793" i="25" s="1"/>
  <c r="J795" i="25"/>
  <c r="K795" i="25" s="1"/>
  <c r="J796" i="25"/>
  <c r="K796" i="25" s="1"/>
  <c r="J802" i="25"/>
  <c r="K802" i="25" s="1"/>
  <c r="J808" i="25"/>
  <c r="K808" i="25" s="1"/>
  <c r="J815" i="25"/>
  <c r="K815" i="25" s="1"/>
  <c r="J820" i="25"/>
  <c r="K820" i="25" s="1"/>
  <c r="J826" i="25"/>
  <c r="K826" i="25" s="1"/>
  <c r="J827" i="25"/>
  <c r="K827" i="25" s="1"/>
  <c r="J831" i="25"/>
  <c r="K831" i="25" s="1"/>
  <c r="J834" i="25"/>
  <c r="K834" i="25" s="1"/>
  <c r="J836" i="25"/>
  <c r="K836" i="25" s="1"/>
  <c r="J840" i="25"/>
  <c r="K840" i="25" s="1"/>
  <c r="J859" i="25"/>
  <c r="K859" i="25" s="1"/>
  <c r="J861" i="25"/>
  <c r="K861" i="25" s="1"/>
  <c r="J867" i="25"/>
  <c r="K867" i="25" s="1"/>
  <c r="J871" i="25"/>
  <c r="K871" i="25" s="1"/>
  <c r="J877" i="25"/>
  <c r="K877" i="25" s="1"/>
  <c r="J881" i="25"/>
  <c r="K881" i="25" s="1"/>
  <c r="J883" i="25"/>
  <c r="K883" i="25" s="1"/>
  <c r="J886" i="25"/>
  <c r="K886" i="25" s="1"/>
  <c r="J887" i="25"/>
  <c r="K887" i="25" s="1"/>
  <c r="J896" i="25"/>
  <c r="K896" i="25" s="1"/>
  <c r="J897" i="25"/>
  <c r="K897" i="25" s="1"/>
  <c r="J898" i="25"/>
  <c r="K898" i="25" s="1"/>
  <c r="J900" i="25"/>
  <c r="K900" i="25" s="1"/>
  <c r="J901" i="25"/>
  <c r="K901" i="25" s="1"/>
  <c r="J912" i="25"/>
  <c r="K912" i="25" s="1"/>
  <c r="J923" i="25"/>
  <c r="K923" i="25" s="1"/>
  <c r="J924" i="25"/>
  <c r="K924" i="25" s="1"/>
  <c r="J926" i="25"/>
  <c r="K926" i="25" s="1"/>
  <c r="J929" i="25"/>
  <c r="K929" i="25" s="1"/>
  <c r="J932" i="25"/>
  <c r="K932" i="25" s="1"/>
  <c r="J936" i="25"/>
  <c r="K936" i="25" s="1"/>
  <c r="J937" i="25"/>
  <c r="K937" i="25" s="1"/>
  <c r="J946" i="25"/>
  <c r="K946" i="25" s="1"/>
  <c r="J947" i="25"/>
  <c r="K947" i="25" s="1"/>
  <c r="J956" i="25"/>
  <c r="K956" i="25" s="1"/>
  <c r="J960" i="25"/>
  <c r="K960" i="25" s="1"/>
  <c r="J963" i="25"/>
  <c r="K963" i="25" s="1"/>
  <c r="J977" i="25"/>
  <c r="K977" i="25" s="1"/>
  <c r="J978" i="25"/>
  <c r="K978" i="25" s="1"/>
  <c r="J983" i="25"/>
  <c r="K983" i="25" s="1"/>
  <c r="J984" i="25"/>
  <c r="K984" i="25" s="1"/>
  <c r="J986" i="25"/>
  <c r="K986" i="25" s="1"/>
  <c r="J988" i="25"/>
  <c r="K988" i="25" s="1"/>
  <c r="J989" i="25"/>
  <c r="K989" i="25" s="1"/>
  <c r="J991" i="25"/>
  <c r="K991" i="25" s="1"/>
  <c r="J992" i="25"/>
  <c r="K992" i="25" s="1"/>
  <c r="J993" i="25"/>
  <c r="K993" i="25" s="1"/>
  <c r="J994" i="25"/>
  <c r="K994" i="25" s="1"/>
  <c r="J997" i="25"/>
  <c r="K997" i="25" s="1"/>
  <c r="J998" i="25"/>
  <c r="K998" i="25" s="1"/>
  <c r="J1001" i="25"/>
  <c r="K1001" i="25" s="1"/>
  <c r="J1003" i="25"/>
  <c r="K1003" i="25" s="1"/>
  <c r="J1007" i="25"/>
  <c r="K1007" i="25" s="1"/>
  <c r="J1008" i="25"/>
  <c r="K1008" i="25" s="1"/>
  <c r="J1010" i="25"/>
  <c r="K1010" i="25" s="1"/>
  <c r="J1012" i="25"/>
  <c r="K1012" i="25" s="1"/>
  <c r="J1013" i="25"/>
  <c r="K1013" i="25" s="1"/>
  <c r="J1015" i="25"/>
  <c r="K1015" i="25" s="1"/>
  <c r="J1021" i="25"/>
  <c r="K1021" i="25" s="1"/>
  <c r="J1022" i="25"/>
  <c r="K1022" i="25" s="1"/>
  <c r="J1025" i="25"/>
  <c r="K1025" i="25" s="1"/>
  <c r="J1026" i="25"/>
  <c r="K1026" i="25" s="1"/>
  <c r="J1032" i="25"/>
  <c r="K1032" i="25" s="1"/>
  <c r="J1033" i="25"/>
  <c r="K1033" i="25" s="1"/>
  <c r="J1034" i="25"/>
  <c r="K1034" i="25" s="1"/>
  <c r="J1038" i="25"/>
  <c r="K1038" i="25" s="1"/>
  <c r="J1039" i="25"/>
  <c r="K1039" i="25" s="1"/>
  <c r="J1045" i="25"/>
  <c r="K1045" i="25" s="1"/>
  <c r="J1047" i="25"/>
  <c r="K1047" i="25" s="1"/>
  <c r="J1050" i="25"/>
  <c r="K1050" i="25" s="1"/>
  <c r="J1052" i="25"/>
  <c r="K1052" i="25" s="1"/>
  <c r="J1053" i="25"/>
  <c r="K1053" i="25" s="1"/>
  <c r="J1054" i="25"/>
  <c r="K1054" i="25" s="1"/>
  <c r="J1055" i="25"/>
  <c r="K1055" i="25" s="1"/>
  <c r="J1056" i="25"/>
  <c r="K1056" i="25" s="1"/>
  <c r="J1060" i="25"/>
  <c r="K1060" i="25" s="1"/>
  <c r="J1062" i="25"/>
  <c r="K1062" i="25" s="1"/>
  <c r="J1065" i="25"/>
  <c r="K1065" i="25" s="1"/>
  <c r="J1067" i="25"/>
  <c r="K1067" i="25" s="1"/>
  <c r="J1072" i="25"/>
  <c r="K1072" i="25" s="1"/>
  <c r="J1073" i="25"/>
  <c r="K1073" i="25" s="1"/>
  <c r="J1074" i="25"/>
  <c r="K1074" i="25" s="1"/>
  <c r="J1076" i="25"/>
  <c r="K1076" i="25" s="1"/>
  <c r="J1077" i="25"/>
  <c r="K1077" i="25" s="1"/>
  <c r="J1078" i="25"/>
  <c r="K1078" i="25" s="1"/>
  <c r="J1082" i="25"/>
  <c r="K1082" i="25" s="1"/>
  <c r="J1084" i="25"/>
  <c r="K1084" i="25" s="1"/>
  <c r="J1085" i="25"/>
  <c r="K1085" i="25" s="1"/>
  <c r="J1086" i="25"/>
  <c r="K1086" i="25" s="1"/>
  <c r="J1090" i="25"/>
  <c r="K1090" i="25" s="1"/>
  <c r="J1093" i="25"/>
  <c r="K1093" i="25" s="1"/>
  <c r="J1096" i="25"/>
  <c r="K1096" i="25" s="1"/>
  <c r="J1100" i="25"/>
  <c r="K1100" i="25" s="1"/>
  <c r="J1104" i="25"/>
  <c r="K1104" i="25" s="1"/>
  <c r="J1108" i="25"/>
  <c r="K1108" i="25" s="1"/>
  <c r="J1109" i="25"/>
  <c r="K1109" i="25" s="1"/>
  <c r="J1113" i="25"/>
  <c r="K1113" i="25" s="1"/>
  <c r="J1119" i="25"/>
  <c r="K1119" i="25" s="1"/>
  <c r="J1120" i="25"/>
  <c r="K1120" i="25" s="1"/>
  <c r="J1121" i="25"/>
  <c r="K1121" i="25" s="1"/>
  <c r="J1130" i="25"/>
  <c r="K1130" i="25" s="1"/>
  <c r="J1134" i="25"/>
  <c r="K1134" i="25" s="1"/>
  <c r="J1135" i="25"/>
  <c r="K1135" i="25" s="1"/>
  <c r="J1136" i="25"/>
  <c r="K1136" i="25" s="1"/>
  <c r="J1139" i="25"/>
  <c r="K1139" i="25" s="1"/>
  <c r="J1140" i="25"/>
  <c r="K1140" i="25" s="1"/>
  <c r="J1148" i="25"/>
  <c r="K1148" i="25" s="1"/>
  <c r="J1150" i="25"/>
  <c r="K1150" i="25" s="1"/>
  <c r="J1155" i="25"/>
  <c r="K1155" i="25" s="1"/>
  <c r="J1159" i="25"/>
  <c r="K1159" i="25" s="1"/>
  <c r="J1164" i="25"/>
  <c r="K1164" i="25" s="1"/>
  <c r="J1165" i="25"/>
  <c r="K1165" i="25" s="1"/>
  <c r="J1168" i="25"/>
  <c r="K1168" i="25" s="1"/>
  <c r="J1169" i="25"/>
  <c r="K1169" i="25" s="1"/>
  <c r="J1178" i="25"/>
  <c r="K1178" i="25" s="1"/>
  <c r="J1179" i="25"/>
  <c r="K1179" i="25" s="1"/>
  <c r="J1203" i="25"/>
  <c r="K1203" i="25" s="1"/>
  <c r="J1212" i="25"/>
  <c r="K1212" i="25" s="1"/>
  <c r="J1214" i="25"/>
  <c r="K1214" i="25" s="1"/>
  <c r="J1219" i="25"/>
  <c r="K1219" i="25" s="1"/>
  <c r="J1220" i="25"/>
  <c r="K1220" i="25" s="1"/>
  <c r="J1224" i="25"/>
  <c r="K1224" i="25" s="1"/>
  <c r="J1226" i="25"/>
  <c r="K1226" i="25" s="1"/>
  <c r="J1229" i="25"/>
  <c r="K1229" i="25" s="1"/>
  <c r="J1233" i="25"/>
  <c r="K1233" i="25" s="1"/>
  <c r="J1234" i="25"/>
  <c r="K1234" i="25" s="1"/>
  <c r="J1242" i="25"/>
  <c r="K1242" i="25" s="1"/>
  <c r="J1251" i="25"/>
  <c r="K1251" i="25" s="1"/>
  <c r="J1255" i="25"/>
  <c r="K1255" i="25" s="1"/>
  <c r="J1258" i="25"/>
  <c r="K1258" i="25" s="1"/>
  <c r="J1264" i="25"/>
  <c r="K1264" i="25" s="1"/>
  <c r="J1267" i="25"/>
  <c r="K1267" i="25" s="1"/>
  <c r="J1273" i="25"/>
  <c r="K1273" i="25" s="1"/>
  <c r="J1276" i="25"/>
  <c r="K1276" i="25" s="1"/>
  <c r="J1278" i="25"/>
  <c r="K1278" i="25" s="1"/>
  <c r="J1279" i="25"/>
  <c r="K1279" i="25" s="1"/>
  <c r="J1280" i="25"/>
  <c r="K1280" i="25" s="1"/>
  <c r="J1284" i="25"/>
  <c r="K1284" i="25" s="1"/>
  <c r="J1293" i="25"/>
  <c r="K1293" i="25" s="1"/>
  <c r="J1304" i="25"/>
  <c r="K1304" i="25" s="1"/>
  <c r="J1309" i="25"/>
  <c r="K1309" i="25" s="1"/>
  <c r="J1310" i="25"/>
  <c r="K1310" i="25" s="1"/>
  <c r="J1319" i="25"/>
  <c r="K1319" i="25" s="1"/>
  <c r="J1325" i="25"/>
  <c r="K1325" i="25" s="1"/>
  <c r="J1328" i="25"/>
  <c r="K1328" i="25" s="1"/>
  <c r="J1332" i="25"/>
  <c r="K1332" i="25" s="1"/>
  <c r="J1334" i="25"/>
  <c r="K1334" i="25" s="1"/>
  <c r="J1338" i="25"/>
  <c r="K1338" i="25" s="1"/>
  <c r="J1339" i="25"/>
  <c r="K1339" i="25" s="1"/>
  <c r="J1340" i="25"/>
  <c r="K1340" i="25" s="1"/>
  <c r="J1342" i="25"/>
  <c r="K1342" i="25" s="1"/>
  <c r="J1353" i="25"/>
  <c r="K1353" i="25" s="1"/>
  <c r="J1357" i="25"/>
  <c r="K1357" i="25" s="1"/>
  <c r="J1359" i="25"/>
  <c r="K1359" i="25" s="1"/>
  <c r="J1367" i="25"/>
  <c r="K1367" i="25" s="1"/>
  <c r="J1368" i="25"/>
  <c r="K1368" i="25" s="1"/>
  <c r="J1369" i="25"/>
  <c r="K1369" i="25" s="1"/>
  <c r="J1370" i="25"/>
  <c r="K1370" i="25" s="1"/>
  <c r="J1371" i="25"/>
  <c r="K1371" i="25" s="1"/>
  <c r="J1373" i="25"/>
  <c r="K1373" i="25" s="1"/>
  <c r="J1376" i="25"/>
  <c r="K1376" i="25" s="1"/>
  <c r="J1383" i="25"/>
  <c r="K1383" i="25" s="1"/>
  <c r="J1386" i="25"/>
  <c r="K1386" i="25" s="1"/>
  <c r="J1388" i="25"/>
  <c r="K1388" i="25" s="1"/>
  <c r="J1391" i="25"/>
  <c r="K1391" i="25" s="1"/>
  <c r="J1393" i="25"/>
  <c r="K1393" i="25" s="1"/>
  <c r="J1394" i="25"/>
  <c r="K1394" i="25" s="1"/>
  <c r="J1395" i="25"/>
  <c r="K1395" i="25" s="1"/>
  <c r="J1397" i="25"/>
  <c r="K1397" i="25" s="1"/>
  <c r="J1401" i="25"/>
  <c r="K1401" i="25" s="1"/>
  <c r="J1405" i="25"/>
  <c r="K1405" i="25" s="1"/>
  <c r="J1408" i="25"/>
  <c r="K1408" i="25" s="1"/>
  <c r="J1411" i="25"/>
  <c r="K1411" i="25" s="1"/>
  <c r="J1414" i="25"/>
  <c r="K1414" i="25" s="1"/>
  <c r="J1417" i="25"/>
  <c r="K1417" i="25" s="1"/>
  <c r="J1428" i="25"/>
  <c r="K1428" i="25" s="1"/>
  <c r="J1429" i="25"/>
  <c r="K1429" i="25" s="1"/>
  <c r="J1431" i="25"/>
  <c r="K1431" i="25" s="1"/>
  <c r="J1436" i="25"/>
  <c r="K1436" i="25" s="1"/>
  <c r="J1437" i="25"/>
  <c r="K1437" i="25" s="1"/>
  <c r="J1440" i="25"/>
  <c r="K1440" i="25" s="1"/>
  <c r="J1445" i="25"/>
  <c r="K1445" i="25" s="1"/>
  <c r="J1448" i="25"/>
  <c r="K1448" i="25" s="1"/>
  <c r="J1450" i="25"/>
  <c r="K1450" i="25" s="1"/>
  <c r="J1452" i="25"/>
  <c r="K1452" i="25" s="1"/>
  <c r="J1453" i="25"/>
  <c r="K1453" i="25" s="1"/>
  <c r="J1459" i="25"/>
  <c r="K1459" i="25" s="1"/>
  <c r="J1460" i="25"/>
  <c r="K1460" i="25" s="1"/>
  <c r="J1471" i="25"/>
  <c r="K1471" i="25" s="1"/>
  <c r="J1477" i="25"/>
  <c r="K1477" i="25" s="1"/>
  <c r="J1479" i="25"/>
  <c r="K1479" i="25" s="1"/>
  <c r="J1488" i="25"/>
  <c r="K1488" i="25" s="1"/>
  <c r="J1489" i="25"/>
  <c r="K1489" i="25" s="1"/>
  <c r="J1499" i="25"/>
  <c r="K1499" i="25" s="1"/>
  <c r="J1502" i="25"/>
  <c r="K1502" i="25" s="1"/>
  <c r="J1505" i="25"/>
  <c r="K1505" i="25" s="1"/>
  <c r="J1507" i="25"/>
  <c r="K1507" i="25" s="1"/>
  <c r="J1509" i="25"/>
  <c r="K1509" i="25" s="1"/>
  <c r="J1513" i="25"/>
  <c r="K1513" i="25" s="1"/>
  <c r="J1515" i="25"/>
  <c r="K1515" i="25" s="1"/>
  <c r="J1518" i="25"/>
  <c r="K1518" i="25" s="1"/>
  <c r="J1519" i="25"/>
  <c r="K1519" i="25" s="1"/>
  <c r="J1525" i="25"/>
  <c r="K1525" i="25" s="1"/>
  <c r="J1526" i="25"/>
  <c r="K1526" i="25" s="1"/>
  <c r="J1532" i="25"/>
  <c r="K1532" i="25" s="1"/>
  <c r="J1540" i="25"/>
  <c r="K1540" i="25" s="1"/>
  <c r="J1545" i="25"/>
  <c r="K1545" i="25" s="1"/>
  <c r="J1552" i="25"/>
  <c r="K1552" i="25" s="1"/>
  <c r="J1561" i="25"/>
  <c r="K1561" i="25" s="1"/>
  <c r="J1562" i="25"/>
  <c r="K1562" i="25" s="1"/>
  <c r="J1564" i="25"/>
  <c r="K1564" i="25" s="1"/>
  <c r="J1570" i="25"/>
  <c r="K1570" i="25" s="1"/>
  <c r="J1573" i="25"/>
  <c r="K1573" i="25" s="1"/>
  <c r="J1579" i="25"/>
  <c r="K1579" i="25" s="1"/>
  <c r="J1585" i="25"/>
  <c r="K1585" i="25" s="1"/>
  <c r="J1587" i="25"/>
  <c r="K1587" i="25" s="1"/>
  <c r="J1588" i="25"/>
  <c r="K1588" i="25" s="1"/>
  <c r="J1589" i="25"/>
  <c r="K1589" i="25" s="1"/>
  <c r="J1592" i="25"/>
  <c r="K1592" i="25" s="1"/>
  <c r="J1598" i="25"/>
  <c r="K1598" i="25" s="1"/>
  <c r="J1600" i="25"/>
  <c r="K1600" i="25" s="1"/>
  <c r="J1604" i="25"/>
  <c r="K1604" i="25" s="1"/>
  <c r="J1605" i="25"/>
  <c r="K1605" i="25" s="1"/>
  <c r="J1611" i="25"/>
  <c r="K1611" i="25" s="1"/>
  <c r="J1622" i="25"/>
  <c r="K1622" i="25" s="1"/>
  <c r="J1624" i="25"/>
  <c r="K1624" i="25" s="1"/>
  <c r="J1625" i="25"/>
  <c r="K1625" i="25" s="1"/>
  <c r="J1628" i="25"/>
  <c r="K1628" i="25" s="1"/>
  <c r="J1632" i="25"/>
  <c r="K1632" i="25" s="1"/>
  <c r="J1637" i="25"/>
  <c r="K1637" i="25" s="1"/>
  <c r="J1640" i="25"/>
  <c r="K1640" i="25" s="1"/>
  <c r="J1642" i="25"/>
  <c r="K1642" i="25" s="1"/>
  <c r="J1653" i="25"/>
  <c r="K1653" i="25" s="1"/>
  <c r="J1662" i="25"/>
  <c r="K1662" i="25" s="1"/>
  <c r="J1672" i="25"/>
  <c r="K1672" i="25" s="1"/>
  <c r="J1678" i="25"/>
  <c r="K1678" i="25" s="1"/>
  <c r="J1683" i="25"/>
  <c r="K1683" i="25" s="1"/>
  <c r="J1691" i="25"/>
  <c r="K1691" i="25" s="1"/>
  <c r="J1693" i="25"/>
  <c r="K1693" i="25" s="1"/>
  <c r="J1695" i="25"/>
  <c r="K1695" i="25" s="1"/>
  <c r="J1705" i="25"/>
  <c r="K1705" i="25" s="1"/>
  <c r="J1716" i="25"/>
  <c r="K1716" i="25" s="1"/>
  <c r="J1722" i="25"/>
  <c r="K1722" i="25" s="1"/>
  <c r="J1730" i="25"/>
  <c r="K1730" i="25" s="1"/>
  <c r="J1735" i="25"/>
  <c r="K1735" i="25" s="1"/>
  <c r="J1744" i="25"/>
  <c r="K1744" i="25" s="1"/>
  <c r="J1746" i="25"/>
  <c r="K1746" i="25" s="1"/>
  <c r="J1749" i="25"/>
  <c r="K1749" i="25" s="1"/>
  <c r="J1755" i="25"/>
  <c r="K1755" i="25" s="1"/>
  <c r="J1757" i="25"/>
  <c r="K1757" i="25" s="1"/>
  <c r="J1759" i="25"/>
  <c r="K1759" i="25" s="1"/>
  <c r="J1762" i="25"/>
  <c r="K1762" i="25" s="1"/>
  <c r="J1763" i="25"/>
  <c r="K1763" i="25" s="1"/>
  <c r="J1766" i="25"/>
  <c r="K1766" i="25" s="1"/>
  <c r="J1767" i="25"/>
  <c r="K1767" i="25" s="1"/>
  <c r="J1769" i="25"/>
  <c r="K1769" i="25" s="1"/>
  <c r="J1774" i="25"/>
  <c r="K1774" i="25" s="1"/>
  <c r="J1775" i="25"/>
  <c r="K1775" i="25" s="1"/>
  <c r="J1778" i="25"/>
  <c r="K1778" i="25" s="1"/>
  <c r="J1781" i="25"/>
  <c r="K1781" i="25" s="1"/>
  <c r="J1784" i="25"/>
  <c r="K1784" i="25" s="1"/>
  <c r="J1795" i="25"/>
  <c r="K1795" i="25" s="1"/>
  <c r="J1805" i="25"/>
  <c r="K1805" i="25" s="1"/>
  <c r="J1810" i="25"/>
  <c r="K1810" i="25" s="1"/>
  <c r="J1819" i="25"/>
  <c r="K1819" i="25" s="1"/>
  <c r="J1833" i="25"/>
  <c r="K1833" i="25" s="1"/>
  <c r="J1855" i="25"/>
  <c r="K1855" i="25" s="1"/>
  <c r="J1862" i="25"/>
  <c r="K1862" i="25" s="1"/>
  <c r="J1865" i="25"/>
  <c r="K1865" i="25" s="1"/>
  <c r="J1869" i="25"/>
  <c r="K1869" i="25" s="1"/>
  <c r="J1870" i="25"/>
  <c r="K1870" i="25" s="1"/>
  <c r="J1872" i="25"/>
  <c r="K1872" i="25" s="1"/>
  <c r="J1873" i="25"/>
  <c r="K1873" i="25" s="1"/>
  <c r="J1877" i="25"/>
  <c r="K1877" i="25" s="1"/>
  <c r="J1905" i="25"/>
  <c r="K1905" i="25" s="1"/>
  <c r="J1906" i="25"/>
  <c r="K1906" i="25" s="1"/>
  <c r="J1913" i="25"/>
  <c r="K1913" i="25" s="1"/>
  <c r="J1917" i="25"/>
  <c r="K1917" i="25" s="1"/>
  <c r="J1921" i="25"/>
  <c r="K1921" i="25" s="1"/>
  <c r="J1924" i="25"/>
  <c r="K1924" i="25" s="1"/>
  <c r="J1942" i="25"/>
  <c r="K1942" i="25" s="1"/>
  <c r="J1946" i="25"/>
  <c r="K1946" i="25" s="1"/>
  <c r="J1955" i="25"/>
  <c r="K1955" i="25" s="1"/>
  <c r="J1958" i="25"/>
  <c r="K1958" i="25" s="1"/>
  <c r="J1960" i="25"/>
  <c r="K1960" i="25" s="1"/>
  <c r="J1962" i="25"/>
  <c r="K1962" i="25" s="1"/>
  <c r="J1969" i="25"/>
  <c r="K1969" i="25" s="1"/>
  <c r="N7" i="25" l="1"/>
  <c r="N8" i="25" s="1"/>
  <c r="N9" i="25" s="1"/>
  <c r="N5" i="25"/>
  <c r="N3" i="25"/>
  <c r="H3" i="25"/>
  <c r="H4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H201" i="25"/>
  <c r="H202" i="25"/>
  <c r="H203" i="25"/>
  <c r="H204" i="25"/>
  <c r="H205" i="25"/>
  <c r="H206" i="25"/>
  <c r="H207" i="25"/>
  <c r="H208" i="25"/>
  <c r="H209" i="25"/>
  <c r="H210" i="25"/>
  <c r="H211" i="25"/>
  <c r="H212" i="25"/>
  <c r="H213" i="25"/>
  <c r="H214" i="25"/>
  <c r="H215" i="25"/>
  <c r="H216" i="25"/>
  <c r="H217" i="25"/>
  <c r="H218" i="25"/>
  <c r="H219" i="25"/>
  <c r="H220" i="25"/>
  <c r="H221" i="25"/>
  <c r="H222" i="25"/>
  <c r="H223" i="25"/>
  <c r="H224" i="25"/>
  <c r="H225" i="25"/>
  <c r="H226" i="25"/>
  <c r="H227" i="25"/>
  <c r="H228" i="25"/>
  <c r="H229" i="25"/>
  <c r="H230" i="25"/>
  <c r="H231" i="25"/>
  <c r="H232" i="25"/>
  <c r="H233" i="25"/>
  <c r="H234" i="25"/>
  <c r="H235" i="25"/>
  <c r="H236" i="25"/>
  <c r="H237" i="25"/>
  <c r="H238" i="25"/>
  <c r="H239" i="25"/>
  <c r="H240" i="25"/>
  <c r="H241" i="25"/>
  <c r="H242" i="25"/>
  <c r="H243" i="25"/>
  <c r="H244" i="25"/>
  <c r="H245" i="25"/>
  <c r="H246" i="25"/>
  <c r="H247" i="25"/>
  <c r="H248" i="25"/>
  <c r="H249" i="25"/>
  <c r="H250" i="25"/>
  <c r="H251" i="25"/>
  <c r="H252" i="25"/>
  <c r="H253" i="25"/>
  <c r="H254" i="25"/>
  <c r="H255" i="25"/>
  <c r="H256" i="25"/>
  <c r="H257" i="25"/>
  <c r="H258" i="25"/>
  <c r="H259" i="25"/>
  <c r="H260" i="25"/>
  <c r="H261" i="25"/>
  <c r="H262" i="25"/>
  <c r="H263" i="25"/>
  <c r="H264" i="25"/>
  <c r="H265" i="25"/>
  <c r="H266" i="25"/>
  <c r="H267" i="25"/>
  <c r="H268" i="25"/>
  <c r="H269" i="25"/>
  <c r="H270" i="25"/>
  <c r="H271" i="25"/>
  <c r="H272" i="25"/>
  <c r="H273" i="25"/>
  <c r="H274" i="25"/>
  <c r="H275" i="25"/>
  <c r="H276" i="25"/>
  <c r="H277" i="25"/>
  <c r="H278" i="25"/>
  <c r="H279" i="25"/>
  <c r="H280" i="25"/>
  <c r="H281" i="25"/>
  <c r="H282" i="25"/>
  <c r="H283" i="25"/>
  <c r="H284" i="25"/>
  <c r="H285" i="25"/>
  <c r="H286" i="25"/>
  <c r="H287" i="25"/>
  <c r="H288" i="25"/>
  <c r="H289" i="25"/>
  <c r="H290" i="25"/>
  <c r="H291" i="25"/>
  <c r="H292" i="25"/>
  <c r="H293" i="25"/>
  <c r="H294" i="25"/>
  <c r="H295" i="25"/>
  <c r="H296" i="25"/>
  <c r="H297" i="25"/>
  <c r="H298" i="25"/>
  <c r="H299" i="25"/>
  <c r="H300" i="25"/>
  <c r="H301" i="25"/>
  <c r="H302" i="25"/>
  <c r="H303" i="25"/>
  <c r="H304" i="25"/>
  <c r="H305" i="25"/>
  <c r="H306" i="25"/>
  <c r="H307" i="25"/>
  <c r="H308" i="25"/>
  <c r="H309" i="25"/>
  <c r="H310" i="25"/>
  <c r="H311" i="25"/>
  <c r="H312" i="25"/>
  <c r="H313" i="25"/>
  <c r="H314" i="25"/>
  <c r="H315" i="25"/>
  <c r="H316" i="25"/>
  <c r="H317" i="25"/>
  <c r="H318" i="25"/>
  <c r="H319" i="25"/>
  <c r="H320" i="25"/>
  <c r="H321" i="25"/>
  <c r="H322" i="25"/>
  <c r="H323" i="25"/>
  <c r="H324" i="25"/>
  <c r="H325" i="25"/>
  <c r="H326" i="25"/>
  <c r="H327" i="25"/>
  <c r="H328" i="25"/>
  <c r="H329" i="25"/>
  <c r="H330" i="25"/>
  <c r="H331" i="25"/>
  <c r="H332" i="25"/>
  <c r="H333" i="25"/>
  <c r="H334" i="25"/>
  <c r="H335" i="25"/>
  <c r="H336" i="25"/>
  <c r="H337" i="25"/>
  <c r="H338" i="25"/>
  <c r="H339" i="25"/>
  <c r="H340" i="25"/>
  <c r="H341" i="25"/>
  <c r="H342" i="25"/>
  <c r="H343" i="25"/>
  <c r="H344" i="25"/>
  <c r="H345" i="25"/>
  <c r="H346" i="25"/>
  <c r="H347" i="25"/>
  <c r="H348" i="25"/>
  <c r="H349" i="25"/>
  <c r="H350" i="25"/>
  <c r="H351" i="25"/>
  <c r="H352" i="25"/>
  <c r="H353" i="25"/>
  <c r="H354" i="25"/>
  <c r="H355" i="25"/>
  <c r="H356" i="25"/>
  <c r="H357" i="25"/>
  <c r="H358" i="25"/>
  <c r="H359" i="25"/>
  <c r="H360" i="25"/>
  <c r="H361" i="25"/>
  <c r="H362" i="25"/>
  <c r="H363" i="25"/>
  <c r="H364" i="25"/>
  <c r="H365" i="25"/>
  <c r="H366" i="25"/>
  <c r="H367" i="25"/>
  <c r="H368" i="25"/>
  <c r="H369" i="25"/>
  <c r="H370" i="25"/>
  <c r="H371" i="25"/>
  <c r="H372" i="25"/>
  <c r="H373" i="25"/>
  <c r="H374" i="25"/>
  <c r="H375" i="25"/>
  <c r="H376" i="25"/>
  <c r="H377" i="25"/>
  <c r="H378" i="25"/>
  <c r="H379" i="25"/>
  <c r="H380" i="25"/>
  <c r="H381" i="25"/>
  <c r="H382" i="25"/>
  <c r="H383" i="25"/>
  <c r="H384" i="25"/>
  <c r="H385" i="25"/>
  <c r="H386" i="25"/>
  <c r="H387" i="25"/>
  <c r="H388" i="25"/>
  <c r="H389" i="25"/>
  <c r="H390" i="25"/>
  <c r="H391" i="25"/>
  <c r="H392" i="25"/>
  <c r="H393" i="25"/>
  <c r="H394" i="25"/>
  <c r="H395" i="25"/>
  <c r="H396" i="25"/>
  <c r="H397" i="25"/>
  <c r="H398" i="25"/>
  <c r="H399" i="25"/>
  <c r="H400" i="25"/>
  <c r="H401" i="25"/>
  <c r="H402" i="25"/>
  <c r="H403" i="25"/>
  <c r="H404" i="25"/>
  <c r="H405" i="25"/>
  <c r="H406" i="25"/>
  <c r="H407" i="25"/>
  <c r="H408" i="25"/>
  <c r="H409" i="25"/>
  <c r="H410" i="25"/>
  <c r="H411" i="25"/>
  <c r="H412" i="25"/>
  <c r="H413" i="25"/>
  <c r="H414" i="25"/>
  <c r="H415" i="25"/>
  <c r="H416" i="25"/>
  <c r="H417" i="25"/>
  <c r="H418" i="25"/>
  <c r="H419" i="25"/>
  <c r="H420" i="25"/>
  <c r="H421" i="25"/>
  <c r="H422" i="25"/>
  <c r="H423" i="25"/>
  <c r="H424" i="25"/>
  <c r="H425" i="25"/>
  <c r="H426" i="25"/>
  <c r="H427" i="25"/>
  <c r="H428" i="25"/>
  <c r="H429" i="25"/>
  <c r="H430" i="25"/>
  <c r="H431" i="25"/>
  <c r="H432" i="25"/>
  <c r="H433" i="25"/>
  <c r="H434" i="25"/>
  <c r="H435" i="25"/>
  <c r="H436" i="25"/>
  <c r="H437" i="25"/>
  <c r="H438" i="25"/>
  <c r="H439" i="25"/>
  <c r="H440" i="25"/>
  <c r="H441" i="25"/>
  <c r="H442" i="25"/>
  <c r="H443" i="25"/>
  <c r="H444" i="25"/>
  <c r="H445" i="25"/>
  <c r="H446" i="25"/>
  <c r="H447" i="25"/>
  <c r="H448" i="25"/>
  <c r="H449" i="25"/>
  <c r="H450" i="25"/>
  <c r="H451" i="25"/>
  <c r="H452" i="25"/>
  <c r="H453" i="25"/>
  <c r="H454" i="25"/>
  <c r="H455" i="25"/>
  <c r="H456" i="25"/>
  <c r="H457" i="25"/>
  <c r="H458" i="25"/>
  <c r="H459" i="25"/>
  <c r="H460" i="25"/>
  <c r="H461" i="25"/>
  <c r="H462" i="25"/>
  <c r="H463" i="25"/>
  <c r="H464" i="25"/>
  <c r="H465" i="25"/>
  <c r="H466" i="25"/>
  <c r="H467" i="25"/>
  <c r="H468" i="25"/>
  <c r="H469" i="25"/>
  <c r="H470" i="25"/>
  <c r="H471" i="25"/>
  <c r="H472" i="25"/>
  <c r="H473" i="25"/>
  <c r="H474" i="25"/>
  <c r="H475" i="25"/>
  <c r="H476" i="25"/>
  <c r="H477" i="25"/>
  <c r="H478" i="25"/>
  <c r="H479" i="25"/>
  <c r="H480" i="25"/>
  <c r="H481" i="25"/>
  <c r="H482" i="25"/>
  <c r="H483" i="25"/>
  <c r="H484" i="25"/>
  <c r="H485" i="25"/>
  <c r="H486" i="25"/>
  <c r="H487" i="25"/>
  <c r="H488" i="25"/>
  <c r="H489" i="25"/>
  <c r="H490" i="25"/>
  <c r="H491" i="25"/>
  <c r="H492" i="25"/>
  <c r="H493" i="25"/>
  <c r="H494" i="25"/>
  <c r="H495" i="25"/>
  <c r="H496" i="25"/>
  <c r="H497" i="25"/>
  <c r="H498" i="25"/>
  <c r="H499" i="25"/>
  <c r="H500" i="25"/>
  <c r="H501" i="25"/>
  <c r="H502" i="25"/>
  <c r="H503" i="25"/>
  <c r="H504" i="25"/>
  <c r="H505" i="25"/>
  <c r="H506" i="25"/>
  <c r="H507" i="25"/>
  <c r="H508" i="25"/>
  <c r="H509" i="25"/>
  <c r="H510" i="25"/>
  <c r="H511" i="25"/>
  <c r="H512" i="25"/>
  <c r="H513" i="25"/>
  <c r="H514" i="25"/>
  <c r="H515" i="25"/>
  <c r="H516" i="25"/>
  <c r="H517" i="25"/>
  <c r="H518" i="25"/>
  <c r="H519" i="25"/>
  <c r="H520" i="25"/>
  <c r="H521" i="25"/>
  <c r="H522" i="25"/>
  <c r="H523" i="25"/>
  <c r="H524" i="25"/>
  <c r="H525" i="25"/>
  <c r="H526" i="25"/>
  <c r="H527" i="25"/>
  <c r="H528" i="25"/>
  <c r="H529" i="25"/>
  <c r="H530" i="25"/>
  <c r="H531" i="25"/>
  <c r="H532" i="25"/>
  <c r="H533" i="25"/>
  <c r="H534" i="25"/>
  <c r="H535" i="25"/>
  <c r="H536" i="25"/>
  <c r="H537" i="25"/>
  <c r="H538" i="25"/>
  <c r="H539" i="25"/>
  <c r="H540" i="25"/>
  <c r="H541" i="25"/>
  <c r="H542" i="25"/>
  <c r="H543" i="25"/>
  <c r="H544" i="25"/>
  <c r="H545" i="25"/>
  <c r="H546" i="25"/>
  <c r="H547" i="25"/>
  <c r="H548" i="25"/>
  <c r="H549" i="25"/>
  <c r="H550" i="25"/>
  <c r="H551" i="25"/>
  <c r="H552" i="25"/>
  <c r="H553" i="25"/>
  <c r="H554" i="25"/>
  <c r="H555" i="25"/>
  <c r="H556" i="25"/>
  <c r="H557" i="25"/>
  <c r="H558" i="25"/>
  <c r="H559" i="25"/>
  <c r="H560" i="25"/>
  <c r="H561" i="25"/>
  <c r="H562" i="25"/>
  <c r="H563" i="25"/>
  <c r="H564" i="25"/>
  <c r="H565" i="25"/>
  <c r="H566" i="25"/>
  <c r="H567" i="25"/>
  <c r="H568" i="25"/>
  <c r="H569" i="25"/>
  <c r="H570" i="25"/>
  <c r="H571" i="25"/>
  <c r="H572" i="25"/>
  <c r="H573" i="25"/>
  <c r="H574" i="25"/>
  <c r="H575" i="25"/>
  <c r="H576" i="25"/>
  <c r="H577" i="25"/>
  <c r="H578" i="25"/>
  <c r="H579" i="25"/>
  <c r="H580" i="25"/>
  <c r="H581" i="25"/>
  <c r="H582" i="25"/>
  <c r="H583" i="25"/>
  <c r="H584" i="25"/>
  <c r="H585" i="25"/>
  <c r="H586" i="25"/>
  <c r="H587" i="25"/>
  <c r="H588" i="25"/>
  <c r="H589" i="25"/>
  <c r="H590" i="25"/>
  <c r="H591" i="25"/>
  <c r="H592" i="25"/>
  <c r="H593" i="25"/>
  <c r="H594" i="25"/>
  <c r="H595" i="25"/>
  <c r="H596" i="25"/>
  <c r="H597" i="25"/>
  <c r="H598" i="25"/>
  <c r="H599" i="25"/>
  <c r="H600" i="25"/>
  <c r="H601" i="25"/>
  <c r="H602" i="25"/>
  <c r="H603" i="25"/>
  <c r="H604" i="25"/>
  <c r="H605" i="25"/>
  <c r="H606" i="25"/>
  <c r="H607" i="25"/>
  <c r="H608" i="25"/>
  <c r="H609" i="25"/>
  <c r="H610" i="25"/>
  <c r="H611" i="25"/>
  <c r="H612" i="25"/>
  <c r="H613" i="25"/>
  <c r="H614" i="25"/>
  <c r="H615" i="25"/>
  <c r="H616" i="25"/>
  <c r="H617" i="25"/>
  <c r="H618" i="25"/>
  <c r="H619" i="25"/>
  <c r="H620" i="25"/>
  <c r="H621" i="25"/>
  <c r="H622" i="25"/>
  <c r="H623" i="25"/>
  <c r="H624" i="25"/>
  <c r="H625" i="25"/>
  <c r="H626" i="25"/>
  <c r="H627" i="25"/>
  <c r="H628" i="25"/>
  <c r="H629" i="25"/>
  <c r="H630" i="25"/>
  <c r="H631" i="25"/>
  <c r="H632" i="25"/>
  <c r="H633" i="25"/>
  <c r="H634" i="25"/>
  <c r="H635" i="25"/>
  <c r="H636" i="25"/>
  <c r="H637" i="25"/>
  <c r="H638" i="25"/>
  <c r="H639" i="25"/>
  <c r="H640" i="25"/>
  <c r="H641" i="25"/>
  <c r="H642" i="25"/>
  <c r="H643" i="25"/>
  <c r="H644" i="25"/>
  <c r="H645" i="25"/>
  <c r="H646" i="25"/>
  <c r="H647" i="25"/>
  <c r="H648" i="25"/>
  <c r="H649" i="25"/>
  <c r="H650" i="25"/>
  <c r="H651" i="25"/>
  <c r="H652" i="25"/>
  <c r="H653" i="25"/>
  <c r="H654" i="25"/>
  <c r="H655" i="25"/>
  <c r="H656" i="25"/>
  <c r="H657" i="25"/>
  <c r="H658" i="25"/>
  <c r="H659" i="25"/>
  <c r="H660" i="25"/>
  <c r="H661" i="25"/>
  <c r="H662" i="25"/>
  <c r="H663" i="25"/>
  <c r="H664" i="25"/>
  <c r="H665" i="25"/>
  <c r="H666" i="25"/>
  <c r="H667" i="25"/>
  <c r="H668" i="25"/>
  <c r="H669" i="25"/>
  <c r="H670" i="25"/>
  <c r="H671" i="25"/>
  <c r="H672" i="25"/>
  <c r="H673" i="25"/>
  <c r="H674" i="25"/>
  <c r="H675" i="25"/>
  <c r="H676" i="25"/>
  <c r="H677" i="25"/>
  <c r="H678" i="25"/>
  <c r="H679" i="25"/>
  <c r="H680" i="25"/>
  <c r="H681" i="25"/>
  <c r="H682" i="25"/>
  <c r="H683" i="25"/>
  <c r="H684" i="25"/>
  <c r="H685" i="25"/>
  <c r="H686" i="25"/>
  <c r="H687" i="25"/>
  <c r="H688" i="25"/>
  <c r="H689" i="25"/>
  <c r="H690" i="25"/>
  <c r="H691" i="25"/>
  <c r="H692" i="25"/>
  <c r="H693" i="25"/>
  <c r="H694" i="25"/>
  <c r="H695" i="25"/>
  <c r="H696" i="25"/>
  <c r="H697" i="25"/>
  <c r="H698" i="25"/>
  <c r="H699" i="25"/>
  <c r="H700" i="25"/>
  <c r="H701" i="25"/>
  <c r="H702" i="25"/>
  <c r="H703" i="25"/>
  <c r="H704" i="25"/>
  <c r="H705" i="25"/>
  <c r="H706" i="25"/>
  <c r="H707" i="25"/>
  <c r="H708" i="25"/>
  <c r="H709" i="25"/>
  <c r="H710" i="25"/>
  <c r="H711" i="25"/>
  <c r="H712" i="25"/>
  <c r="H713" i="25"/>
  <c r="H714" i="25"/>
  <c r="H715" i="25"/>
  <c r="H716" i="25"/>
  <c r="H717" i="25"/>
  <c r="H718" i="25"/>
  <c r="H719" i="25"/>
  <c r="H720" i="25"/>
  <c r="H721" i="25"/>
  <c r="H722" i="25"/>
  <c r="H723" i="25"/>
  <c r="H724" i="25"/>
  <c r="H725" i="25"/>
  <c r="H726" i="25"/>
  <c r="H727" i="25"/>
  <c r="H728" i="25"/>
  <c r="H729" i="25"/>
  <c r="H730" i="25"/>
  <c r="H731" i="25"/>
  <c r="H732" i="25"/>
  <c r="H733" i="25"/>
  <c r="H734" i="25"/>
  <c r="H735" i="25"/>
  <c r="H736" i="25"/>
  <c r="H737" i="25"/>
  <c r="H738" i="25"/>
  <c r="H739" i="25"/>
  <c r="H740" i="25"/>
  <c r="H741" i="25"/>
  <c r="H742" i="25"/>
  <c r="H743" i="25"/>
  <c r="H744" i="25"/>
  <c r="H745" i="25"/>
  <c r="H746" i="25"/>
  <c r="H747" i="25"/>
  <c r="H748" i="25"/>
  <c r="H749" i="25"/>
  <c r="H750" i="25"/>
  <c r="H751" i="25"/>
  <c r="H752" i="25"/>
  <c r="H753" i="25"/>
  <c r="H754" i="25"/>
  <c r="H755" i="25"/>
  <c r="H756" i="25"/>
  <c r="H757" i="25"/>
  <c r="H758" i="25"/>
  <c r="H759" i="25"/>
  <c r="H760" i="25"/>
  <c r="H761" i="25"/>
  <c r="H762" i="25"/>
  <c r="H763" i="25"/>
  <c r="H764" i="25"/>
  <c r="H765" i="25"/>
  <c r="H766" i="25"/>
  <c r="H767" i="25"/>
  <c r="H768" i="25"/>
  <c r="H769" i="25"/>
  <c r="H770" i="25"/>
  <c r="H771" i="25"/>
  <c r="H772" i="25"/>
  <c r="H773" i="25"/>
  <c r="H774" i="25"/>
  <c r="H775" i="25"/>
  <c r="H776" i="25"/>
  <c r="H777" i="25"/>
  <c r="H778" i="25"/>
  <c r="H779" i="25"/>
  <c r="H780" i="25"/>
  <c r="H781" i="25"/>
  <c r="H782" i="25"/>
  <c r="H783" i="25"/>
  <c r="H784" i="25"/>
  <c r="H785" i="25"/>
  <c r="H786" i="25"/>
  <c r="H787" i="25"/>
  <c r="H788" i="25"/>
  <c r="H789" i="25"/>
  <c r="H790" i="25"/>
  <c r="H791" i="25"/>
  <c r="H792" i="25"/>
  <c r="H793" i="25"/>
  <c r="H794" i="25"/>
  <c r="H795" i="25"/>
  <c r="H796" i="25"/>
  <c r="H797" i="25"/>
  <c r="H798" i="25"/>
  <c r="H799" i="25"/>
  <c r="H800" i="25"/>
  <c r="H801" i="25"/>
  <c r="H802" i="25"/>
  <c r="H803" i="25"/>
  <c r="H804" i="25"/>
  <c r="H805" i="25"/>
  <c r="H806" i="25"/>
  <c r="H807" i="25"/>
  <c r="H808" i="25"/>
  <c r="H809" i="25"/>
  <c r="H810" i="25"/>
  <c r="H811" i="25"/>
  <c r="H812" i="25"/>
  <c r="H813" i="25"/>
  <c r="H814" i="25"/>
  <c r="H815" i="25"/>
  <c r="H816" i="25"/>
  <c r="H817" i="25"/>
  <c r="H818" i="25"/>
  <c r="H819" i="25"/>
  <c r="H820" i="25"/>
  <c r="H821" i="25"/>
  <c r="H822" i="25"/>
  <c r="H823" i="25"/>
  <c r="H824" i="25"/>
  <c r="H825" i="25"/>
  <c r="H826" i="25"/>
  <c r="H827" i="25"/>
  <c r="H828" i="25"/>
  <c r="H829" i="25"/>
  <c r="H830" i="25"/>
  <c r="H831" i="25"/>
  <c r="H832" i="25"/>
  <c r="H833" i="25"/>
  <c r="H834" i="25"/>
  <c r="H835" i="25"/>
  <c r="H836" i="25"/>
  <c r="H837" i="25"/>
  <c r="H838" i="25"/>
  <c r="H839" i="25"/>
  <c r="H840" i="25"/>
  <c r="H841" i="25"/>
  <c r="H842" i="25"/>
  <c r="H843" i="25"/>
  <c r="H844" i="25"/>
  <c r="H845" i="25"/>
  <c r="H846" i="25"/>
  <c r="H847" i="25"/>
  <c r="H848" i="25"/>
  <c r="H849" i="25"/>
  <c r="H850" i="25"/>
  <c r="H851" i="25"/>
  <c r="H852" i="25"/>
  <c r="H853" i="25"/>
  <c r="H854" i="25"/>
  <c r="H855" i="25"/>
  <c r="H856" i="25"/>
  <c r="H857" i="25"/>
  <c r="H858" i="25"/>
  <c r="H859" i="25"/>
  <c r="H860" i="25"/>
  <c r="H861" i="25"/>
  <c r="H862" i="25"/>
  <c r="H863" i="25"/>
  <c r="H864" i="25"/>
  <c r="H865" i="25"/>
  <c r="H866" i="25"/>
  <c r="H867" i="25"/>
  <c r="H868" i="25"/>
  <c r="H869" i="25"/>
  <c r="H870" i="25"/>
  <c r="H871" i="25"/>
  <c r="H872" i="25"/>
  <c r="H873" i="25"/>
  <c r="H874" i="25"/>
  <c r="H875" i="25"/>
  <c r="H876" i="25"/>
  <c r="H877" i="25"/>
  <c r="H878" i="25"/>
  <c r="H879" i="25"/>
  <c r="H880" i="25"/>
  <c r="H881" i="25"/>
  <c r="H882" i="25"/>
  <c r="H883" i="25"/>
  <c r="H884" i="25"/>
  <c r="H885" i="25"/>
  <c r="H886" i="25"/>
  <c r="H887" i="25"/>
  <c r="H888" i="25"/>
  <c r="H889" i="25"/>
  <c r="H890" i="25"/>
  <c r="H891" i="25"/>
  <c r="H892" i="25"/>
  <c r="H893" i="25"/>
  <c r="H894" i="25"/>
  <c r="H895" i="25"/>
  <c r="H896" i="25"/>
  <c r="H897" i="25"/>
  <c r="H898" i="25"/>
  <c r="H899" i="25"/>
  <c r="H900" i="25"/>
  <c r="H901" i="25"/>
  <c r="H902" i="25"/>
  <c r="H903" i="25"/>
  <c r="H904" i="25"/>
  <c r="H905" i="25"/>
  <c r="H906" i="25"/>
  <c r="H907" i="25"/>
  <c r="H908" i="25"/>
  <c r="H909" i="25"/>
  <c r="H910" i="25"/>
  <c r="H911" i="25"/>
  <c r="H912" i="25"/>
  <c r="H913" i="25"/>
  <c r="H914" i="25"/>
  <c r="H915" i="25"/>
  <c r="H916" i="25"/>
  <c r="H917" i="25"/>
  <c r="H918" i="25"/>
  <c r="H919" i="25"/>
  <c r="H920" i="25"/>
  <c r="H921" i="25"/>
  <c r="H922" i="25"/>
  <c r="H923" i="25"/>
  <c r="H924" i="25"/>
  <c r="H925" i="25"/>
  <c r="H926" i="25"/>
  <c r="H927" i="25"/>
  <c r="H928" i="25"/>
  <c r="H929" i="25"/>
  <c r="H930" i="25"/>
  <c r="H931" i="25"/>
  <c r="H932" i="25"/>
  <c r="H933" i="25"/>
  <c r="H934" i="25"/>
  <c r="H935" i="25"/>
  <c r="H936" i="25"/>
  <c r="H937" i="25"/>
  <c r="H938" i="25"/>
  <c r="H939" i="25"/>
  <c r="H940" i="25"/>
  <c r="H941" i="25"/>
  <c r="H942" i="25"/>
  <c r="H943" i="25"/>
  <c r="H944" i="25"/>
  <c r="H945" i="25"/>
  <c r="H946" i="25"/>
  <c r="H947" i="25"/>
  <c r="H948" i="25"/>
  <c r="H949" i="25"/>
  <c r="H950" i="25"/>
  <c r="H951" i="25"/>
  <c r="H952" i="25"/>
  <c r="H953" i="25"/>
  <c r="H954" i="25"/>
  <c r="H955" i="25"/>
  <c r="H956" i="25"/>
  <c r="H957" i="25"/>
  <c r="H958" i="25"/>
  <c r="H959" i="25"/>
  <c r="H960" i="25"/>
  <c r="H961" i="25"/>
  <c r="H962" i="25"/>
  <c r="H963" i="25"/>
  <c r="H964" i="25"/>
  <c r="H965" i="25"/>
  <c r="H966" i="25"/>
  <c r="H967" i="25"/>
  <c r="H968" i="25"/>
  <c r="H969" i="25"/>
  <c r="H970" i="25"/>
  <c r="H971" i="25"/>
  <c r="H972" i="25"/>
  <c r="H973" i="25"/>
  <c r="H974" i="25"/>
  <c r="H975" i="25"/>
  <c r="H976" i="25"/>
  <c r="H977" i="25"/>
  <c r="H978" i="25"/>
  <c r="H979" i="25"/>
  <c r="H980" i="25"/>
  <c r="H981" i="25"/>
  <c r="H982" i="25"/>
  <c r="H983" i="25"/>
  <c r="H984" i="25"/>
  <c r="H985" i="25"/>
  <c r="H986" i="25"/>
  <c r="H987" i="25"/>
  <c r="H988" i="25"/>
  <c r="H989" i="25"/>
  <c r="H990" i="25"/>
  <c r="H991" i="25"/>
  <c r="H992" i="25"/>
  <c r="H993" i="25"/>
  <c r="H994" i="25"/>
  <c r="H995" i="25"/>
  <c r="H996" i="25"/>
  <c r="H997" i="25"/>
  <c r="H998" i="25"/>
  <c r="H999" i="25"/>
  <c r="H1000" i="25"/>
  <c r="H1001" i="25"/>
  <c r="H1002" i="25"/>
  <c r="H1003" i="25"/>
  <c r="H1004" i="25"/>
  <c r="H1005" i="25"/>
  <c r="H1006" i="25"/>
  <c r="H1007" i="25"/>
  <c r="H1008" i="25"/>
  <c r="H1009" i="25"/>
  <c r="H1010" i="25"/>
  <c r="H1011" i="25"/>
  <c r="H1012" i="25"/>
  <c r="H1013" i="25"/>
  <c r="H1014" i="25"/>
  <c r="H1015" i="25"/>
  <c r="H1016" i="25"/>
  <c r="H1017" i="25"/>
  <c r="H1018" i="25"/>
  <c r="H1019" i="25"/>
  <c r="H1020" i="25"/>
  <c r="H1021" i="25"/>
  <c r="H1022" i="25"/>
  <c r="H1023" i="25"/>
  <c r="H1024" i="25"/>
  <c r="H1025" i="25"/>
  <c r="H1026" i="25"/>
  <c r="H1027" i="25"/>
  <c r="H1028" i="25"/>
  <c r="H1029" i="25"/>
  <c r="H1030" i="25"/>
  <c r="H1031" i="25"/>
  <c r="H1032" i="25"/>
  <c r="H1033" i="25"/>
  <c r="H1034" i="25"/>
  <c r="H1035" i="25"/>
  <c r="H1036" i="25"/>
  <c r="H1037" i="25"/>
  <c r="H1038" i="25"/>
  <c r="H1039" i="25"/>
  <c r="H1040" i="25"/>
  <c r="H1041" i="25"/>
  <c r="H1042" i="25"/>
  <c r="H1043" i="25"/>
  <c r="H1044" i="25"/>
  <c r="H1045" i="25"/>
  <c r="H1046" i="25"/>
  <c r="H1047" i="25"/>
  <c r="H1048" i="25"/>
  <c r="H1049" i="25"/>
  <c r="H1050" i="25"/>
  <c r="H1051" i="25"/>
  <c r="H1052" i="25"/>
  <c r="H1053" i="25"/>
  <c r="H1054" i="25"/>
  <c r="H1055" i="25"/>
  <c r="H1056" i="25"/>
  <c r="H1057" i="25"/>
  <c r="H1058" i="25"/>
  <c r="H1059" i="25"/>
  <c r="H1060" i="25"/>
  <c r="H1061" i="25"/>
  <c r="H1062" i="25"/>
  <c r="H1063" i="25"/>
  <c r="H1064" i="25"/>
  <c r="H1065" i="25"/>
  <c r="H1066" i="25"/>
  <c r="H1067" i="25"/>
  <c r="H1068" i="25"/>
  <c r="H1069" i="25"/>
  <c r="H1070" i="25"/>
  <c r="H1071" i="25"/>
  <c r="H1072" i="25"/>
  <c r="H1073" i="25"/>
  <c r="H1074" i="25"/>
  <c r="H1075" i="25"/>
  <c r="H1076" i="25"/>
  <c r="H1077" i="25"/>
  <c r="H1078" i="25"/>
  <c r="H1079" i="25"/>
  <c r="H1080" i="25"/>
  <c r="H1081" i="25"/>
  <c r="H1082" i="25"/>
  <c r="H1083" i="25"/>
  <c r="H1084" i="25"/>
  <c r="H1085" i="25"/>
  <c r="H1086" i="25"/>
  <c r="H1087" i="25"/>
  <c r="H1088" i="25"/>
  <c r="H1089" i="25"/>
  <c r="H1090" i="25"/>
  <c r="H1091" i="25"/>
  <c r="H1092" i="25"/>
  <c r="H1093" i="25"/>
  <c r="H1094" i="25"/>
  <c r="H1095" i="25"/>
  <c r="H1096" i="25"/>
  <c r="H1097" i="25"/>
  <c r="H1098" i="25"/>
  <c r="H1099" i="25"/>
  <c r="H1100" i="25"/>
  <c r="H1101" i="25"/>
  <c r="H1102" i="25"/>
  <c r="H1103" i="25"/>
  <c r="H1104" i="25"/>
  <c r="H1105" i="25"/>
  <c r="H1106" i="25"/>
  <c r="H1107" i="25"/>
  <c r="H1108" i="25"/>
  <c r="H1109" i="25"/>
  <c r="H1110" i="25"/>
  <c r="H1111" i="25"/>
  <c r="H1112" i="25"/>
  <c r="H1113" i="25"/>
  <c r="H1114" i="25"/>
  <c r="H1115" i="25"/>
  <c r="H1116" i="25"/>
  <c r="H1117" i="25"/>
  <c r="H1118" i="25"/>
  <c r="H1119" i="25"/>
  <c r="H1120" i="25"/>
  <c r="H1121" i="25"/>
  <c r="H1122" i="25"/>
  <c r="H1123" i="25"/>
  <c r="H1124" i="25"/>
  <c r="H1125" i="25"/>
  <c r="H1126" i="25"/>
  <c r="H1127" i="25"/>
  <c r="H1128" i="25"/>
  <c r="H1129" i="25"/>
  <c r="H1130" i="25"/>
  <c r="H1131" i="25"/>
  <c r="H1132" i="25"/>
  <c r="H1133" i="25"/>
  <c r="H1134" i="25"/>
  <c r="H1135" i="25"/>
  <c r="H1136" i="25"/>
  <c r="H1137" i="25"/>
  <c r="H1138" i="25"/>
  <c r="H1139" i="25"/>
  <c r="H1140" i="25"/>
  <c r="H1141" i="25"/>
  <c r="H1142" i="25"/>
  <c r="H1143" i="25"/>
  <c r="H1144" i="25"/>
  <c r="H1145" i="25"/>
  <c r="H1146" i="25"/>
  <c r="H1147" i="25"/>
  <c r="H1148" i="25"/>
  <c r="H1149" i="25"/>
  <c r="H1150" i="25"/>
  <c r="H1151" i="25"/>
  <c r="H1152" i="25"/>
  <c r="H1153" i="25"/>
  <c r="H1154" i="25"/>
  <c r="H1155" i="25"/>
  <c r="H1156" i="25"/>
  <c r="H1157" i="25"/>
  <c r="H1158" i="25"/>
  <c r="H1159" i="25"/>
  <c r="H1160" i="25"/>
  <c r="H1161" i="25"/>
  <c r="H1162" i="25"/>
  <c r="H1163" i="25"/>
  <c r="H1164" i="25"/>
  <c r="H1165" i="25"/>
  <c r="H1166" i="25"/>
  <c r="H1167" i="25"/>
  <c r="H1168" i="25"/>
  <c r="H1169" i="25"/>
  <c r="H1170" i="25"/>
  <c r="H1171" i="25"/>
  <c r="H1172" i="25"/>
  <c r="H1173" i="25"/>
  <c r="H1174" i="25"/>
  <c r="H1175" i="25"/>
  <c r="H1176" i="25"/>
  <c r="H1177" i="25"/>
  <c r="H1178" i="25"/>
  <c r="H1179" i="25"/>
  <c r="H1180" i="25"/>
  <c r="H1181" i="25"/>
  <c r="H1182" i="25"/>
  <c r="H1183" i="25"/>
  <c r="H1184" i="25"/>
  <c r="H1185" i="25"/>
  <c r="H1186" i="25"/>
  <c r="H1187" i="25"/>
  <c r="H1188" i="25"/>
  <c r="H1189" i="25"/>
  <c r="H1190" i="25"/>
  <c r="H1191" i="25"/>
  <c r="H1192" i="25"/>
  <c r="H1193" i="25"/>
  <c r="H1194" i="25"/>
  <c r="H1195" i="25"/>
  <c r="H1196" i="25"/>
  <c r="H1197" i="25"/>
  <c r="H1198" i="25"/>
  <c r="H1199" i="25"/>
  <c r="H1200" i="25"/>
  <c r="H1201" i="25"/>
  <c r="H1202" i="25"/>
  <c r="H1203" i="25"/>
  <c r="H1204" i="25"/>
  <c r="H1205" i="25"/>
  <c r="H1206" i="25"/>
  <c r="H1207" i="25"/>
  <c r="H1208" i="25"/>
  <c r="H1209" i="25"/>
  <c r="H1210" i="25"/>
  <c r="H1211" i="25"/>
  <c r="H1212" i="25"/>
  <c r="H1213" i="25"/>
  <c r="H1214" i="25"/>
  <c r="H1215" i="25"/>
  <c r="H1216" i="25"/>
  <c r="H1217" i="25"/>
  <c r="H1218" i="25"/>
  <c r="H1219" i="25"/>
  <c r="H1220" i="25"/>
  <c r="H1221" i="25"/>
  <c r="H1222" i="25"/>
  <c r="H1223" i="25"/>
  <c r="H1224" i="25"/>
  <c r="H1225" i="25"/>
  <c r="H1226" i="25"/>
  <c r="H1227" i="25"/>
  <c r="H1228" i="25"/>
  <c r="H1229" i="25"/>
  <c r="H1230" i="25"/>
  <c r="H1231" i="25"/>
  <c r="H1232" i="25"/>
  <c r="H1233" i="25"/>
  <c r="H1234" i="25"/>
  <c r="H1235" i="25"/>
  <c r="H1236" i="25"/>
  <c r="H1237" i="25"/>
  <c r="H1238" i="25"/>
  <c r="H1239" i="25"/>
  <c r="H1240" i="25"/>
  <c r="H1241" i="25"/>
  <c r="H1242" i="25"/>
  <c r="H1243" i="25"/>
  <c r="H1244" i="25"/>
  <c r="H1245" i="25"/>
  <c r="H1246" i="25"/>
  <c r="H1247" i="25"/>
  <c r="H1248" i="25"/>
  <c r="H1249" i="25"/>
  <c r="H1250" i="25"/>
  <c r="H1251" i="25"/>
  <c r="H1252" i="25"/>
  <c r="H1253" i="25"/>
  <c r="H1254" i="25"/>
  <c r="H1255" i="25"/>
  <c r="H1256" i="25"/>
  <c r="H1257" i="25"/>
  <c r="H1258" i="25"/>
  <c r="H1259" i="25"/>
  <c r="H1260" i="25"/>
  <c r="H1261" i="25"/>
  <c r="H1262" i="25"/>
  <c r="H1263" i="25"/>
  <c r="H1264" i="25"/>
  <c r="H1265" i="25"/>
  <c r="H1266" i="25"/>
  <c r="H1267" i="25"/>
  <c r="H1268" i="25"/>
  <c r="H1269" i="25"/>
  <c r="H1270" i="25"/>
  <c r="H1271" i="25"/>
  <c r="H1272" i="25"/>
  <c r="H1273" i="25"/>
  <c r="H1274" i="25"/>
  <c r="H1275" i="25"/>
  <c r="H1276" i="25"/>
  <c r="H1277" i="25"/>
  <c r="H1278" i="25"/>
  <c r="H1279" i="25"/>
  <c r="H1280" i="25"/>
  <c r="H1281" i="25"/>
  <c r="H1282" i="25"/>
  <c r="H1283" i="25"/>
  <c r="H1284" i="25"/>
  <c r="H1285" i="25"/>
  <c r="H1286" i="25"/>
  <c r="H1287" i="25"/>
  <c r="H1288" i="25"/>
  <c r="H1289" i="25"/>
  <c r="H1290" i="25"/>
  <c r="H1291" i="25"/>
  <c r="H1292" i="25"/>
  <c r="H1293" i="25"/>
  <c r="H1294" i="25"/>
  <c r="H1295" i="25"/>
  <c r="H1296" i="25"/>
  <c r="H1297" i="25"/>
  <c r="H1298" i="25"/>
  <c r="H1299" i="25"/>
  <c r="H1300" i="25"/>
  <c r="H1301" i="25"/>
  <c r="H1302" i="25"/>
  <c r="H1303" i="25"/>
  <c r="H1304" i="25"/>
  <c r="H1305" i="25"/>
  <c r="H1306" i="25"/>
  <c r="H1307" i="25"/>
  <c r="H1308" i="25"/>
  <c r="H1309" i="25"/>
  <c r="H1310" i="25"/>
  <c r="H1311" i="25"/>
  <c r="H1312" i="25"/>
  <c r="H1313" i="25"/>
  <c r="H1314" i="25"/>
  <c r="H1315" i="25"/>
  <c r="H1316" i="25"/>
  <c r="H1317" i="25"/>
  <c r="H1318" i="25"/>
  <c r="H1319" i="25"/>
  <c r="H1320" i="25"/>
  <c r="H1321" i="25"/>
  <c r="H1322" i="25"/>
  <c r="H1323" i="25"/>
  <c r="H1324" i="25"/>
  <c r="H1325" i="25"/>
  <c r="H1326" i="25"/>
  <c r="H1327" i="25"/>
  <c r="H1328" i="25"/>
  <c r="H1329" i="25"/>
  <c r="H1330" i="25"/>
  <c r="H1331" i="25"/>
  <c r="H1332" i="25"/>
  <c r="H1333" i="25"/>
  <c r="H1334" i="25"/>
  <c r="H1335" i="25"/>
  <c r="H1336" i="25"/>
  <c r="H1337" i="25"/>
  <c r="H1338" i="25"/>
  <c r="H1339" i="25"/>
  <c r="H1340" i="25"/>
  <c r="H1341" i="25"/>
  <c r="H1342" i="25"/>
  <c r="H1343" i="25"/>
  <c r="H1344" i="25"/>
  <c r="H1345" i="25"/>
  <c r="H1346" i="25"/>
  <c r="H1347" i="25"/>
  <c r="H1348" i="25"/>
  <c r="H1349" i="25"/>
  <c r="H1350" i="25"/>
  <c r="H1351" i="25"/>
  <c r="H1352" i="25"/>
  <c r="H1353" i="25"/>
  <c r="H1354" i="25"/>
  <c r="H1355" i="25"/>
  <c r="H1356" i="25"/>
  <c r="H1357" i="25"/>
  <c r="H1358" i="25"/>
  <c r="H1359" i="25"/>
  <c r="H1360" i="25"/>
  <c r="H1361" i="25"/>
  <c r="H1362" i="25"/>
  <c r="H1363" i="25"/>
  <c r="H1364" i="25"/>
  <c r="H1365" i="25"/>
  <c r="H1366" i="25"/>
  <c r="H1367" i="25"/>
  <c r="H1368" i="25"/>
  <c r="H1369" i="25"/>
  <c r="H1370" i="25"/>
  <c r="H1371" i="25"/>
  <c r="H1372" i="25"/>
  <c r="H1373" i="25"/>
  <c r="H1374" i="25"/>
  <c r="H1375" i="25"/>
  <c r="H1376" i="25"/>
  <c r="H1377" i="25"/>
  <c r="H1378" i="25"/>
  <c r="H1379" i="25"/>
  <c r="H1380" i="25"/>
  <c r="H1381" i="25"/>
  <c r="H1382" i="25"/>
  <c r="H1383" i="25"/>
  <c r="H1384" i="25"/>
  <c r="H1385" i="25"/>
  <c r="H1386" i="25"/>
  <c r="H1387" i="25"/>
  <c r="H1388" i="25"/>
  <c r="H1389" i="25"/>
  <c r="H1390" i="25"/>
  <c r="H1391" i="25"/>
  <c r="H1392" i="25"/>
  <c r="H1393" i="25"/>
  <c r="H1394" i="25"/>
  <c r="H1395" i="25"/>
  <c r="H1396" i="25"/>
  <c r="H1397" i="25"/>
  <c r="H1398" i="25"/>
  <c r="H1399" i="25"/>
  <c r="H1400" i="25"/>
  <c r="H1401" i="25"/>
  <c r="H1402" i="25"/>
  <c r="H1403" i="25"/>
  <c r="H1404" i="25"/>
  <c r="H1405" i="25"/>
  <c r="H1406" i="25"/>
  <c r="H1407" i="25"/>
  <c r="H1408" i="25"/>
  <c r="H1409" i="25"/>
  <c r="H1410" i="25"/>
  <c r="H1411" i="25"/>
  <c r="H1412" i="25"/>
  <c r="H1413" i="25"/>
  <c r="H1414" i="25"/>
  <c r="H1415" i="25"/>
  <c r="H1416" i="25"/>
  <c r="H1417" i="25"/>
  <c r="H1418" i="25"/>
  <c r="H1419" i="25"/>
  <c r="H1420" i="25"/>
  <c r="H1421" i="25"/>
  <c r="H1422" i="25"/>
  <c r="H1423" i="25"/>
  <c r="H1424" i="25"/>
  <c r="H1425" i="25"/>
  <c r="H1426" i="25"/>
  <c r="H1427" i="25"/>
  <c r="H1428" i="25"/>
  <c r="H1429" i="25"/>
  <c r="H1430" i="25"/>
  <c r="H1431" i="25"/>
  <c r="H1432" i="25"/>
  <c r="H1433" i="25"/>
  <c r="H1434" i="25"/>
  <c r="H1435" i="25"/>
  <c r="H1436" i="25"/>
  <c r="H1437" i="25"/>
  <c r="H1438" i="25"/>
  <c r="H1439" i="25"/>
  <c r="H1440" i="25"/>
  <c r="H1441" i="25"/>
  <c r="H1442" i="25"/>
  <c r="H1443" i="25"/>
  <c r="H1444" i="25"/>
  <c r="H1445" i="25"/>
  <c r="H1446" i="25"/>
  <c r="H1447" i="25"/>
  <c r="H1448" i="25"/>
  <c r="H1449" i="25"/>
  <c r="H1450" i="25"/>
  <c r="H1451" i="25"/>
  <c r="H1452" i="25"/>
  <c r="H1453" i="25"/>
  <c r="H1454" i="25"/>
  <c r="H1455" i="25"/>
  <c r="H1456" i="25"/>
  <c r="H1457" i="25"/>
  <c r="H1458" i="25"/>
  <c r="H1459" i="25"/>
  <c r="H1460" i="25"/>
  <c r="H1461" i="25"/>
  <c r="H1462" i="25"/>
  <c r="H1463" i="25"/>
  <c r="H1464" i="25"/>
  <c r="H1465" i="25"/>
  <c r="H1466" i="25"/>
  <c r="H1467" i="25"/>
  <c r="H1468" i="25"/>
  <c r="H1469" i="25"/>
  <c r="H1470" i="25"/>
  <c r="H1471" i="25"/>
  <c r="H1472" i="25"/>
  <c r="H1473" i="25"/>
  <c r="H1474" i="25"/>
  <c r="H1475" i="25"/>
  <c r="H1476" i="25"/>
  <c r="H1477" i="25"/>
  <c r="H1478" i="25"/>
  <c r="H1479" i="25"/>
  <c r="H1480" i="25"/>
  <c r="H1481" i="25"/>
  <c r="H1482" i="25"/>
  <c r="H1483" i="25"/>
  <c r="H1484" i="25"/>
  <c r="H1485" i="25"/>
  <c r="H1486" i="25"/>
  <c r="H1487" i="25"/>
  <c r="H1488" i="25"/>
  <c r="H1489" i="25"/>
  <c r="H1490" i="25"/>
  <c r="H1491" i="25"/>
  <c r="H1492" i="25"/>
  <c r="H1493" i="25"/>
  <c r="H1494" i="25"/>
  <c r="H1495" i="25"/>
  <c r="H1496" i="25"/>
  <c r="H1497" i="25"/>
  <c r="H1498" i="25"/>
  <c r="H1499" i="25"/>
  <c r="H1500" i="25"/>
  <c r="H1501" i="25"/>
  <c r="H1502" i="25"/>
  <c r="H1503" i="25"/>
  <c r="H1504" i="25"/>
  <c r="H1505" i="25"/>
  <c r="H1506" i="25"/>
  <c r="H1507" i="25"/>
  <c r="H1508" i="25"/>
  <c r="H1509" i="25"/>
  <c r="H1510" i="25"/>
  <c r="H1511" i="25"/>
  <c r="H1512" i="25"/>
  <c r="H1513" i="25"/>
  <c r="H1514" i="25"/>
  <c r="H1515" i="25"/>
  <c r="H1516" i="25"/>
  <c r="H1517" i="25"/>
  <c r="H1518" i="25"/>
  <c r="H1519" i="25"/>
  <c r="H1520" i="25"/>
  <c r="H1521" i="25"/>
  <c r="H1522" i="25"/>
  <c r="H1523" i="25"/>
  <c r="H1524" i="25"/>
  <c r="H1525" i="25"/>
  <c r="H1526" i="25"/>
  <c r="H1527" i="25"/>
  <c r="H1528" i="25"/>
  <c r="H1529" i="25"/>
  <c r="H1530" i="25"/>
  <c r="H1531" i="25"/>
  <c r="H1532" i="25"/>
  <c r="H1533" i="25"/>
  <c r="H1534" i="25"/>
  <c r="H1535" i="25"/>
  <c r="H1536" i="25"/>
  <c r="H1537" i="25"/>
  <c r="H1538" i="25"/>
  <c r="H1539" i="25"/>
  <c r="H1540" i="25"/>
  <c r="H1541" i="25"/>
  <c r="H1542" i="25"/>
  <c r="H1543" i="25"/>
  <c r="H1544" i="25"/>
  <c r="H1545" i="25"/>
  <c r="H1546" i="25"/>
  <c r="H1547" i="25"/>
  <c r="H1548" i="25"/>
  <c r="H1549" i="25"/>
  <c r="H1550" i="25"/>
  <c r="H1551" i="25"/>
  <c r="H1552" i="25"/>
  <c r="H1553" i="25"/>
  <c r="H1554" i="25"/>
  <c r="H1555" i="25"/>
  <c r="H1556" i="25"/>
  <c r="H1557" i="25"/>
  <c r="H1558" i="25"/>
  <c r="H1559" i="25"/>
  <c r="H1560" i="25"/>
  <c r="H1561" i="25"/>
  <c r="H1562" i="25"/>
  <c r="H1563" i="25"/>
  <c r="H1564" i="25"/>
  <c r="H1565" i="25"/>
  <c r="H1566" i="25"/>
  <c r="H1567" i="25"/>
  <c r="H1568" i="25"/>
  <c r="H1569" i="25"/>
  <c r="H1570" i="25"/>
  <c r="H1571" i="25"/>
  <c r="H1572" i="25"/>
  <c r="H1573" i="25"/>
  <c r="H1574" i="25"/>
  <c r="H1575" i="25"/>
  <c r="H1576" i="25"/>
  <c r="H1577" i="25"/>
  <c r="H1578" i="25"/>
  <c r="H1579" i="25"/>
  <c r="H1580" i="25"/>
  <c r="H1581" i="25"/>
  <c r="H1582" i="25"/>
  <c r="H1583" i="25"/>
  <c r="H1584" i="25"/>
  <c r="H1585" i="25"/>
  <c r="H1586" i="25"/>
  <c r="H1587" i="25"/>
  <c r="H1588" i="25"/>
  <c r="H1589" i="25"/>
  <c r="H1590" i="25"/>
  <c r="H1591" i="25"/>
  <c r="H1592" i="25"/>
  <c r="H1593" i="25"/>
  <c r="H1594" i="25"/>
  <c r="H1595" i="25"/>
  <c r="H1596" i="25"/>
  <c r="H1597" i="25"/>
  <c r="H1598" i="25"/>
  <c r="H1599" i="25"/>
  <c r="H1600" i="25"/>
  <c r="H1601" i="25"/>
  <c r="H1602" i="25"/>
  <c r="H1603" i="25"/>
  <c r="H1604" i="25"/>
  <c r="H1605" i="25"/>
  <c r="H1606" i="25"/>
  <c r="H1607" i="25"/>
  <c r="H1608" i="25"/>
  <c r="H1609" i="25"/>
  <c r="H1610" i="25"/>
  <c r="H1611" i="25"/>
  <c r="H1612" i="25"/>
  <c r="H1613" i="25"/>
  <c r="H1614" i="25"/>
  <c r="H1615" i="25"/>
  <c r="H1616" i="25"/>
  <c r="H1617" i="25"/>
  <c r="H1618" i="25"/>
  <c r="H1619" i="25"/>
  <c r="H1620" i="25"/>
  <c r="H1621" i="25"/>
  <c r="H1622" i="25"/>
  <c r="H1623" i="25"/>
  <c r="H1624" i="25"/>
  <c r="H1625" i="25"/>
  <c r="H1626" i="25"/>
  <c r="H1627" i="25"/>
  <c r="H1628" i="25"/>
  <c r="H1629" i="25"/>
  <c r="H1630" i="25"/>
  <c r="H1631" i="25"/>
  <c r="H1632" i="25"/>
  <c r="H1633" i="25"/>
  <c r="H1634" i="25"/>
  <c r="H1635" i="25"/>
  <c r="H1636" i="25"/>
  <c r="H1637" i="25"/>
  <c r="H1638" i="25"/>
  <c r="H1639" i="25"/>
  <c r="H1640" i="25"/>
  <c r="H1641" i="25"/>
  <c r="H1642" i="25"/>
  <c r="H1643" i="25"/>
  <c r="H1644" i="25"/>
  <c r="H1645" i="25"/>
  <c r="H1646" i="25"/>
  <c r="H1647" i="25"/>
  <c r="H1648" i="25"/>
  <c r="H1649" i="25"/>
  <c r="H1650" i="25"/>
  <c r="H1651" i="25"/>
  <c r="H1652" i="25"/>
  <c r="H1653" i="25"/>
  <c r="H1654" i="25"/>
  <c r="H1655" i="25"/>
  <c r="H1656" i="25"/>
  <c r="H1657" i="25"/>
  <c r="H1658" i="25"/>
  <c r="H1659" i="25"/>
  <c r="H1660" i="25"/>
  <c r="H1661" i="25"/>
  <c r="H1662" i="25"/>
  <c r="H1663" i="25"/>
  <c r="H1664" i="25"/>
  <c r="H1665" i="25"/>
  <c r="H1666" i="25"/>
  <c r="H1667" i="25"/>
  <c r="H1668" i="25"/>
  <c r="H1669" i="25"/>
  <c r="H1670" i="25"/>
  <c r="H1671" i="25"/>
  <c r="H1672" i="25"/>
  <c r="H1673" i="25"/>
  <c r="H1674" i="25"/>
  <c r="H1675" i="25"/>
  <c r="H1676" i="25"/>
  <c r="H1677" i="25"/>
  <c r="H1678" i="25"/>
  <c r="H1679" i="25"/>
  <c r="H1680" i="25"/>
  <c r="H1681" i="25"/>
  <c r="H1682" i="25"/>
  <c r="H1683" i="25"/>
  <c r="H1684" i="25"/>
  <c r="H1685" i="25"/>
  <c r="H1686" i="25"/>
  <c r="H1687" i="25"/>
  <c r="H1688" i="25"/>
  <c r="H1689" i="25"/>
  <c r="H1690" i="25"/>
  <c r="H1691" i="25"/>
  <c r="H1692" i="25"/>
  <c r="H1693" i="25"/>
  <c r="H1694" i="25"/>
  <c r="H1695" i="25"/>
  <c r="H1696" i="25"/>
  <c r="H1697" i="25"/>
  <c r="H1698" i="25"/>
  <c r="H1699" i="25"/>
  <c r="H1700" i="25"/>
  <c r="H1701" i="25"/>
  <c r="H1702" i="25"/>
  <c r="H1703" i="25"/>
  <c r="H1704" i="25"/>
  <c r="H1705" i="25"/>
  <c r="H1706" i="25"/>
  <c r="H1707" i="25"/>
  <c r="H1708" i="25"/>
  <c r="H1709" i="25"/>
  <c r="H1710" i="25"/>
  <c r="H1711" i="25"/>
  <c r="H1712" i="25"/>
  <c r="H1713" i="25"/>
  <c r="H1714" i="25"/>
  <c r="H1715" i="25"/>
  <c r="H1716" i="25"/>
  <c r="H1717" i="25"/>
  <c r="H1718" i="25"/>
  <c r="H1719" i="25"/>
  <c r="H1720" i="25"/>
  <c r="H1721" i="25"/>
  <c r="H1722" i="25"/>
  <c r="H1723" i="25"/>
  <c r="H1724" i="25"/>
  <c r="H1725" i="25"/>
  <c r="H1726" i="25"/>
  <c r="H1727" i="25"/>
  <c r="H1728" i="25"/>
  <c r="H1729" i="25"/>
  <c r="H1730" i="25"/>
  <c r="H1731" i="25"/>
  <c r="H1732" i="25"/>
  <c r="H1733" i="25"/>
  <c r="H1734" i="25"/>
  <c r="H1735" i="25"/>
  <c r="H1736" i="25"/>
  <c r="H1737" i="25"/>
  <c r="H1738" i="25"/>
  <c r="H1739" i="25"/>
  <c r="H1740" i="25"/>
  <c r="H1741" i="25"/>
  <c r="H1742" i="25"/>
  <c r="H1743" i="25"/>
  <c r="H1744" i="25"/>
  <c r="H1745" i="25"/>
  <c r="H1746" i="25"/>
  <c r="H1747" i="25"/>
  <c r="H1748" i="25"/>
  <c r="H1749" i="25"/>
  <c r="H1750" i="25"/>
  <c r="H1751" i="25"/>
  <c r="H1752" i="25"/>
  <c r="H1753" i="25"/>
  <c r="H1754" i="25"/>
  <c r="H1755" i="25"/>
  <c r="H1756" i="25"/>
  <c r="H1757" i="25"/>
  <c r="H1758" i="25"/>
  <c r="H1759" i="25"/>
  <c r="H1760" i="25"/>
  <c r="H1761" i="25"/>
  <c r="H1762" i="25"/>
  <c r="H1763" i="25"/>
  <c r="H1764" i="25"/>
  <c r="H1765" i="25"/>
  <c r="H1766" i="25"/>
  <c r="H1767" i="25"/>
  <c r="H1768" i="25"/>
  <c r="H1769" i="25"/>
  <c r="H1770" i="25"/>
  <c r="H1771" i="25"/>
  <c r="H1772" i="25"/>
  <c r="H1773" i="25"/>
  <c r="H1774" i="25"/>
  <c r="H1775" i="25"/>
  <c r="H1776" i="25"/>
  <c r="H1777" i="25"/>
  <c r="H1778" i="25"/>
  <c r="H1779" i="25"/>
  <c r="H1780" i="25"/>
  <c r="H1781" i="25"/>
  <c r="H1782" i="25"/>
  <c r="H1783" i="25"/>
  <c r="H1784" i="25"/>
  <c r="H1785" i="25"/>
  <c r="H1786" i="25"/>
  <c r="H1787" i="25"/>
  <c r="H1788" i="25"/>
  <c r="H1789" i="25"/>
  <c r="H1790" i="25"/>
  <c r="H1791" i="25"/>
  <c r="H1792" i="25"/>
  <c r="H1793" i="25"/>
  <c r="H1794" i="25"/>
  <c r="H1795" i="25"/>
  <c r="H1796" i="25"/>
  <c r="H1797" i="25"/>
  <c r="H1798" i="25"/>
  <c r="H1799" i="25"/>
  <c r="H1800" i="25"/>
  <c r="H1801" i="25"/>
  <c r="H1802" i="25"/>
  <c r="H1803" i="25"/>
  <c r="H1804" i="25"/>
  <c r="H1805" i="25"/>
  <c r="H1806" i="25"/>
  <c r="H1807" i="25"/>
  <c r="H1808" i="25"/>
  <c r="H1809" i="25"/>
  <c r="H1810" i="25"/>
  <c r="H1811" i="25"/>
  <c r="H1812" i="25"/>
  <c r="H1813" i="25"/>
  <c r="H1814" i="25"/>
  <c r="H1815" i="25"/>
  <c r="H1816" i="25"/>
  <c r="H1817" i="25"/>
  <c r="H1818" i="25"/>
  <c r="H1819" i="25"/>
  <c r="H1820" i="25"/>
  <c r="H1821" i="25"/>
  <c r="H1822" i="25"/>
  <c r="H1823" i="25"/>
  <c r="H1824" i="25"/>
  <c r="H1825" i="25"/>
  <c r="H1826" i="25"/>
  <c r="H1827" i="25"/>
  <c r="H1828" i="25"/>
  <c r="H1829" i="25"/>
  <c r="H1830" i="25"/>
  <c r="H1831" i="25"/>
  <c r="H1832" i="25"/>
  <c r="H1833" i="25"/>
  <c r="H1834" i="25"/>
  <c r="H1835" i="25"/>
  <c r="H1836" i="25"/>
  <c r="H1837" i="25"/>
  <c r="H1838" i="25"/>
  <c r="H1839" i="25"/>
  <c r="H1840" i="25"/>
  <c r="H1841" i="25"/>
  <c r="H1842" i="25"/>
  <c r="H1843" i="25"/>
  <c r="H1844" i="25"/>
  <c r="H1845" i="25"/>
  <c r="H1846" i="25"/>
  <c r="H1847" i="25"/>
  <c r="H1848" i="25"/>
  <c r="H1849" i="25"/>
  <c r="H1850" i="25"/>
  <c r="H1851" i="25"/>
  <c r="H1852" i="25"/>
  <c r="H1853" i="25"/>
  <c r="H1854" i="25"/>
  <c r="H1855" i="25"/>
  <c r="H1856" i="25"/>
  <c r="H1857" i="25"/>
  <c r="H1858" i="25"/>
  <c r="H1859" i="25"/>
  <c r="H1860" i="25"/>
  <c r="H1861" i="25"/>
  <c r="H1862" i="25"/>
  <c r="H1863" i="25"/>
  <c r="H1864" i="25"/>
  <c r="H1865" i="25"/>
  <c r="H1866" i="25"/>
  <c r="H1867" i="25"/>
  <c r="H1868" i="25"/>
  <c r="H1869" i="25"/>
  <c r="H1870" i="25"/>
  <c r="H1871" i="25"/>
  <c r="H1872" i="25"/>
  <c r="H1873" i="25"/>
  <c r="H1874" i="25"/>
  <c r="H1875" i="25"/>
  <c r="H1876" i="25"/>
  <c r="H1877" i="25"/>
  <c r="H1878" i="25"/>
  <c r="H1879" i="25"/>
  <c r="H1880" i="25"/>
  <c r="H1881" i="25"/>
  <c r="H1882" i="25"/>
  <c r="H1883" i="25"/>
  <c r="H1884" i="25"/>
  <c r="H1885" i="25"/>
  <c r="H1886" i="25"/>
  <c r="H1887" i="25"/>
  <c r="H1888" i="25"/>
  <c r="H1889" i="25"/>
  <c r="H1890" i="25"/>
  <c r="H1891" i="25"/>
  <c r="H1892" i="25"/>
  <c r="H1893" i="25"/>
  <c r="H1894" i="25"/>
  <c r="H1895" i="25"/>
  <c r="H1896" i="25"/>
  <c r="H1897" i="25"/>
  <c r="H1898" i="25"/>
  <c r="H1899" i="25"/>
  <c r="H1900" i="25"/>
  <c r="H1901" i="25"/>
  <c r="H1902" i="25"/>
  <c r="H1903" i="25"/>
  <c r="H1904" i="25"/>
  <c r="H1905" i="25"/>
  <c r="H1906" i="25"/>
  <c r="H1907" i="25"/>
  <c r="H1908" i="25"/>
  <c r="H1909" i="25"/>
  <c r="H1910" i="25"/>
  <c r="H1911" i="25"/>
  <c r="H1912" i="25"/>
  <c r="H1913" i="25"/>
  <c r="H1914" i="25"/>
  <c r="H1915" i="25"/>
  <c r="H1916" i="25"/>
  <c r="H1917" i="25"/>
  <c r="H1918" i="25"/>
  <c r="H1919" i="25"/>
  <c r="H1920" i="25"/>
  <c r="H1921" i="25"/>
  <c r="H1922" i="25"/>
  <c r="H1923" i="25"/>
  <c r="H1924" i="25"/>
  <c r="H1925" i="25"/>
  <c r="H1926" i="25"/>
  <c r="H1927" i="25"/>
  <c r="H1928" i="25"/>
  <c r="H1929" i="25"/>
  <c r="H1930" i="25"/>
  <c r="H1931" i="25"/>
  <c r="H1932" i="25"/>
  <c r="H1933" i="25"/>
  <c r="H1934" i="25"/>
  <c r="H1935" i="25"/>
  <c r="H1936" i="25"/>
  <c r="H1937" i="25"/>
  <c r="H1938" i="25"/>
  <c r="H1939" i="25"/>
  <c r="H1940" i="25"/>
  <c r="H1941" i="25"/>
  <c r="H1942" i="25"/>
  <c r="H1943" i="25"/>
  <c r="H1944" i="25"/>
  <c r="H1945" i="25"/>
  <c r="H1946" i="25"/>
  <c r="H1947" i="25"/>
  <c r="H1948" i="25"/>
  <c r="H1949" i="25"/>
  <c r="H1950" i="25"/>
  <c r="H1951" i="25"/>
  <c r="H1952" i="25"/>
  <c r="H1953" i="25"/>
  <c r="H1954" i="25"/>
  <c r="H1955" i="25"/>
  <c r="H1956" i="25"/>
  <c r="H1957" i="25"/>
  <c r="H1958" i="25"/>
  <c r="H1959" i="25"/>
  <c r="H1960" i="25"/>
  <c r="H1961" i="25"/>
  <c r="H1962" i="25"/>
  <c r="H1963" i="25"/>
  <c r="H1964" i="25"/>
  <c r="H1965" i="25"/>
  <c r="H1966" i="25"/>
  <c r="H1967" i="25"/>
  <c r="H1968" i="25"/>
  <c r="H1969" i="25"/>
  <c r="H1970" i="25"/>
  <c r="H1971" i="25"/>
  <c r="H1972" i="25"/>
  <c r="H1973" i="25"/>
  <c r="H2" i="25"/>
  <c r="G3" i="25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G126" i="25"/>
  <c r="G127" i="25"/>
  <c r="G128" i="25"/>
  <c r="G129" i="25"/>
  <c r="G130" i="25"/>
  <c r="G131" i="25"/>
  <c r="G132" i="25"/>
  <c r="G133" i="25"/>
  <c r="G134" i="25"/>
  <c r="G135" i="25"/>
  <c r="G136" i="25"/>
  <c r="G137" i="25"/>
  <c r="G138" i="25"/>
  <c r="G139" i="25"/>
  <c r="G140" i="25"/>
  <c r="G141" i="25"/>
  <c r="G142" i="25"/>
  <c r="G143" i="25"/>
  <c r="G144" i="25"/>
  <c r="G145" i="25"/>
  <c r="G146" i="25"/>
  <c r="G147" i="25"/>
  <c r="G148" i="25"/>
  <c r="G149" i="25"/>
  <c r="G150" i="25"/>
  <c r="G151" i="25"/>
  <c r="G152" i="25"/>
  <c r="G153" i="25"/>
  <c r="G154" i="25"/>
  <c r="G155" i="25"/>
  <c r="G156" i="25"/>
  <c r="G157" i="25"/>
  <c r="G158" i="25"/>
  <c r="G159" i="25"/>
  <c r="G160" i="25"/>
  <c r="G161" i="25"/>
  <c r="G162" i="25"/>
  <c r="G163" i="25"/>
  <c r="G164" i="25"/>
  <c r="G165" i="25"/>
  <c r="G166" i="25"/>
  <c r="G167" i="25"/>
  <c r="G168" i="25"/>
  <c r="G169" i="25"/>
  <c r="G170" i="25"/>
  <c r="G171" i="25"/>
  <c r="G172" i="25"/>
  <c r="G173" i="25"/>
  <c r="G174" i="25"/>
  <c r="G175" i="25"/>
  <c r="G176" i="25"/>
  <c r="G177" i="25"/>
  <c r="G178" i="25"/>
  <c r="G179" i="25"/>
  <c r="G180" i="25"/>
  <c r="G181" i="25"/>
  <c r="G182" i="25"/>
  <c r="G183" i="25"/>
  <c r="G184" i="25"/>
  <c r="G185" i="25"/>
  <c r="G186" i="25"/>
  <c r="G187" i="25"/>
  <c r="G188" i="25"/>
  <c r="G189" i="25"/>
  <c r="G190" i="25"/>
  <c r="G191" i="25"/>
  <c r="G192" i="25"/>
  <c r="G193" i="25"/>
  <c r="G194" i="25"/>
  <c r="G195" i="25"/>
  <c r="G196" i="25"/>
  <c r="G197" i="25"/>
  <c r="G198" i="25"/>
  <c r="G199" i="25"/>
  <c r="G200" i="25"/>
  <c r="G201" i="25"/>
  <c r="G202" i="25"/>
  <c r="G203" i="25"/>
  <c r="G204" i="25"/>
  <c r="G205" i="25"/>
  <c r="G206" i="25"/>
  <c r="G207" i="25"/>
  <c r="G208" i="25"/>
  <c r="G209" i="25"/>
  <c r="G210" i="25"/>
  <c r="G211" i="25"/>
  <c r="G212" i="25"/>
  <c r="G213" i="25"/>
  <c r="G214" i="25"/>
  <c r="G215" i="25"/>
  <c r="G216" i="25"/>
  <c r="G217" i="25"/>
  <c r="G218" i="25"/>
  <c r="G219" i="25"/>
  <c r="G220" i="25"/>
  <c r="G221" i="25"/>
  <c r="G222" i="25"/>
  <c r="G223" i="25"/>
  <c r="G224" i="25"/>
  <c r="G225" i="25"/>
  <c r="G226" i="25"/>
  <c r="G227" i="25"/>
  <c r="G228" i="25"/>
  <c r="G229" i="25"/>
  <c r="G230" i="25"/>
  <c r="G231" i="25"/>
  <c r="G232" i="25"/>
  <c r="G233" i="25"/>
  <c r="G234" i="25"/>
  <c r="G235" i="25"/>
  <c r="G236" i="25"/>
  <c r="G237" i="25"/>
  <c r="G238" i="25"/>
  <c r="G239" i="25"/>
  <c r="G240" i="25"/>
  <c r="G241" i="25"/>
  <c r="G242" i="25"/>
  <c r="G243" i="25"/>
  <c r="G244" i="25"/>
  <c r="G245" i="25"/>
  <c r="G246" i="25"/>
  <c r="G247" i="25"/>
  <c r="G248" i="25"/>
  <c r="G249" i="25"/>
  <c r="G250" i="25"/>
  <c r="G251" i="25"/>
  <c r="G252" i="25"/>
  <c r="G253" i="25"/>
  <c r="G254" i="25"/>
  <c r="G255" i="25"/>
  <c r="G256" i="25"/>
  <c r="G257" i="25"/>
  <c r="G258" i="25"/>
  <c r="G259" i="25"/>
  <c r="G260" i="25"/>
  <c r="G261" i="25"/>
  <c r="G262" i="25"/>
  <c r="G263" i="25"/>
  <c r="G264" i="25"/>
  <c r="G265" i="25"/>
  <c r="G266" i="25"/>
  <c r="G267" i="25"/>
  <c r="G268" i="25"/>
  <c r="G269" i="25"/>
  <c r="G270" i="25"/>
  <c r="G271" i="25"/>
  <c r="G272" i="25"/>
  <c r="G273" i="25"/>
  <c r="G274" i="25"/>
  <c r="G275" i="25"/>
  <c r="G276" i="25"/>
  <c r="G277" i="25"/>
  <c r="G278" i="25"/>
  <c r="G279" i="25"/>
  <c r="G280" i="25"/>
  <c r="G281" i="25"/>
  <c r="G282" i="25"/>
  <c r="G283" i="25"/>
  <c r="G284" i="25"/>
  <c r="G285" i="25"/>
  <c r="G286" i="25"/>
  <c r="G287" i="25"/>
  <c r="G288" i="25"/>
  <c r="G289" i="25"/>
  <c r="G290" i="25"/>
  <c r="G291" i="25"/>
  <c r="G292" i="25"/>
  <c r="G293" i="25"/>
  <c r="G294" i="25"/>
  <c r="G295" i="25"/>
  <c r="G296" i="25"/>
  <c r="G297" i="25"/>
  <c r="G298" i="25"/>
  <c r="G299" i="25"/>
  <c r="G300" i="25"/>
  <c r="G301" i="25"/>
  <c r="G302" i="25"/>
  <c r="G303" i="25"/>
  <c r="G304" i="25"/>
  <c r="G305" i="25"/>
  <c r="G306" i="25"/>
  <c r="G307" i="25"/>
  <c r="G308" i="25"/>
  <c r="G309" i="25"/>
  <c r="G310" i="25"/>
  <c r="G311" i="25"/>
  <c r="G312" i="25"/>
  <c r="G313" i="25"/>
  <c r="G314" i="25"/>
  <c r="G315" i="25"/>
  <c r="G316" i="25"/>
  <c r="G317" i="25"/>
  <c r="G318" i="25"/>
  <c r="G319" i="25"/>
  <c r="G320" i="25"/>
  <c r="G321" i="25"/>
  <c r="G322" i="25"/>
  <c r="G323" i="25"/>
  <c r="G324" i="25"/>
  <c r="G325" i="25"/>
  <c r="G326" i="25"/>
  <c r="G327" i="25"/>
  <c r="G328" i="25"/>
  <c r="G329" i="25"/>
  <c r="G330" i="25"/>
  <c r="G331" i="25"/>
  <c r="G332" i="25"/>
  <c r="G333" i="25"/>
  <c r="G334" i="25"/>
  <c r="G335" i="25"/>
  <c r="G336" i="25"/>
  <c r="G337" i="25"/>
  <c r="G338" i="25"/>
  <c r="G339" i="25"/>
  <c r="G340" i="25"/>
  <c r="G341" i="25"/>
  <c r="G342" i="25"/>
  <c r="G343" i="25"/>
  <c r="G344" i="25"/>
  <c r="G345" i="25"/>
  <c r="G346" i="25"/>
  <c r="G347" i="25"/>
  <c r="G348" i="25"/>
  <c r="G349" i="25"/>
  <c r="G350" i="25"/>
  <c r="G351" i="25"/>
  <c r="G352" i="25"/>
  <c r="G353" i="25"/>
  <c r="G354" i="25"/>
  <c r="G355" i="25"/>
  <c r="G356" i="25"/>
  <c r="G357" i="25"/>
  <c r="G358" i="25"/>
  <c r="G359" i="25"/>
  <c r="G360" i="25"/>
  <c r="G361" i="25"/>
  <c r="G362" i="25"/>
  <c r="G363" i="25"/>
  <c r="G364" i="25"/>
  <c r="G365" i="25"/>
  <c r="G366" i="25"/>
  <c r="G367" i="25"/>
  <c r="G368" i="25"/>
  <c r="G369" i="25"/>
  <c r="G370" i="25"/>
  <c r="G371" i="25"/>
  <c r="G372" i="25"/>
  <c r="G373" i="25"/>
  <c r="G374" i="25"/>
  <c r="G375" i="25"/>
  <c r="G376" i="25"/>
  <c r="G377" i="25"/>
  <c r="G378" i="25"/>
  <c r="G379" i="25"/>
  <c r="G380" i="25"/>
  <c r="G381" i="25"/>
  <c r="G382" i="25"/>
  <c r="G383" i="25"/>
  <c r="G384" i="25"/>
  <c r="G385" i="25"/>
  <c r="G386" i="25"/>
  <c r="G387" i="25"/>
  <c r="G388" i="25"/>
  <c r="G389" i="25"/>
  <c r="G390" i="25"/>
  <c r="G391" i="25"/>
  <c r="G392" i="25"/>
  <c r="G393" i="25"/>
  <c r="G394" i="25"/>
  <c r="G395" i="25"/>
  <c r="G396" i="25"/>
  <c r="G397" i="25"/>
  <c r="G398" i="25"/>
  <c r="G399" i="25"/>
  <c r="G400" i="25"/>
  <c r="G401" i="25"/>
  <c r="G402" i="25"/>
  <c r="G403" i="25"/>
  <c r="G404" i="25"/>
  <c r="G405" i="25"/>
  <c r="G406" i="25"/>
  <c r="G407" i="25"/>
  <c r="G408" i="25"/>
  <c r="G409" i="25"/>
  <c r="G410" i="25"/>
  <c r="G411" i="25"/>
  <c r="G412" i="25"/>
  <c r="G413" i="25"/>
  <c r="G414" i="25"/>
  <c r="G415" i="25"/>
  <c r="G416" i="25"/>
  <c r="G417" i="25"/>
  <c r="G418" i="25"/>
  <c r="G419" i="25"/>
  <c r="G420" i="25"/>
  <c r="G421" i="25"/>
  <c r="G422" i="25"/>
  <c r="G423" i="25"/>
  <c r="G424" i="25"/>
  <c r="G425" i="25"/>
  <c r="G426" i="25"/>
  <c r="G427" i="25"/>
  <c r="G428" i="25"/>
  <c r="G429" i="25"/>
  <c r="G430" i="25"/>
  <c r="G431" i="25"/>
  <c r="G432" i="25"/>
  <c r="G433" i="25"/>
  <c r="G434" i="25"/>
  <c r="G435" i="25"/>
  <c r="G436" i="25"/>
  <c r="G437" i="25"/>
  <c r="G438" i="25"/>
  <c r="G439" i="25"/>
  <c r="G440" i="25"/>
  <c r="G441" i="25"/>
  <c r="G442" i="25"/>
  <c r="G443" i="25"/>
  <c r="G444" i="25"/>
  <c r="G445" i="25"/>
  <c r="G446" i="25"/>
  <c r="G447" i="25"/>
  <c r="G448" i="25"/>
  <c r="G449" i="25"/>
  <c r="G450" i="25"/>
  <c r="G451" i="25"/>
  <c r="G452" i="25"/>
  <c r="G453" i="25"/>
  <c r="G454" i="25"/>
  <c r="G455" i="25"/>
  <c r="G456" i="25"/>
  <c r="G457" i="25"/>
  <c r="G458" i="25"/>
  <c r="G459" i="25"/>
  <c r="G460" i="25"/>
  <c r="G461" i="25"/>
  <c r="G462" i="25"/>
  <c r="G463" i="25"/>
  <c r="G464" i="25"/>
  <c r="G465" i="25"/>
  <c r="G466" i="25"/>
  <c r="G467" i="25"/>
  <c r="G468" i="25"/>
  <c r="G469" i="25"/>
  <c r="G470" i="25"/>
  <c r="G471" i="25"/>
  <c r="G472" i="25"/>
  <c r="G473" i="25"/>
  <c r="G474" i="25"/>
  <c r="G475" i="25"/>
  <c r="G476" i="25"/>
  <c r="G477" i="25"/>
  <c r="G478" i="25"/>
  <c r="G479" i="25"/>
  <c r="G480" i="25"/>
  <c r="G481" i="25"/>
  <c r="G482" i="25"/>
  <c r="G483" i="25"/>
  <c r="G484" i="25"/>
  <c r="G485" i="25"/>
  <c r="G486" i="25"/>
  <c r="G487" i="25"/>
  <c r="G488" i="25"/>
  <c r="G489" i="25"/>
  <c r="G490" i="25"/>
  <c r="G491" i="25"/>
  <c r="G492" i="25"/>
  <c r="G493" i="25"/>
  <c r="G494" i="25"/>
  <c r="G495" i="25"/>
  <c r="G496" i="25"/>
  <c r="G497" i="25"/>
  <c r="G498" i="25"/>
  <c r="G499" i="25"/>
  <c r="G500" i="25"/>
  <c r="G501" i="25"/>
  <c r="G502" i="25"/>
  <c r="G503" i="25"/>
  <c r="G504" i="25"/>
  <c r="G505" i="25"/>
  <c r="G506" i="25"/>
  <c r="G507" i="25"/>
  <c r="G508" i="25"/>
  <c r="G509" i="25"/>
  <c r="G510" i="25"/>
  <c r="G511" i="25"/>
  <c r="G512" i="25"/>
  <c r="G513" i="25"/>
  <c r="G514" i="25"/>
  <c r="G515" i="25"/>
  <c r="G516" i="25"/>
  <c r="G517" i="25"/>
  <c r="G518" i="25"/>
  <c r="G519" i="25"/>
  <c r="G520" i="25"/>
  <c r="G521" i="25"/>
  <c r="G522" i="25"/>
  <c r="G523" i="25"/>
  <c r="G524" i="25"/>
  <c r="G525" i="25"/>
  <c r="G526" i="25"/>
  <c r="G527" i="25"/>
  <c r="G528" i="25"/>
  <c r="G529" i="25"/>
  <c r="G530" i="25"/>
  <c r="G531" i="25"/>
  <c r="G532" i="25"/>
  <c r="G533" i="25"/>
  <c r="G534" i="25"/>
  <c r="G535" i="25"/>
  <c r="G536" i="25"/>
  <c r="G537" i="25"/>
  <c r="G538" i="25"/>
  <c r="G539" i="25"/>
  <c r="G540" i="25"/>
  <c r="G541" i="25"/>
  <c r="G542" i="25"/>
  <c r="G543" i="25"/>
  <c r="G544" i="25"/>
  <c r="G545" i="25"/>
  <c r="G546" i="25"/>
  <c r="G547" i="25"/>
  <c r="G548" i="25"/>
  <c r="G549" i="25"/>
  <c r="G550" i="25"/>
  <c r="G551" i="25"/>
  <c r="G552" i="25"/>
  <c r="G553" i="25"/>
  <c r="G554" i="25"/>
  <c r="G555" i="25"/>
  <c r="G556" i="25"/>
  <c r="G557" i="25"/>
  <c r="G558" i="25"/>
  <c r="G559" i="25"/>
  <c r="G560" i="25"/>
  <c r="G561" i="25"/>
  <c r="G562" i="25"/>
  <c r="G563" i="25"/>
  <c r="G564" i="25"/>
  <c r="G565" i="25"/>
  <c r="G566" i="25"/>
  <c r="G567" i="25"/>
  <c r="G568" i="25"/>
  <c r="G569" i="25"/>
  <c r="G570" i="25"/>
  <c r="G571" i="25"/>
  <c r="G572" i="25"/>
  <c r="G573" i="25"/>
  <c r="G574" i="25"/>
  <c r="G575" i="25"/>
  <c r="G576" i="25"/>
  <c r="G577" i="25"/>
  <c r="G578" i="25"/>
  <c r="G579" i="25"/>
  <c r="G580" i="25"/>
  <c r="G581" i="25"/>
  <c r="G582" i="25"/>
  <c r="G583" i="25"/>
  <c r="G584" i="25"/>
  <c r="G585" i="25"/>
  <c r="G586" i="25"/>
  <c r="G587" i="25"/>
  <c r="G588" i="25"/>
  <c r="G589" i="25"/>
  <c r="G590" i="25"/>
  <c r="G591" i="25"/>
  <c r="G592" i="25"/>
  <c r="G593" i="25"/>
  <c r="G594" i="25"/>
  <c r="G595" i="25"/>
  <c r="G596" i="25"/>
  <c r="G597" i="25"/>
  <c r="G598" i="25"/>
  <c r="G599" i="25"/>
  <c r="G600" i="25"/>
  <c r="G601" i="25"/>
  <c r="G602" i="25"/>
  <c r="G603" i="25"/>
  <c r="G604" i="25"/>
  <c r="G605" i="25"/>
  <c r="G606" i="25"/>
  <c r="G607" i="25"/>
  <c r="G608" i="25"/>
  <c r="G609" i="25"/>
  <c r="G610" i="25"/>
  <c r="G611" i="25"/>
  <c r="G612" i="25"/>
  <c r="G613" i="25"/>
  <c r="G614" i="25"/>
  <c r="G615" i="25"/>
  <c r="G616" i="25"/>
  <c r="G617" i="25"/>
  <c r="G618" i="25"/>
  <c r="G619" i="25"/>
  <c r="G620" i="25"/>
  <c r="G621" i="25"/>
  <c r="G622" i="25"/>
  <c r="G623" i="25"/>
  <c r="G624" i="25"/>
  <c r="G625" i="25"/>
  <c r="G626" i="25"/>
  <c r="G627" i="25"/>
  <c r="G628" i="25"/>
  <c r="G629" i="25"/>
  <c r="G630" i="25"/>
  <c r="G631" i="25"/>
  <c r="G632" i="25"/>
  <c r="G633" i="25"/>
  <c r="G634" i="25"/>
  <c r="G635" i="25"/>
  <c r="G636" i="25"/>
  <c r="G637" i="25"/>
  <c r="G638" i="25"/>
  <c r="G639" i="25"/>
  <c r="G640" i="25"/>
  <c r="G641" i="25"/>
  <c r="G642" i="25"/>
  <c r="G643" i="25"/>
  <c r="G644" i="25"/>
  <c r="G645" i="25"/>
  <c r="G646" i="25"/>
  <c r="G647" i="25"/>
  <c r="G648" i="25"/>
  <c r="G649" i="25"/>
  <c r="G650" i="25"/>
  <c r="G651" i="25"/>
  <c r="G652" i="25"/>
  <c r="G653" i="25"/>
  <c r="G654" i="25"/>
  <c r="G655" i="25"/>
  <c r="G656" i="25"/>
  <c r="G657" i="25"/>
  <c r="G658" i="25"/>
  <c r="G659" i="25"/>
  <c r="G660" i="25"/>
  <c r="G661" i="25"/>
  <c r="G662" i="25"/>
  <c r="G663" i="25"/>
  <c r="G664" i="25"/>
  <c r="G665" i="25"/>
  <c r="G666" i="25"/>
  <c r="G667" i="25"/>
  <c r="G668" i="25"/>
  <c r="G669" i="25"/>
  <c r="G670" i="25"/>
  <c r="G671" i="25"/>
  <c r="G672" i="25"/>
  <c r="G673" i="25"/>
  <c r="G674" i="25"/>
  <c r="G675" i="25"/>
  <c r="G676" i="25"/>
  <c r="G677" i="25"/>
  <c r="G678" i="25"/>
  <c r="G679" i="25"/>
  <c r="G680" i="25"/>
  <c r="G681" i="25"/>
  <c r="G682" i="25"/>
  <c r="G683" i="25"/>
  <c r="G684" i="25"/>
  <c r="G685" i="25"/>
  <c r="G686" i="25"/>
  <c r="G687" i="25"/>
  <c r="G688" i="25"/>
  <c r="G689" i="25"/>
  <c r="G690" i="25"/>
  <c r="G691" i="25"/>
  <c r="G692" i="25"/>
  <c r="G693" i="25"/>
  <c r="G694" i="25"/>
  <c r="G695" i="25"/>
  <c r="G696" i="25"/>
  <c r="G697" i="25"/>
  <c r="G698" i="25"/>
  <c r="G699" i="25"/>
  <c r="G700" i="25"/>
  <c r="G701" i="25"/>
  <c r="G702" i="25"/>
  <c r="G703" i="25"/>
  <c r="G704" i="25"/>
  <c r="G705" i="25"/>
  <c r="G706" i="25"/>
  <c r="G707" i="25"/>
  <c r="G708" i="25"/>
  <c r="G709" i="25"/>
  <c r="G710" i="25"/>
  <c r="G711" i="25"/>
  <c r="G712" i="25"/>
  <c r="G713" i="25"/>
  <c r="G714" i="25"/>
  <c r="G715" i="25"/>
  <c r="G716" i="25"/>
  <c r="G717" i="25"/>
  <c r="G718" i="25"/>
  <c r="G719" i="25"/>
  <c r="G720" i="25"/>
  <c r="G721" i="25"/>
  <c r="G722" i="25"/>
  <c r="G723" i="25"/>
  <c r="G724" i="25"/>
  <c r="G725" i="25"/>
  <c r="G726" i="25"/>
  <c r="G727" i="25"/>
  <c r="G728" i="25"/>
  <c r="G729" i="25"/>
  <c r="G730" i="25"/>
  <c r="G731" i="25"/>
  <c r="G732" i="25"/>
  <c r="G733" i="25"/>
  <c r="G734" i="25"/>
  <c r="G735" i="25"/>
  <c r="G736" i="25"/>
  <c r="G737" i="25"/>
  <c r="G738" i="25"/>
  <c r="G739" i="25"/>
  <c r="G740" i="25"/>
  <c r="G741" i="25"/>
  <c r="G742" i="25"/>
  <c r="G743" i="25"/>
  <c r="G744" i="25"/>
  <c r="G745" i="25"/>
  <c r="G746" i="25"/>
  <c r="G747" i="25"/>
  <c r="G748" i="25"/>
  <c r="G749" i="25"/>
  <c r="G750" i="25"/>
  <c r="G751" i="25"/>
  <c r="G752" i="25"/>
  <c r="G753" i="25"/>
  <c r="G754" i="25"/>
  <c r="G755" i="25"/>
  <c r="G756" i="25"/>
  <c r="G757" i="25"/>
  <c r="G758" i="25"/>
  <c r="G759" i="25"/>
  <c r="G760" i="25"/>
  <c r="G761" i="25"/>
  <c r="G762" i="25"/>
  <c r="G763" i="25"/>
  <c r="G764" i="25"/>
  <c r="G765" i="25"/>
  <c r="G766" i="25"/>
  <c r="G767" i="25"/>
  <c r="G768" i="25"/>
  <c r="G769" i="25"/>
  <c r="G770" i="25"/>
  <c r="G771" i="25"/>
  <c r="G772" i="25"/>
  <c r="G773" i="25"/>
  <c r="G774" i="25"/>
  <c r="G775" i="25"/>
  <c r="G776" i="25"/>
  <c r="G777" i="25"/>
  <c r="G778" i="25"/>
  <c r="G779" i="25"/>
  <c r="G780" i="25"/>
  <c r="G781" i="25"/>
  <c r="G782" i="25"/>
  <c r="G783" i="25"/>
  <c r="G784" i="25"/>
  <c r="G785" i="25"/>
  <c r="G786" i="25"/>
  <c r="G787" i="25"/>
  <c r="G788" i="25"/>
  <c r="G789" i="25"/>
  <c r="G790" i="25"/>
  <c r="G791" i="25"/>
  <c r="G792" i="25"/>
  <c r="G793" i="25"/>
  <c r="G794" i="25"/>
  <c r="G795" i="25"/>
  <c r="G796" i="25"/>
  <c r="G797" i="25"/>
  <c r="G798" i="25"/>
  <c r="G799" i="25"/>
  <c r="G800" i="25"/>
  <c r="G801" i="25"/>
  <c r="G802" i="25"/>
  <c r="G803" i="25"/>
  <c r="G804" i="25"/>
  <c r="G805" i="25"/>
  <c r="G806" i="25"/>
  <c r="G807" i="25"/>
  <c r="G808" i="25"/>
  <c r="G809" i="25"/>
  <c r="G810" i="25"/>
  <c r="G811" i="25"/>
  <c r="G812" i="25"/>
  <c r="G813" i="25"/>
  <c r="G814" i="25"/>
  <c r="G815" i="25"/>
  <c r="G816" i="25"/>
  <c r="G817" i="25"/>
  <c r="G818" i="25"/>
  <c r="G819" i="25"/>
  <c r="G820" i="25"/>
  <c r="G821" i="25"/>
  <c r="G822" i="25"/>
  <c r="G823" i="25"/>
  <c r="G824" i="25"/>
  <c r="G825" i="25"/>
  <c r="G826" i="25"/>
  <c r="G827" i="25"/>
  <c r="G828" i="25"/>
  <c r="G829" i="25"/>
  <c r="G830" i="25"/>
  <c r="G831" i="25"/>
  <c r="G832" i="25"/>
  <c r="G833" i="25"/>
  <c r="G834" i="25"/>
  <c r="G835" i="25"/>
  <c r="G836" i="25"/>
  <c r="G837" i="25"/>
  <c r="G838" i="25"/>
  <c r="G839" i="25"/>
  <c r="G840" i="25"/>
  <c r="G841" i="25"/>
  <c r="G842" i="25"/>
  <c r="G843" i="25"/>
  <c r="G844" i="25"/>
  <c r="G845" i="25"/>
  <c r="G846" i="25"/>
  <c r="G847" i="25"/>
  <c r="G848" i="25"/>
  <c r="G849" i="25"/>
  <c r="G850" i="25"/>
  <c r="G851" i="25"/>
  <c r="G852" i="25"/>
  <c r="G853" i="25"/>
  <c r="G854" i="25"/>
  <c r="G855" i="25"/>
  <c r="G856" i="25"/>
  <c r="G857" i="25"/>
  <c r="G858" i="25"/>
  <c r="G859" i="25"/>
  <c r="G860" i="25"/>
  <c r="G861" i="25"/>
  <c r="G862" i="25"/>
  <c r="G863" i="25"/>
  <c r="G864" i="25"/>
  <c r="G865" i="25"/>
  <c r="G866" i="25"/>
  <c r="G867" i="25"/>
  <c r="G868" i="25"/>
  <c r="G869" i="25"/>
  <c r="G870" i="25"/>
  <c r="G871" i="25"/>
  <c r="G872" i="25"/>
  <c r="G873" i="25"/>
  <c r="G874" i="25"/>
  <c r="G875" i="25"/>
  <c r="G876" i="25"/>
  <c r="G877" i="25"/>
  <c r="G878" i="25"/>
  <c r="G879" i="25"/>
  <c r="G880" i="25"/>
  <c r="G881" i="25"/>
  <c r="G882" i="25"/>
  <c r="G883" i="25"/>
  <c r="G884" i="25"/>
  <c r="G885" i="25"/>
  <c r="G886" i="25"/>
  <c r="G887" i="25"/>
  <c r="G888" i="25"/>
  <c r="G889" i="25"/>
  <c r="G890" i="25"/>
  <c r="G891" i="25"/>
  <c r="G892" i="25"/>
  <c r="G893" i="25"/>
  <c r="G894" i="25"/>
  <c r="G895" i="25"/>
  <c r="G896" i="25"/>
  <c r="G897" i="25"/>
  <c r="G898" i="25"/>
  <c r="G899" i="25"/>
  <c r="G900" i="25"/>
  <c r="G901" i="25"/>
  <c r="G902" i="25"/>
  <c r="G903" i="25"/>
  <c r="G904" i="25"/>
  <c r="G905" i="25"/>
  <c r="G906" i="25"/>
  <c r="G907" i="25"/>
  <c r="G908" i="25"/>
  <c r="G909" i="25"/>
  <c r="G910" i="25"/>
  <c r="G911" i="25"/>
  <c r="G912" i="25"/>
  <c r="G913" i="25"/>
  <c r="G914" i="25"/>
  <c r="G915" i="25"/>
  <c r="G916" i="25"/>
  <c r="G917" i="25"/>
  <c r="G918" i="25"/>
  <c r="G919" i="25"/>
  <c r="G920" i="25"/>
  <c r="G921" i="25"/>
  <c r="G922" i="25"/>
  <c r="G923" i="25"/>
  <c r="G924" i="25"/>
  <c r="G925" i="25"/>
  <c r="G926" i="25"/>
  <c r="G927" i="25"/>
  <c r="G928" i="25"/>
  <c r="G929" i="25"/>
  <c r="G930" i="25"/>
  <c r="G931" i="25"/>
  <c r="G932" i="25"/>
  <c r="G933" i="25"/>
  <c r="G934" i="25"/>
  <c r="G935" i="25"/>
  <c r="G936" i="25"/>
  <c r="G937" i="25"/>
  <c r="G938" i="25"/>
  <c r="G939" i="25"/>
  <c r="G940" i="25"/>
  <c r="G941" i="25"/>
  <c r="G942" i="25"/>
  <c r="G943" i="25"/>
  <c r="G944" i="25"/>
  <c r="G945" i="25"/>
  <c r="G946" i="25"/>
  <c r="G947" i="25"/>
  <c r="G948" i="25"/>
  <c r="G949" i="25"/>
  <c r="G950" i="25"/>
  <c r="G951" i="25"/>
  <c r="G952" i="25"/>
  <c r="G953" i="25"/>
  <c r="G954" i="25"/>
  <c r="G955" i="25"/>
  <c r="G956" i="25"/>
  <c r="G957" i="25"/>
  <c r="G958" i="25"/>
  <c r="G959" i="25"/>
  <c r="G960" i="25"/>
  <c r="G961" i="25"/>
  <c r="G962" i="25"/>
  <c r="G963" i="25"/>
  <c r="G964" i="25"/>
  <c r="G965" i="25"/>
  <c r="G966" i="25"/>
  <c r="G967" i="25"/>
  <c r="G968" i="25"/>
  <c r="G969" i="25"/>
  <c r="G970" i="25"/>
  <c r="G971" i="25"/>
  <c r="G972" i="25"/>
  <c r="G973" i="25"/>
  <c r="G974" i="25"/>
  <c r="G975" i="25"/>
  <c r="G976" i="25"/>
  <c r="G977" i="25"/>
  <c r="G978" i="25"/>
  <c r="G979" i="25"/>
  <c r="G980" i="25"/>
  <c r="G981" i="25"/>
  <c r="G982" i="25"/>
  <c r="G983" i="25"/>
  <c r="G984" i="25"/>
  <c r="G985" i="25"/>
  <c r="G986" i="25"/>
  <c r="G987" i="25"/>
  <c r="G988" i="25"/>
  <c r="G989" i="25"/>
  <c r="G990" i="25"/>
  <c r="G991" i="25"/>
  <c r="G992" i="25"/>
  <c r="G993" i="25"/>
  <c r="G994" i="25"/>
  <c r="G995" i="25"/>
  <c r="G996" i="25"/>
  <c r="G997" i="25"/>
  <c r="G998" i="25"/>
  <c r="G999" i="25"/>
  <c r="G1000" i="25"/>
  <c r="G1001" i="25"/>
  <c r="G1002" i="25"/>
  <c r="G1003" i="25"/>
  <c r="G1004" i="25"/>
  <c r="G1005" i="25"/>
  <c r="G1006" i="25"/>
  <c r="G1007" i="25"/>
  <c r="G1008" i="25"/>
  <c r="G1009" i="25"/>
  <c r="G1010" i="25"/>
  <c r="G1011" i="25"/>
  <c r="G1012" i="25"/>
  <c r="G1013" i="25"/>
  <c r="G1014" i="25"/>
  <c r="G1015" i="25"/>
  <c r="G1016" i="25"/>
  <c r="G1017" i="25"/>
  <c r="G1018" i="25"/>
  <c r="G1019" i="25"/>
  <c r="G1020" i="25"/>
  <c r="G1021" i="25"/>
  <c r="G1022" i="25"/>
  <c r="G1023" i="25"/>
  <c r="G1024" i="25"/>
  <c r="G1025" i="25"/>
  <c r="G1026" i="25"/>
  <c r="G1027" i="25"/>
  <c r="G1028" i="25"/>
  <c r="G1029" i="25"/>
  <c r="G1030" i="25"/>
  <c r="G1031" i="25"/>
  <c r="G1032" i="25"/>
  <c r="G1033" i="25"/>
  <c r="G1034" i="25"/>
  <c r="G1035" i="25"/>
  <c r="G1036" i="25"/>
  <c r="G1037" i="25"/>
  <c r="G1038" i="25"/>
  <c r="G1039" i="25"/>
  <c r="G1040" i="25"/>
  <c r="G1041" i="25"/>
  <c r="G1042" i="25"/>
  <c r="G1043" i="25"/>
  <c r="G1044" i="25"/>
  <c r="G1045" i="25"/>
  <c r="G1046" i="25"/>
  <c r="G1047" i="25"/>
  <c r="G1048" i="25"/>
  <c r="G1049" i="25"/>
  <c r="G1050" i="25"/>
  <c r="G1051" i="25"/>
  <c r="G1052" i="25"/>
  <c r="G1053" i="25"/>
  <c r="G1054" i="25"/>
  <c r="G1055" i="25"/>
  <c r="G1056" i="25"/>
  <c r="G1057" i="25"/>
  <c r="G1058" i="25"/>
  <c r="G1059" i="25"/>
  <c r="G1060" i="25"/>
  <c r="G1061" i="25"/>
  <c r="G1062" i="25"/>
  <c r="G1063" i="25"/>
  <c r="G1064" i="25"/>
  <c r="G1065" i="25"/>
  <c r="G1066" i="25"/>
  <c r="G1067" i="25"/>
  <c r="G1068" i="25"/>
  <c r="G1069" i="25"/>
  <c r="G1070" i="25"/>
  <c r="G1071" i="25"/>
  <c r="G1072" i="25"/>
  <c r="G1073" i="25"/>
  <c r="G1074" i="25"/>
  <c r="G1075" i="25"/>
  <c r="G1076" i="25"/>
  <c r="G1077" i="25"/>
  <c r="G1078" i="25"/>
  <c r="G1079" i="25"/>
  <c r="G1080" i="25"/>
  <c r="G1081" i="25"/>
  <c r="G1082" i="25"/>
  <c r="G1083" i="25"/>
  <c r="G1084" i="25"/>
  <c r="G1085" i="25"/>
  <c r="G1086" i="25"/>
  <c r="G1087" i="25"/>
  <c r="G1088" i="25"/>
  <c r="G1089" i="25"/>
  <c r="G1090" i="25"/>
  <c r="G1091" i="25"/>
  <c r="G1092" i="25"/>
  <c r="G1093" i="25"/>
  <c r="G1094" i="25"/>
  <c r="G1095" i="25"/>
  <c r="G1096" i="25"/>
  <c r="G1097" i="25"/>
  <c r="G1098" i="25"/>
  <c r="G1099" i="25"/>
  <c r="G1100" i="25"/>
  <c r="G1101" i="25"/>
  <c r="G1102" i="25"/>
  <c r="G1103" i="25"/>
  <c r="G1104" i="25"/>
  <c r="G1105" i="25"/>
  <c r="G1106" i="25"/>
  <c r="G1107" i="25"/>
  <c r="G1108" i="25"/>
  <c r="G1109" i="25"/>
  <c r="G1110" i="25"/>
  <c r="G1111" i="25"/>
  <c r="G1112" i="25"/>
  <c r="G1113" i="25"/>
  <c r="G1114" i="25"/>
  <c r="G1115" i="25"/>
  <c r="G1116" i="25"/>
  <c r="G1117" i="25"/>
  <c r="G1118" i="25"/>
  <c r="G1119" i="25"/>
  <c r="G1120" i="25"/>
  <c r="G1121" i="25"/>
  <c r="G1122" i="25"/>
  <c r="G1123" i="25"/>
  <c r="G1124" i="25"/>
  <c r="G1125" i="25"/>
  <c r="G1126" i="25"/>
  <c r="G1127" i="25"/>
  <c r="G1128" i="25"/>
  <c r="G1129" i="25"/>
  <c r="G1130" i="25"/>
  <c r="G1131" i="25"/>
  <c r="G1132" i="25"/>
  <c r="G1133" i="25"/>
  <c r="G1134" i="25"/>
  <c r="G1135" i="25"/>
  <c r="G1136" i="25"/>
  <c r="G1137" i="25"/>
  <c r="G1138" i="25"/>
  <c r="G1139" i="25"/>
  <c r="G1140" i="25"/>
  <c r="G1141" i="25"/>
  <c r="G1142" i="25"/>
  <c r="G1143" i="25"/>
  <c r="G1144" i="25"/>
  <c r="G1145" i="25"/>
  <c r="G1146" i="25"/>
  <c r="G1147" i="25"/>
  <c r="G1148" i="25"/>
  <c r="G1149" i="25"/>
  <c r="G1150" i="25"/>
  <c r="G1151" i="25"/>
  <c r="G1152" i="25"/>
  <c r="G1153" i="25"/>
  <c r="G1154" i="25"/>
  <c r="G1155" i="25"/>
  <c r="G1156" i="25"/>
  <c r="G1157" i="25"/>
  <c r="G1158" i="25"/>
  <c r="G1159" i="25"/>
  <c r="G1160" i="25"/>
  <c r="G1161" i="25"/>
  <c r="G1162" i="25"/>
  <c r="G1163" i="25"/>
  <c r="G1164" i="25"/>
  <c r="G1165" i="25"/>
  <c r="G1166" i="25"/>
  <c r="G1167" i="25"/>
  <c r="G1168" i="25"/>
  <c r="G1169" i="25"/>
  <c r="G1170" i="25"/>
  <c r="G1171" i="25"/>
  <c r="G1172" i="25"/>
  <c r="G1173" i="25"/>
  <c r="G1174" i="25"/>
  <c r="G1175" i="25"/>
  <c r="G1176" i="25"/>
  <c r="G1177" i="25"/>
  <c r="G1178" i="25"/>
  <c r="G1179" i="25"/>
  <c r="G1180" i="25"/>
  <c r="G1181" i="25"/>
  <c r="G1182" i="25"/>
  <c r="G1183" i="25"/>
  <c r="G1184" i="25"/>
  <c r="G1185" i="25"/>
  <c r="G1186" i="25"/>
  <c r="G1187" i="25"/>
  <c r="G1188" i="25"/>
  <c r="G1189" i="25"/>
  <c r="G1190" i="25"/>
  <c r="G1191" i="25"/>
  <c r="G1192" i="25"/>
  <c r="G1193" i="25"/>
  <c r="G1194" i="25"/>
  <c r="G1195" i="25"/>
  <c r="G1196" i="25"/>
  <c r="G1197" i="25"/>
  <c r="G1198" i="25"/>
  <c r="G1199" i="25"/>
  <c r="G1200" i="25"/>
  <c r="G1201" i="25"/>
  <c r="G1202" i="25"/>
  <c r="G1203" i="25"/>
  <c r="G1204" i="25"/>
  <c r="G1205" i="25"/>
  <c r="G1206" i="25"/>
  <c r="G1207" i="25"/>
  <c r="G1208" i="25"/>
  <c r="G1209" i="25"/>
  <c r="G1210" i="25"/>
  <c r="G1211" i="25"/>
  <c r="G1212" i="25"/>
  <c r="G1213" i="25"/>
  <c r="G1214" i="25"/>
  <c r="G1215" i="25"/>
  <c r="G1216" i="25"/>
  <c r="G1217" i="25"/>
  <c r="G1218" i="25"/>
  <c r="G1219" i="25"/>
  <c r="G1220" i="25"/>
  <c r="G1221" i="25"/>
  <c r="G1222" i="25"/>
  <c r="G1223" i="25"/>
  <c r="G1224" i="25"/>
  <c r="G1225" i="25"/>
  <c r="G1226" i="25"/>
  <c r="G1227" i="25"/>
  <c r="G1228" i="25"/>
  <c r="G1229" i="25"/>
  <c r="G1230" i="25"/>
  <c r="G1231" i="25"/>
  <c r="G1232" i="25"/>
  <c r="G1233" i="25"/>
  <c r="G1234" i="25"/>
  <c r="G1235" i="25"/>
  <c r="G1236" i="25"/>
  <c r="G1237" i="25"/>
  <c r="G1238" i="25"/>
  <c r="G1239" i="25"/>
  <c r="G1240" i="25"/>
  <c r="G1241" i="25"/>
  <c r="G1242" i="25"/>
  <c r="G1243" i="25"/>
  <c r="G1244" i="25"/>
  <c r="G1245" i="25"/>
  <c r="G1246" i="25"/>
  <c r="G1247" i="25"/>
  <c r="G1248" i="25"/>
  <c r="G1249" i="25"/>
  <c r="G1250" i="25"/>
  <c r="G1251" i="25"/>
  <c r="G1252" i="25"/>
  <c r="G1253" i="25"/>
  <c r="G1254" i="25"/>
  <c r="G1255" i="25"/>
  <c r="G1256" i="25"/>
  <c r="G1257" i="25"/>
  <c r="G1258" i="25"/>
  <c r="G1259" i="25"/>
  <c r="G1260" i="25"/>
  <c r="G1261" i="25"/>
  <c r="G1262" i="25"/>
  <c r="G1263" i="25"/>
  <c r="G1264" i="25"/>
  <c r="G1265" i="25"/>
  <c r="G1266" i="25"/>
  <c r="G1267" i="25"/>
  <c r="G1268" i="25"/>
  <c r="G1269" i="25"/>
  <c r="G1270" i="25"/>
  <c r="G1271" i="25"/>
  <c r="G1272" i="25"/>
  <c r="G1273" i="25"/>
  <c r="G1274" i="25"/>
  <c r="G1275" i="25"/>
  <c r="G1276" i="25"/>
  <c r="G1277" i="25"/>
  <c r="G1278" i="25"/>
  <c r="G1279" i="25"/>
  <c r="G1280" i="25"/>
  <c r="G1281" i="25"/>
  <c r="G1282" i="25"/>
  <c r="G1283" i="25"/>
  <c r="G1284" i="25"/>
  <c r="G1285" i="25"/>
  <c r="G1286" i="25"/>
  <c r="G1287" i="25"/>
  <c r="G1288" i="25"/>
  <c r="G1289" i="25"/>
  <c r="G1290" i="25"/>
  <c r="G1291" i="25"/>
  <c r="G1292" i="25"/>
  <c r="G1293" i="25"/>
  <c r="G1294" i="25"/>
  <c r="G1295" i="25"/>
  <c r="G1296" i="25"/>
  <c r="G1297" i="25"/>
  <c r="G1298" i="25"/>
  <c r="G1299" i="25"/>
  <c r="G1300" i="25"/>
  <c r="G1301" i="25"/>
  <c r="G1302" i="25"/>
  <c r="G1303" i="25"/>
  <c r="G1304" i="25"/>
  <c r="G1305" i="25"/>
  <c r="G1306" i="25"/>
  <c r="G1307" i="25"/>
  <c r="G1308" i="25"/>
  <c r="G1309" i="25"/>
  <c r="G1310" i="25"/>
  <c r="G1311" i="25"/>
  <c r="G1312" i="25"/>
  <c r="G1313" i="25"/>
  <c r="G1314" i="25"/>
  <c r="G1315" i="25"/>
  <c r="G1316" i="25"/>
  <c r="G1317" i="25"/>
  <c r="G1318" i="25"/>
  <c r="G1319" i="25"/>
  <c r="G1320" i="25"/>
  <c r="G1321" i="25"/>
  <c r="G1322" i="25"/>
  <c r="G1323" i="25"/>
  <c r="G1324" i="25"/>
  <c r="G1325" i="25"/>
  <c r="G1326" i="25"/>
  <c r="G1327" i="25"/>
  <c r="G1328" i="25"/>
  <c r="G1329" i="25"/>
  <c r="G1330" i="25"/>
  <c r="G1331" i="25"/>
  <c r="G1332" i="25"/>
  <c r="G1333" i="25"/>
  <c r="G1334" i="25"/>
  <c r="G1335" i="25"/>
  <c r="G1336" i="25"/>
  <c r="G1337" i="25"/>
  <c r="G1338" i="25"/>
  <c r="G1339" i="25"/>
  <c r="G1340" i="25"/>
  <c r="G1341" i="25"/>
  <c r="G1342" i="25"/>
  <c r="G1343" i="25"/>
  <c r="G1344" i="25"/>
  <c r="G1345" i="25"/>
  <c r="G1346" i="25"/>
  <c r="G1347" i="25"/>
  <c r="G1348" i="25"/>
  <c r="G1349" i="25"/>
  <c r="G1350" i="25"/>
  <c r="G1351" i="25"/>
  <c r="G1352" i="25"/>
  <c r="G1353" i="25"/>
  <c r="G1354" i="25"/>
  <c r="G1355" i="25"/>
  <c r="G1356" i="25"/>
  <c r="G1357" i="25"/>
  <c r="G1358" i="25"/>
  <c r="G1359" i="25"/>
  <c r="G1360" i="25"/>
  <c r="G1361" i="25"/>
  <c r="G1362" i="25"/>
  <c r="G1363" i="25"/>
  <c r="G1364" i="25"/>
  <c r="G1365" i="25"/>
  <c r="G1366" i="25"/>
  <c r="G1367" i="25"/>
  <c r="G1368" i="25"/>
  <c r="G1369" i="25"/>
  <c r="G1370" i="25"/>
  <c r="G1371" i="25"/>
  <c r="G1372" i="25"/>
  <c r="G1373" i="25"/>
  <c r="G1374" i="25"/>
  <c r="G1375" i="25"/>
  <c r="G1376" i="25"/>
  <c r="G1377" i="25"/>
  <c r="G1378" i="25"/>
  <c r="G1379" i="25"/>
  <c r="G1380" i="25"/>
  <c r="G1381" i="25"/>
  <c r="G1382" i="25"/>
  <c r="G1383" i="25"/>
  <c r="G1384" i="25"/>
  <c r="G1385" i="25"/>
  <c r="G1386" i="25"/>
  <c r="G1387" i="25"/>
  <c r="G1388" i="25"/>
  <c r="G1389" i="25"/>
  <c r="G1390" i="25"/>
  <c r="G1391" i="25"/>
  <c r="G1392" i="25"/>
  <c r="G1393" i="25"/>
  <c r="G1394" i="25"/>
  <c r="G1395" i="25"/>
  <c r="G1396" i="25"/>
  <c r="G1397" i="25"/>
  <c r="G1398" i="25"/>
  <c r="G1399" i="25"/>
  <c r="G1400" i="25"/>
  <c r="G1401" i="25"/>
  <c r="G1402" i="25"/>
  <c r="G1403" i="25"/>
  <c r="G1404" i="25"/>
  <c r="G1405" i="25"/>
  <c r="G1406" i="25"/>
  <c r="G1407" i="25"/>
  <c r="G1408" i="25"/>
  <c r="G1409" i="25"/>
  <c r="G1410" i="25"/>
  <c r="G1411" i="25"/>
  <c r="G1412" i="25"/>
  <c r="G1413" i="25"/>
  <c r="G1414" i="25"/>
  <c r="G1415" i="25"/>
  <c r="G1416" i="25"/>
  <c r="G1417" i="25"/>
  <c r="G1418" i="25"/>
  <c r="G1419" i="25"/>
  <c r="G1420" i="25"/>
  <c r="G1421" i="25"/>
  <c r="G1422" i="25"/>
  <c r="G1423" i="25"/>
  <c r="G1424" i="25"/>
  <c r="G1425" i="25"/>
  <c r="G1426" i="25"/>
  <c r="G1427" i="25"/>
  <c r="G1428" i="25"/>
  <c r="G1429" i="25"/>
  <c r="G1430" i="25"/>
  <c r="G1431" i="25"/>
  <c r="G1432" i="25"/>
  <c r="G1433" i="25"/>
  <c r="G1434" i="25"/>
  <c r="G1435" i="25"/>
  <c r="G1436" i="25"/>
  <c r="G1437" i="25"/>
  <c r="G1438" i="25"/>
  <c r="G1439" i="25"/>
  <c r="G1440" i="25"/>
  <c r="G1441" i="25"/>
  <c r="G1442" i="25"/>
  <c r="G1443" i="25"/>
  <c r="G1444" i="25"/>
  <c r="G1445" i="25"/>
  <c r="G1446" i="25"/>
  <c r="G1447" i="25"/>
  <c r="G1448" i="25"/>
  <c r="G1449" i="25"/>
  <c r="G1450" i="25"/>
  <c r="G1451" i="25"/>
  <c r="G1452" i="25"/>
  <c r="G1453" i="25"/>
  <c r="G1454" i="25"/>
  <c r="G1455" i="25"/>
  <c r="G1456" i="25"/>
  <c r="G1457" i="25"/>
  <c r="G1458" i="25"/>
  <c r="G1459" i="25"/>
  <c r="G1460" i="25"/>
  <c r="G1461" i="25"/>
  <c r="G1462" i="25"/>
  <c r="G1463" i="25"/>
  <c r="G1464" i="25"/>
  <c r="G1465" i="25"/>
  <c r="G1466" i="25"/>
  <c r="G1467" i="25"/>
  <c r="G1468" i="25"/>
  <c r="G1469" i="25"/>
  <c r="G1470" i="25"/>
  <c r="G1471" i="25"/>
  <c r="G1472" i="25"/>
  <c r="G1473" i="25"/>
  <c r="G1474" i="25"/>
  <c r="G1475" i="25"/>
  <c r="G1476" i="25"/>
  <c r="G1477" i="25"/>
  <c r="G1478" i="25"/>
  <c r="G1479" i="25"/>
  <c r="G1480" i="25"/>
  <c r="G1481" i="25"/>
  <c r="G1482" i="25"/>
  <c r="G1483" i="25"/>
  <c r="G1484" i="25"/>
  <c r="G1485" i="25"/>
  <c r="G1486" i="25"/>
  <c r="G1487" i="25"/>
  <c r="G1488" i="25"/>
  <c r="G1489" i="25"/>
  <c r="G1490" i="25"/>
  <c r="G1491" i="25"/>
  <c r="G1492" i="25"/>
  <c r="G1493" i="25"/>
  <c r="G1494" i="25"/>
  <c r="G1495" i="25"/>
  <c r="G1496" i="25"/>
  <c r="G1497" i="25"/>
  <c r="G1498" i="25"/>
  <c r="G1499" i="25"/>
  <c r="G1500" i="25"/>
  <c r="G1501" i="25"/>
  <c r="G1502" i="25"/>
  <c r="G1503" i="25"/>
  <c r="G1504" i="25"/>
  <c r="G1505" i="25"/>
  <c r="G1506" i="25"/>
  <c r="G1507" i="25"/>
  <c r="G1508" i="25"/>
  <c r="G1509" i="25"/>
  <c r="G1510" i="25"/>
  <c r="G1511" i="25"/>
  <c r="G1512" i="25"/>
  <c r="G1513" i="25"/>
  <c r="G1514" i="25"/>
  <c r="G1515" i="25"/>
  <c r="G1516" i="25"/>
  <c r="G1517" i="25"/>
  <c r="G1518" i="25"/>
  <c r="G1519" i="25"/>
  <c r="G1520" i="25"/>
  <c r="G1521" i="25"/>
  <c r="G1522" i="25"/>
  <c r="G1523" i="25"/>
  <c r="G1524" i="25"/>
  <c r="G1525" i="25"/>
  <c r="G1526" i="25"/>
  <c r="G1527" i="25"/>
  <c r="G1528" i="25"/>
  <c r="G1529" i="25"/>
  <c r="G1530" i="25"/>
  <c r="G1531" i="25"/>
  <c r="G1532" i="25"/>
  <c r="G1533" i="25"/>
  <c r="G1534" i="25"/>
  <c r="G1535" i="25"/>
  <c r="G1536" i="25"/>
  <c r="G1537" i="25"/>
  <c r="G1538" i="25"/>
  <c r="G1539" i="25"/>
  <c r="G1540" i="25"/>
  <c r="G1541" i="25"/>
  <c r="G1542" i="25"/>
  <c r="G1543" i="25"/>
  <c r="G1544" i="25"/>
  <c r="G1545" i="25"/>
  <c r="G1546" i="25"/>
  <c r="G1547" i="25"/>
  <c r="G1548" i="25"/>
  <c r="G1549" i="25"/>
  <c r="G1550" i="25"/>
  <c r="G1551" i="25"/>
  <c r="G1552" i="25"/>
  <c r="G1553" i="25"/>
  <c r="G1554" i="25"/>
  <c r="G1555" i="25"/>
  <c r="G1556" i="25"/>
  <c r="G1557" i="25"/>
  <c r="G1558" i="25"/>
  <c r="G1559" i="25"/>
  <c r="G1560" i="25"/>
  <c r="G1561" i="25"/>
  <c r="G1562" i="25"/>
  <c r="G1563" i="25"/>
  <c r="G1564" i="25"/>
  <c r="G1565" i="25"/>
  <c r="G1566" i="25"/>
  <c r="G1567" i="25"/>
  <c r="G1568" i="25"/>
  <c r="G1569" i="25"/>
  <c r="G1570" i="25"/>
  <c r="G1571" i="25"/>
  <c r="G1572" i="25"/>
  <c r="G1573" i="25"/>
  <c r="G1574" i="25"/>
  <c r="G1575" i="25"/>
  <c r="G1576" i="25"/>
  <c r="G1577" i="25"/>
  <c r="G1578" i="25"/>
  <c r="G1579" i="25"/>
  <c r="G1580" i="25"/>
  <c r="G1581" i="25"/>
  <c r="G1582" i="25"/>
  <c r="G1583" i="25"/>
  <c r="G1584" i="25"/>
  <c r="G1585" i="25"/>
  <c r="G1586" i="25"/>
  <c r="G1587" i="25"/>
  <c r="G1588" i="25"/>
  <c r="G1589" i="25"/>
  <c r="G1590" i="25"/>
  <c r="G1591" i="25"/>
  <c r="G1592" i="25"/>
  <c r="G1593" i="25"/>
  <c r="G1594" i="25"/>
  <c r="G1595" i="25"/>
  <c r="G1596" i="25"/>
  <c r="G1597" i="25"/>
  <c r="G1598" i="25"/>
  <c r="G1599" i="25"/>
  <c r="G1600" i="25"/>
  <c r="G1601" i="25"/>
  <c r="G1602" i="25"/>
  <c r="G1603" i="25"/>
  <c r="G1604" i="25"/>
  <c r="G1605" i="25"/>
  <c r="G1606" i="25"/>
  <c r="G1607" i="25"/>
  <c r="G1608" i="25"/>
  <c r="G1609" i="25"/>
  <c r="G1610" i="25"/>
  <c r="G1611" i="25"/>
  <c r="G1612" i="25"/>
  <c r="G1613" i="25"/>
  <c r="G1614" i="25"/>
  <c r="G1615" i="25"/>
  <c r="G1616" i="25"/>
  <c r="G1617" i="25"/>
  <c r="G1618" i="25"/>
  <c r="G1619" i="25"/>
  <c r="G1620" i="25"/>
  <c r="G1621" i="25"/>
  <c r="G1622" i="25"/>
  <c r="G1623" i="25"/>
  <c r="G1624" i="25"/>
  <c r="G1625" i="25"/>
  <c r="G1626" i="25"/>
  <c r="G1627" i="25"/>
  <c r="G1628" i="25"/>
  <c r="G1629" i="25"/>
  <c r="G1630" i="25"/>
  <c r="G1631" i="25"/>
  <c r="G1632" i="25"/>
  <c r="G1633" i="25"/>
  <c r="G1634" i="25"/>
  <c r="G1635" i="25"/>
  <c r="G1636" i="25"/>
  <c r="G1637" i="25"/>
  <c r="G1638" i="25"/>
  <c r="G1639" i="25"/>
  <c r="G1640" i="25"/>
  <c r="G1641" i="25"/>
  <c r="G1642" i="25"/>
  <c r="G1643" i="25"/>
  <c r="G1644" i="25"/>
  <c r="G1645" i="25"/>
  <c r="G1646" i="25"/>
  <c r="G1647" i="25"/>
  <c r="G1648" i="25"/>
  <c r="G1649" i="25"/>
  <c r="G1650" i="25"/>
  <c r="G1651" i="25"/>
  <c r="G1652" i="25"/>
  <c r="G1653" i="25"/>
  <c r="G1654" i="25"/>
  <c r="G1655" i="25"/>
  <c r="G1656" i="25"/>
  <c r="G1657" i="25"/>
  <c r="G1658" i="25"/>
  <c r="G1659" i="25"/>
  <c r="G1660" i="25"/>
  <c r="G1661" i="25"/>
  <c r="G1662" i="25"/>
  <c r="G1663" i="25"/>
  <c r="G1664" i="25"/>
  <c r="G1665" i="25"/>
  <c r="G1666" i="25"/>
  <c r="G1667" i="25"/>
  <c r="G1668" i="25"/>
  <c r="G1669" i="25"/>
  <c r="G1670" i="25"/>
  <c r="G1671" i="25"/>
  <c r="G1672" i="25"/>
  <c r="G1673" i="25"/>
  <c r="G1674" i="25"/>
  <c r="G1675" i="25"/>
  <c r="G1676" i="25"/>
  <c r="G1677" i="25"/>
  <c r="G1678" i="25"/>
  <c r="G1679" i="25"/>
  <c r="G1680" i="25"/>
  <c r="G1681" i="25"/>
  <c r="G1682" i="25"/>
  <c r="G1683" i="25"/>
  <c r="G1684" i="25"/>
  <c r="G1685" i="25"/>
  <c r="G1686" i="25"/>
  <c r="G1687" i="25"/>
  <c r="G1688" i="25"/>
  <c r="G1689" i="25"/>
  <c r="G1690" i="25"/>
  <c r="G1691" i="25"/>
  <c r="G1692" i="25"/>
  <c r="G1693" i="25"/>
  <c r="G1694" i="25"/>
  <c r="G1695" i="25"/>
  <c r="G1696" i="25"/>
  <c r="G1697" i="25"/>
  <c r="G1698" i="25"/>
  <c r="G1699" i="25"/>
  <c r="G1700" i="25"/>
  <c r="G1701" i="25"/>
  <c r="G1702" i="25"/>
  <c r="G1703" i="25"/>
  <c r="G1704" i="25"/>
  <c r="G1705" i="25"/>
  <c r="G1706" i="25"/>
  <c r="G1707" i="25"/>
  <c r="G1708" i="25"/>
  <c r="G1709" i="25"/>
  <c r="G1710" i="25"/>
  <c r="G1711" i="25"/>
  <c r="G1712" i="25"/>
  <c r="G1713" i="25"/>
  <c r="G1714" i="25"/>
  <c r="G1715" i="25"/>
  <c r="G1716" i="25"/>
  <c r="G1717" i="25"/>
  <c r="G1718" i="25"/>
  <c r="G1719" i="25"/>
  <c r="G1720" i="25"/>
  <c r="G1721" i="25"/>
  <c r="G1722" i="25"/>
  <c r="G1723" i="25"/>
  <c r="G1724" i="25"/>
  <c r="G1725" i="25"/>
  <c r="G1726" i="25"/>
  <c r="G1727" i="25"/>
  <c r="G1728" i="25"/>
  <c r="G1729" i="25"/>
  <c r="G1730" i="25"/>
  <c r="G1731" i="25"/>
  <c r="G1732" i="25"/>
  <c r="G1733" i="25"/>
  <c r="G1734" i="25"/>
  <c r="G1735" i="25"/>
  <c r="G1736" i="25"/>
  <c r="G1737" i="25"/>
  <c r="G1738" i="25"/>
  <c r="G1739" i="25"/>
  <c r="G1740" i="25"/>
  <c r="G1741" i="25"/>
  <c r="G1742" i="25"/>
  <c r="G1743" i="25"/>
  <c r="G1744" i="25"/>
  <c r="G1745" i="25"/>
  <c r="G1746" i="25"/>
  <c r="G1747" i="25"/>
  <c r="G1748" i="25"/>
  <c r="G1749" i="25"/>
  <c r="G1750" i="25"/>
  <c r="G1751" i="25"/>
  <c r="G1752" i="25"/>
  <c r="G1753" i="25"/>
  <c r="G1754" i="25"/>
  <c r="G1755" i="25"/>
  <c r="G1756" i="25"/>
  <c r="G1757" i="25"/>
  <c r="G1758" i="25"/>
  <c r="G1759" i="25"/>
  <c r="G1760" i="25"/>
  <c r="G1761" i="25"/>
  <c r="G1762" i="25"/>
  <c r="G1763" i="25"/>
  <c r="G1764" i="25"/>
  <c r="G1765" i="25"/>
  <c r="G1766" i="25"/>
  <c r="G1767" i="25"/>
  <c r="G1768" i="25"/>
  <c r="G1769" i="25"/>
  <c r="G1770" i="25"/>
  <c r="G1771" i="25"/>
  <c r="G1772" i="25"/>
  <c r="G1773" i="25"/>
  <c r="G1774" i="25"/>
  <c r="G1775" i="25"/>
  <c r="G1776" i="25"/>
  <c r="G1777" i="25"/>
  <c r="G1778" i="25"/>
  <c r="G1779" i="25"/>
  <c r="G1780" i="25"/>
  <c r="G1781" i="25"/>
  <c r="G1782" i="25"/>
  <c r="G1783" i="25"/>
  <c r="G1784" i="25"/>
  <c r="G1785" i="25"/>
  <c r="G1786" i="25"/>
  <c r="G1787" i="25"/>
  <c r="G1788" i="25"/>
  <c r="G1789" i="25"/>
  <c r="G1790" i="25"/>
  <c r="G1791" i="25"/>
  <c r="G1792" i="25"/>
  <c r="G1793" i="25"/>
  <c r="G1794" i="25"/>
  <c r="G1795" i="25"/>
  <c r="G1796" i="25"/>
  <c r="G1797" i="25"/>
  <c r="G1798" i="25"/>
  <c r="G1799" i="25"/>
  <c r="G1800" i="25"/>
  <c r="G1801" i="25"/>
  <c r="G1802" i="25"/>
  <c r="G1803" i="25"/>
  <c r="G1804" i="25"/>
  <c r="G1805" i="25"/>
  <c r="G1806" i="25"/>
  <c r="G1807" i="25"/>
  <c r="G1808" i="25"/>
  <c r="G1809" i="25"/>
  <c r="G1810" i="25"/>
  <c r="G1811" i="25"/>
  <c r="G1812" i="25"/>
  <c r="G1813" i="25"/>
  <c r="G1814" i="25"/>
  <c r="G1815" i="25"/>
  <c r="G1816" i="25"/>
  <c r="G1817" i="25"/>
  <c r="G1818" i="25"/>
  <c r="G1819" i="25"/>
  <c r="G1820" i="25"/>
  <c r="G1821" i="25"/>
  <c r="G1822" i="25"/>
  <c r="G1823" i="25"/>
  <c r="G1824" i="25"/>
  <c r="G1825" i="25"/>
  <c r="G1826" i="25"/>
  <c r="G1827" i="25"/>
  <c r="G1828" i="25"/>
  <c r="G1829" i="25"/>
  <c r="G1830" i="25"/>
  <c r="G1831" i="25"/>
  <c r="G1832" i="25"/>
  <c r="G1833" i="25"/>
  <c r="G1834" i="25"/>
  <c r="G1835" i="25"/>
  <c r="G1836" i="25"/>
  <c r="G1837" i="25"/>
  <c r="G1838" i="25"/>
  <c r="G1839" i="25"/>
  <c r="G1840" i="25"/>
  <c r="G1841" i="25"/>
  <c r="G1842" i="25"/>
  <c r="G1843" i="25"/>
  <c r="G1844" i="25"/>
  <c r="G1845" i="25"/>
  <c r="G1846" i="25"/>
  <c r="G1847" i="25"/>
  <c r="G1848" i="25"/>
  <c r="G1849" i="25"/>
  <c r="G1850" i="25"/>
  <c r="G1851" i="25"/>
  <c r="G1852" i="25"/>
  <c r="G1853" i="25"/>
  <c r="G1854" i="25"/>
  <c r="G1855" i="25"/>
  <c r="G1856" i="25"/>
  <c r="G1857" i="25"/>
  <c r="G1858" i="25"/>
  <c r="G1859" i="25"/>
  <c r="G1860" i="25"/>
  <c r="G1861" i="25"/>
  <c r="G1862" i="25"/>
  <c r="G1863" i="25"/>
  <c r="G1864" i="25"/>
  <c r="G1865" i="25"/>
  <c r="G1866" i="25"/>
  <c r="G1867" i="25"/>
  <c r="G1868" i="25"/>
  <c r="G1869" i="25"/>
  <c r="G1870" i="25"/>
  <c r="G1871" i="25"/>
  <c r="G1872" i="25"/>
  <c r="G1873" i="25"/>
  <c r="G1874" i="25"/>
  <c r="G1875" i="25"/>
  <c r="G1876" i="25"/>
  <c r="G1877" i="25"/>
  <c r="G1878" i="25"/>
  <c r="G1879" i="25"/>
  <c r="G1880" i="25"/>
  <c r="G1881" i="25"/>
  <c r="G1882" i="25"/>
  <c r="G1883" i="25"/>
  <c r="G1884" i="25"/>
  <c r="G1885" i="25"/>
  <c r="G1886" i="25"/>
  <c r="G1887" i="25"/>
  <c r="G1888" i="25"/>
  <c r="G1889" i="25"/>
  <c r="G1890" i="25"/>
  <c r="G1891" i="25"/>
  <c r="G1892" i="25"/>
  <c r="G1893" i="25"/>
  <c r="G1894" i="25"/>
  <c r="G1895" i="25"/>
  <c r="G1896" i="25"/>
  <c r="G1897" i="25"/>
  <c r="G1898" i="25"/>
  <c r="G1899" i="25"/>
  <c r="G1900" i="25"/>
  <c r="G1901" i="25"/>
  <c r="G1902" i="25"/>
  <c r="G1903" i="25"/>
  <c r="G1904" i="25"/>
  <c r="G1905" i="25"/>
  <c r="G1906" i="25"/>
  <c r="G1907" i="25"/>
  <c r="G1908" i="25"/>
  <c r="G1909" i="25"/>
  <c r="G1910" i="25"/>
  <c r="G1911" i="25"/>
  <c r="G1912" i="25"/>
  <c r="G1913" i="25"/>
  <c r="G1914" i="25"/>
  <c r="G1915" i="25"/>
  <c r="G1916" i="25"/>
  <c r="G1917" i="25"/>
  <c r="G1918" i="25"/>
  <c r="G1919" i="25"/>
  <c r="G1920" i="25"/>
  <c r="G1921" i="25"/>
  <c r="G1922" i="25"/>
  <c r="G1923" i="25"/>
  <c r="G1924" i="25"/>
  <c r="G1925" i="25"/>
  <c r="G1926" i="25"/>
  <c r="G1927" i="25"/>
  <c r="G1928" i="25"/>
  <c r="G1929" i="25"/>
  <c r="G1930" i="25"/>
  <c r="G1931" i="25"/>
  <c r="G1932" i="25"/>
  <c r="G1933" i="25"/>
  <c r="G1934" i="25"/>
  <c r="G1935" i="25"/>
  <c r="G1936" i="25"/>
  <c r="G1937" i="25"/>
  <c r="G1938" i="25"/>
  <c r="G1939" i="25"/>
  <c r="G1940" i="25"/>
  <c r="G1941" i="25"/>
  <c r="G1942" i="25"/>
  <c r="G1943" i="25"/>
  <c r="G1944" i="25"/>
  <c r="G1945" i="25"/>
  <c r="G1946" i="25"/>
  <c r="G1947" i="25"/>
  <c r="G1948" i="25"/>
  <c r="G1949" i="25"/>
  <c r="G1950" i="25"/>
  <c r="G1951" i="25"/>
  <c r="G1952" i="25"/>
  <c r="G1953" i="25"/>
  <c r="G1954" i="25"/>
  <c r="G1955" i="25"/>
  <c r="G1956" i="25"/>
  <c r="G1957" i="25"/>
  <c r="G1958" i="25"/>
  <c r="G1959" i="25"/>
  <c r="G1960" i="25"/>
  <c r="G1961" i="25"/>
  <c r="G1962" i="25"/>
  <c r="G1963" i="25"/>
  <c r="G1964" i="25"/>
  <c r="G1965" i="25"/>
  <c r="G1966" i="25"/>
  <c r="G1967" i="25"/>
  <c r="G1968" i="25"/>
  <c r="G1969" i="25"/>
  <c r="G1970" i="25"/>
  <c r="G1971" i="25"/>
  <c r="G1972" i="25"/>
  <c r="G1973" i="25"/>
  <c r="G2" i="25"/>
  <c r="F14" i="5"/>
  <c r="F2" i="5"/>
  <c r="E18" i="5"/>
  <c r="E14" i="5"/>
  <c r="E10" i="5"/>
  <c r="E6" i="5"/>
  <c r="E2" i="5"/>
  <c r="F30" i="4"/>
  <c r="F22" i="4"/>
  <c r="F14" i="4"/>
  <c r="F2" i="4"/>
  <c r="E34" i="4"/>
  <c r="E30" i="4"/>
  <c r="E26" i="4"/>
  <c r="E22" i="4"/>
  <c r="E18" i="4"/>
  <c r="E14" i="4"/>
  <c r="E10" i="4"/>
  <c r="E6" i="4"/>
  <c r="E2" i="4"/>
  <c r="I1727" i="25" l="1"/>
  <c r="I1391" i="25"/>
  <c r="I1583" i="25"/>
  <c r="I1455" i="25"/>
  <c r="I1966" i="25"/>
  <c r="I1950" i="25"/>
  <c r="I1934" i="25"/>
  <c r="I1918" i="25"/>
  <c r="I1902" i="25"/>
  <c r="I1886" i="25"/>
  <c r="I1870" i="25"/>
  <c r="I1854" i="25"/>
  <c r="I1838" i="25"/>
  <c r="I1822" i="25"/>
  <c r="I1806" i="25"/>
  <c r="I1790" i="25"/>
  <c r="I1774" i="25"/>
  <c r="I1758" i="25"/>
  <c r="I1742" i="25"/>
  <c r="I1726" i="25"/>
  <c r="I1710" i="25"/>
  <c r="I1694" i="25"/>
  <c r="I1678" i="25"/>
  <c r="I1662" i="25"/>
  <c r="I1646" i="25"/>
  <c r="I1630" i="25"/>
  <c r="I1614" i="25"/>
  <c r="I1598" i="25"/>
  <c r="I1582" i="25"/>
  <c r="I1566" i="25"/>
  <c r="I1550" i="25"/>
  <c r="I1534" i="25"/>
  <c r="I1518" i="25"/>
  <c r="I1967" i="25"/>
  <c r="I1743" i="25"/>
  <c r="I1567" i="25"/>
  <c r="I1775" i="25"/>
  <c r="I1615" i="25"/>
  <c r="I1487" i="25"/>
  <c r="I1887" i="25"/>
  <c r="I1711" i="25"/>
  <c r="I1535" i="25"/>
  <c r="I1919" i="25"/>
  <c r="I1823" i="25"/>
  <c r="I1679" i="25"/>
  <c r="I1503" i="25"/>
  <c r="I1839" i="25"/>
  <c r="I1663" i="25"/>
  <c r="I1439" i="25"/>
  <c r="I1551" i="25"/>
  <c r="I1807" i="25"/>
  <c r="I1647" i="25"/>
  <c r="I1407" i="25"/>
  <c r="I1903" i="25"/>
  <c r="I1759" i="25"/>
  <c r="I1599" i="25"/>
  <c r="I1471" i="25"/>
  <c r="I1871" i="25"/>
  <c r="I1695" i="25"/>
  <c r="I1519" i="25"/>
  <c r="I1935" i="25"/>
  <c r="I1791" i="25"/>
  <c r="I1631" i="25"/>
  <c r="I1423" i="25"/>
  <c r="I1951" i="25"/>
  <c r="I1855" i="25"/>
  <c r="I1375" i="25"/>
  <c r="I1359" i="25"/>
  <c r="I1343" i="25"/>
  <c r="I1327" i="25"/>
  <c r="I1311" i="25"/>
  <c r="I1295" i="25"/>
  <c r="I1279" i="25"/>
  <c r="I1263" i="25"/>
  <c r="I1247" i="25"/>
  <c r="I1231" i="25"/>
  <c r="I1215" i="25"/>
  <c r="I1199" i="25"/>
  <c r="I1183" i="25"/>
  <c r="I1167" i="25"/>
  <c r="I1151" i="25"/>
  <c r="I1135" i="25"/>
  <c r="I1119" i="25"/>
  <c r="I1103" i="25"/>
  <c r="I1087" i="25"/>
  <c r="I1071" i="25"/>
  <c r="I1055" i="25"/>
  <c r="I1039" i="25"/>
  <c r="I1023" i="25"/>
  <c r="I1007" i="25"/>
  <c r="I991" i="25"/>
  <c r="I975" i="25"/>
  <c r="I959" i="25"/>
  <c r="I943" i="25"/>
  <c r="I927" i="25"/>
  <c r="I911" i="25"/>
  <c r="I895" i="25"/>
  <c r="I879" i="25"/>
  <c r="I863" i="25"/>
  <c r="I847" i="25"/>
  <c r="I831" i="25"/>
  <c r="I815" i="25"/>
  <c r="I799" i="25"/>
  <c r="I783" i="25"/>
  <c r="I767" i="25"/>
  <c r="I751" i="25"/>
  <c r="I735" i="25"/>
  <c r="I719" i="25"/>
  <c r="I703" i="25"/>
  <c r="I687" i="25"/>
  <c r="I671" i="25"/>
  <c r="I655" i="25"/>
  <c r="I639" i="25"/>
  <c r="I623" i="25"/>
  <c r="I607" i="25"/>
  <c r="I591" i="25"/>
  <c r="I575" i="25"/>
  <c r="I559" i="25"/>
  <c r="I543" i="25"/>
  <c r="I527" i="25"/>
  <c r="I511" i="25"/>
  <c r="I495" i="25"/>
  <c r="I479" i="25"/>
  <c r="I463" i="25"/>
  <c r="I447" i="25"/>
  <c r="I431" i="25"/>
  <c r="I415" i="25"/>
  <c r="I399" i="25"/>
  <c r="I383" i="25"/>
  <c r="I367" i="25"/>
  <c r="I351" i="25"/>
  <c r="I335" i="25"/>
  <c r="I319" i="25"/>
  <c r="I303" i="25"/>
  <c r="I287" i="25"/>
  <c r="I271" i="25"/>
  <c r="I255" i="25"/>
  <c r="I239" i="25"/>
  <c r="I223" i="25"/>
  <c r="I207" i="25"/>
  <c r="I191" i="25"/>
  <c r="I175" i="25"/>
  <c r="I159" i="25"/>
  <c r="I143" i="25"/>
  <c r="I127" i="25"/>
  <c r="I111" i="25"/>
  <c r="I95" i="25"/>
  <c r="I79" i="25"/>
  <c r="I63" i="25"/>
  <c r="I47" i="25"/>
  <c r="I31" i="25"/>
  <c r="I1502" i="25"/>
  <c r="I1486" i="25"/>
  <c r="I1470" i="25"/>
  <c r="I1454" i="25"/>
  <c r="I1438" i="25"/>
  <c r="I1422" i="25"/>
  <c r="I1406" i="25"/>
  <c r="I1390" i="25"/>
  <c r="I1374" i="25"/>
  <c r="I1358" i="25"/>
  <c r="I1342" i="25"/>
  <c r="I1326" i="25"/>
  <c r="I1310" i="25"/>
  <c r="I1294" i="25"/>
  <c r="I1278" i="25"/>
  <c r="I1262" i="25"/>
  <c r="I1246" i="25"/>
  <c r="I1230" i="25"/>
  <c r="I1214" i="25"/>
  <c r="I1198" i="25"/>
  <c r="I1182" i="25"/>
  <c r="I1166" i="25"/>
  <c r="I1150" i="25"/>
  <c r="I1134" i="25"/>
  <c r="I1118" i="25"/>
  <c r="I1102" i="25"/>
  <c r="I1086" i="25"/>
  <c r="I1070" i="25"/>
  <c r="I1054" i="25"/>
  <c r="I1038" i="25"/>
  <c r="I1022" i="25"/>
  <c r="I1006" i="25"/>
  <c r="I990" i="25"/>
  <c r="I974" i="25"/>
  <c r="I958" i="25"/>
  <c r="I942" i="25"/>
  <c r="I926" i="25"/>
  <c r="I910" i="25"/>
  <c r="I894" i="25"/>
  <c r="I878" i="25"/>
  <c r="I862" i="25"/>
  <c r="I846" i="25"/>
  <c r="I830" i="25"/>
  <c r="I814" i="25"/>
  <c r="I798" i="25"/>
  <c r="I782" i="25"/>
  <c r="I766" i="25"/>
  <c r="I750" i="25"/>
  <c r="I734" i="25"/>
  <c r="I718" i="25"/>
  <c r="I702" i="25"/>
  <c r="I686" i="25"/>
  <c r="I670" i="25"/>
  <c r="I654" i="25"/>
  <c r="I638" i="25"/>
  <c r="I622" i="25"/>
  <c r="I606" i="25"/>
  <c r="I590" i="25"/>
  <c r="I574" i="25"/>
  <c r="I558" i="25"/>
  <c r="I542" i="25"/>
  <c r="I526" i="25"/>
  <c r="I510" i="25"/>
  <c r="I494" i="25"/>
  <c r="I478" i="25"/>
  <c r="I462" i="25"/>
  <c r="I446" i="25"/>
  <c r="I430" i="25"/>
  <c r="I414" i="25"/>
  <c r="I398" i="25"/>
  <c r="I382" i="25"/>
  <c r="I366" i="25"/>
  <c r="I350" i="25"/>
  <c r="I334" i="25"/>
  <c r="I318" i="25"/>
  <c r="I302" i="25"/>
  <c r="I286" i="25"/>
  <c r="I270" i="25"/>
  <c r="I1965" i="25"/>
  <c r="I1949" i="25"/>
  <c r="I1933" i="25"/>
  <c r="I1917" i="25"/>
  <c r="I1901" i="25"/>
  <c r="I1885" i="25"/>
  <c r="I1869" i="25"/>
  <c r="I1853" i="25"/>
  <c r="I1837" i="25"/>
  <c r="I1821" i="25"/>
  <c r="I1805" i="25"/>
  <c r="I1789" i="25"/>
  <c r="I1773" i="25"/>
  <c r="I1757" i="25"/>
  <c r="I1741" i="25"/>
  <c r="I1725" i="25"/>
  <c r="I1709" i="25"/>
  <c r="I1693" i="25"/>
  <c r="I1677" i="25"/>
  <c r="I1661" i="25"/>
  <c r="I1645" i="25"/>
  <c r="I1629" i="25"/>
  <c r="I1613" i="25"/>
  <c r="I1597" i="25"/>
  <c r="I1581" i="25"/>
  <c r="I1565" i="25"/>
  <c r="I1549" i="25"/>
  <c r="I1533" i="25"/>
  <c r="I1517" i="25"/>
  <c r="I1501" i="25"/>
  <c r="I1485" i="25"/>
  <c r="I1469" i="25"/>
  <c r="I1453" i="25"/>
  <c r="I1437" i="25"/>
  <c r="I1421" i="25"/>
  <c r="I1405" i="25"/>
  <c r="I1389" i="25"/>
  <c r="I1373" i="25"/>
  <c r="I1357" i="25"/>
  <c r="I1341" i="25"/>
  <c r="I1325" i="25"/>
  <c r="I1309" i="25"/>
  <c r="I1293" i="25"/>
  <c r="I1277" i="25"/>
  <c r="I1261" i="25"/>
  <c r="I1245" i="25"/>
  <c r="I1229" i="25"/>
  <c r="I1213" i="25"/>
  <c r="I1197" i="25"/>
  <c r="I1181" i="25"/>
  <c r="I1165" i="25"/>
  <c r="I1149" i="25"/>
  <c r="I1133" i="25"/>
  <c r="I1117" i="25"/>
  <c r="I1101" i="25"/>
  <c r="I1085" i="25"/>
  <c r="I1069" i="25"/>
  <c r="I1053" i="25"/>
  <c r="I1037" i="25"/>
  <c r="I1021" i="25"/>
  <c r="I1005" i="25"/>
  <c r="I989" i="25"/>
  <c r="I973" i="25"/>
  <c r="I957" i="25"/>
  <c r="I941" i="25"/>
  <c r="I925" i="25"/>
  <c r="I909" i="25"/>
  <c r="I893" i="25"/>
  <c r="I877" i="25"/>
  <c r="I861" i="25"/>
  <c r="I845" i="25"/>
  <c r="I829" i="25"/>
  <c r="I813" i="25"/>
  <c r="I797" i="25"/>
  <c r="I781" i="25"/>
  <c r="I765" i="25"/>
  <c r="I749" i="25"/>
  <c r="I733" i="25"/>
  <c r="I717" i="25"/>
  <c r="I701" i="25"/>
  <c r="I685" i="25"/>
  <c r="I669" i="25"/>
  <c r="I653" i="25"/>
  <c r="I637" i="25"/>
  <c r="I621" i="25"/>
  <c r="I605" i="25"/>
  <c r="I589" i="25"/>
  <c r="I1964" i="25"/>
  <c r="I1948" i="25"/>
  <c r="I1932" i="25"/>
  <c r="I1916" i="25"/>
  <c r="I1900" i="25"/>
  <c r="I1884" i="25"/>
  <c r="I1868" i="25"/>
  <c r="I1852" i="25"/>
  <c r="I1836" i="25"/>
  <c r="I1820" i="25"/>
  <c r="I1804" i="25"/>
  <c r="I1788" i="25"/>
  <c r="I1772" i="25"/>
  <c r="I1756" i="25"/>
  <c r="I1740" i="25"/>
  <c r="I1724" i="25"/>
  <c r="I1708" i="25"/>
  <c r="I1692" i="25"/>
  <c r="I1676" i="25"/>
  <c r="I1660" i="25"/>
  <c r="I1644" i="25"/>
  <c r="I1628" i="25"/>
  <c r="I1612" i="25"/>
  <c r="I1596" i="25"/>
  <c r="I1580" i="25"/>
  <c r="I1564" i="25"/>
  <c r="I1548" i="25"/>
  <c r="I1532" i="25"/>
  <c r="I1516" i="25"/>
  <c r="I1500" i="25"/>
  <c r="I1484" i="25"/>
  <c r="I1468" i="25"/>
  <c r="I1452" i="25"/>
  <c r="I1436" i="25"/>
  <c r="I1420" i="25"/>
  <c r="I1404" i="25"/>
  <c r="I1388" i="25"/>
  <c r="I1372" i="25"/>
  <c r="I1356" i="25"/>
  <c r="I1340" i="25"/>
  <c r="I1324" i="25"/>
  <c r="I1308" i="25"/>
  <c r="I1292" i="25"/>
  <c r="I1276" i="25"/>
  <c r="I1260" i="25"/>
  <c r="I1244" i="25"/>
  <c r="I1228" i="25"/>
  <c r="I1212" i="25"/>
  <c r="I1963" i="25"/>
  <c r="I1947" i="25"/>
  <c r="I1931" i="25"/>
  <c r="I1915" i="25"/>
  <c r="I1899" i="25"/>
  <c r="I1883" i="25"/>
  <c r="I1867" i="25"/>
  <c r="I1851" i="25"/>
  <c r="I1835" i="25"/>
  <c r="I1819" i="25"/>
  <c r="I1803" i="25"/>
  <c r="I1787" i="25"/>
  <c r="I1771" i="25"/>
  <c r="I1755" i="25"/>
  <c r="I1739" i="25"/>
  <c r="I1723" i="25"/>
  <c r="I1707" i="25"/>
  <c r="I1691" i="25"/>
  <c r="I1675" i="25"/>
  <c r="I1659" i="25"/>
  <c r="I1643" i="25"/>
  <c r="I1627" i="25"/>
  <c r="I1611" i="25"/>
  <c r="I1595" i="25"/>
  <c r="I1579" i="25"/>
  <c r="I1563" i="25"/>
  <c r="I1547" i="25"/>
  <c r="I1531" i="25"/>
  <c r="I1515" i="25"/>
  <c r="I1499" i="25"/>
  <c r="I1483" i="25"/>
  <c r="I1467" i="25"/>
  <c r="I1451" i="25"/>
  <c r="I1435" i="25"/>
  <c r="I1419" i="25"/>
  <c r="I1403" i="25"/>
  <c r="I1387" i="25"/>
  <c r="I1962" i="25"/>
  <c r="I1946" i="25"/>
  <c r="I1930" i="25"/>
  <c r="I1914" i="25"/>
  <c r="I1898" i="25"/>
  <c r="I1882" i="25"/>
  <c r="I1866" i="25"/>
  <c r="I1850" i="25"/>
  <c r="I1834" i="25"/>
  <c r="I1818" i="25"/>
  <c r="I1802" i="25"/>
  <c r="I1786" i="25"/>
  <c r="I1770" i="25"/>
  <c r="I1754" i="25"/>
  <c r="I1738" i="25"/>
  <c r="I1722" i="25"/>
  <c r="I1706" i="25"/>
  <c r="I1690" i="25"/>
  <c r="I1674" i="25"/>
  <c r="I1658" i="25"/>
  <c r="I1642" i="25"/>
  <c r="I1626" i="25"/>
  <c r="I1610" i="25"/>
  <c r="I1594" i="25"/>
  <c r="I1578" i="25"/>
  <c r="I1562" i="25"/>
  <c r="I1546" i="25"/>
  <c r="I1530" i="25"/>
  <c r="I1514" i="25"/>
  <c r="I1498" i="25"/>
  <c r="I1482" i="25"/>
  <c r="I1466" i="25"/>
  <c r="I1450" i="25"/>
  <c r="I1961" i="25"/>
  <c r="I1945" i="25"/>
  <c r="I1929" i="25"/>
  <c r="I1913" i="25"/>
  <c r="I1897" i="25"/>
  <c r="I1881" i="25"/>
  <c r="I1865" i="25"/>
  <c r="I1849" i="25"/>
  <c r="I1833" i="25"/>
  <c r="I1817" i="25"/>
  <c r="I1801" i="25"/>
  <c r="I1785" i="25"/>
  <c r="I1769" i="25"/>
  <c r="I1753" i="25"/>
  <c r="I1737" i="25"/>
  <c r="I1721" i="25"/>
  <c r="I1705" i="25"/>
  <c r="I1689" i="25"/>
  <c r="I1673" i="25"/>
  <c r="I1657" i="25"/>
  <c r="I1641" i="25"/>
  <c r="I1625" i="25"/>
  <c r="I1609" i="25"/>
  <c r="I1593" i="25"/>
  <c r="I1577" i="25"/>
  <c r="I1561" i="25"/>
  <c r="I1545" i="25"/>
  <c r="I1529" i="25"/>
  <c r="I1513" i="25"/>
  <c r="I1960" i="25"/>
  <c r="I1944" i="25"/>
  <c r="I1928" i="25"/>
  <c r="I1912" i="25"/>
  <c r="I1896" i="25"/>
  <c r="I1880" i="25"/>
  <c r="I1864" i="25"/>
  <c r="I1848" i="25"/>
  <c r="I1832" i="25"/>
  <c r="I1816" i="25"/>
  <c r="I1800" i="25"/>
  <c r="I1784" i="25"/>
  <c r="I1768" i="25"/>
  <c r="I1752" i="25"/>
  <c r="I1736" i="25"/>
  <c r="I1720" i="25"/>
  <c r="I1704" i="25"/>
  <c r="I1688" i="25"/>
  <c r="I1672" i="25"/>
  <c r="I1656" i="25"/>
  <c r="I1640" i="25"/>
  <c r="I1624" i="25"/>
  <c r="I1608" i="25"/>
  <c r="I1592" i="25"/>
  <c r="I1576" i="25"/>
  <c r="I1560" i="25"/>
  <c r="I1544" i="25"/>
  <c r="I1528" i="25"/>
  <c r="I1512" i="25"/>
  <c r="I1496" i="25"/>
  <c r="I1480" i="25"/>
  <c r="I1464" i="25"/>
  <c r="I1448" i="25"/>
  <c r="I1959" i="25"/>
  <c r="I1943" i="25"/>
  <c r="I1927" i="25"/>
  <c r="I1911" i="25"/>
  <c r="I1895" i="25"/>
  <c r="I1879" i="25"/>
  <c r="I1863" i="25"/>
  <c r="I1847" i="25"/>
  <c r="I1831" i="25"/>
  <c r="I1815" i="25"/>
  <c r="I1799" i="25"/>
  <c r="I1783" i="25"/>
  <c r="I1767" i="25"/>
  <c r="I1751" i="25"/>
  <c r="I1735" i="25"/>
  <c r="I1719" i="25"/>
  <c r="I1703" i="25"/>
  <c r="I1687" i="25"/>
  <c r="I1671" i="25"/>
  <c r="I1655" i="25"/>
  <c r="I1639" i="25"/>
  <c r="I1623" i="25"/>
  <c r="I1607" i="25"/>
  <c r="I1591" i="25"/>
  <c r="I1575" i="25"/>
  <c r="I1559" i="25"/>
  <c r="I1543" i="25"/>
  <c r="I1527" i="25"/>
  <c r="I1511" i="25"/>
  <c r="I1495" i="25"/>
  <c r="I1479" i="25"/>
  <c r="I1463" i="25"/>
  <c r="I1447" i="25"/>
  <c r="I1431" i="25"/>
  <c r="I1415" i="25"/>
  <c r="I1399" i="25"/>
  <c r="I1383" i="25"/>
  <c r="I2" i="25"/>
  <c r="I1958" i="25"/>
  <c r="I1942" i="25"/>
  <c r="I1926" i="25"/>
  <c r="I1910" i="25"/>
  <c r="I1894" i="25"/>
  <c r="I1878" i="25"/>
  <c r="I1862" i="25"/>
  <c r="I1846" i="25"/>
  <c r="I1830" i="25"/>
  <c r="I1814" i="25"/>
  <c r="I1798" i="25"/>
  <c r="I1782" i="25"/>
  <c r="I1766" i="25"/>
  <c r="I1750" i="25"/>
  <c r="I1734" i="25"/>
  <c r="I1718" i="25"/>
  <c r="I1702" i="25"/>
  <c r="I1686" i="25"/>
  <c r="I1670" i="25"/>
  <c r="I1654" i="25"/>
  <c r="I1638" i="25"/>
  <c r="I1622" i="25"/>
  <c r="I1606" i="25"/>
  <c r="I1590" i="25"/>
  <c r="I1574" i="25"/>
  <c r="I1558" i="25"/>
  <c r="I1542" i="25"/>
  <c r="I1526" i="25"/>
  <c r="I1510" i="25"/>
  <c r="I1494" i="25"/>
  <c r="I1478" i="25"/>
  <c r="I1462" i="25"/>
  <c r="I1446" i="25"/>
  <c r="I1430" i="25"/>
  <c r="I1414" i="25"/>
  <c r="I1398" i="25"/>
  <c r="I1973" i="25"/>
  <c r="I1957" i="25"/>
  <c r="I1941" i="25"/>
  <c r="I1925" i="25"/>
  <c r="I1909" i="25"/>
  <c r="I1893" i="25"/>
  <c r="I1877" i="25"/>
  <c r="I1861" i="25"/>
  <c r="I1845" i="25"/>
  <c r="I1829" i="25"/>
  <c r="I1813" i="25"/>
  <c r="I1797" i="25"/>
  <c r="I1781" i="25"/>
  <c r="I1765" i="25"/>
  <c r="I1749" i="25"/>
  <c r="I1733" i="25"/>
  <c r="I1717" i="25"/>
  <c r="I1701" i="25"/>
  <c r="I1685" i="25"/>
  <c r="I1669" i="25"/>
  <c r="I1653" i="25"/>
  <c r="I1637" i="25"/>
  <c r="I1621" i="25"/>
  <c r="I1605" i="25"/>
  <c r="I1589" i="25"/>
  <c r="I1573" i="25"/>
  <c r="I1557" i="25"/>
  <c r="I1541" i="25"/>
  <c r="I1525" i="25"/>
  <c r="I1509" i="25"/>
  <c r="I1493" i="25"/>
  <c r="I1477" i="25"/>
  <c r="I1461" i="25"/>
  <c r="I1445" i="25"/>
  <c r="I1429" i="25"/>
  <c r="I1972" i="25"/>
  <c r="I1956" i="25"/>
  <c r="I1940" i="25"/>
  <c r="I1924" i="25"/>
  <c r="I1908" i="25"/>
  <c r="I1892" i="25"/>
  <c r="I1876" i="25"/>
  <c r="I1860" i="25"/>
  <c r="I1844" i="25"/>
  <c r="I1828" i="25"/>
  <c r="I1812" i="25"/>
  <c r="I1796" i="25"/>
  <c r="I1780" i="25"/>
  <c r="I1764" i="25"/>
  <c r="I1748" i="25"/>
  <c r="I1732" i="25"/>
  <c r="I1716" i="25"/>
  <c r="I1700" i="25"/>
  <c r="I1684" i="25"/>
  <c r="I1668" i="25"/>
  <c r="I1652" i="25"/>
  <c r="I1636" i="25"/>
  <c r="I1620" i="25"/>
  <c r="I1604" i="25"/>
  <c r="I1588" i="25"/>
  <c r="I1572" i="25"/>
  <c r="I1556" i="25"/>
  <c r="I1540" i="25"/>
  <c r="I1524" i="25"/>
  <c r="I1508" i="25"/>
  <c r="I1492" i="25"/>
  <c r="I1476" i="25"/>
  <c r="I1460" i="25"/>
  <c r="I1444" i="25"/>
  <c r="I1428" i="25"/>
  <c r="I1412" i="25"/>
  <c r="I1396" i="25"/>
  <c r="I1380" i="25"/>
  <c r="I1971" i="25"/>
  <c r="I1955" i="25"/>
  <c r="I1939" i="25"/>
  <c r="I1923" i="25"/>
  <c r="I1907" i="25"/>
  <c r="I1891" i="25"/>
  <c r="I1875" i="25"/>
  <c r="I1859" i="25"/>
  <c r="I1843" i="25"/>
  <c r="I1827" i="25"/>
  <c r="I1811" i="25"/>
  <c r="I1795" i="25"/>
  <c r="I1779" i="25"/>
  <c r="I1763" i="25"/>
  <c r="I1747" i="25"/>
  <c r="I1731" i="25"/>
  <c r="I1715" i="25"/>
  <c r="I1699" i="25"/>
  <c r="I1683" i="25"/>
  <c r="I1667" i="25"/>
  <c r="I1651" i="25"/>
  <c r="I1635" i="25"/>
  <c r="I1619" i="25"/>
  <c r="I1603" i="25"/>
  <c r="I1587" i="25"/>
  <c r="I1571" i="25"/>
  <c r="I1555" i="25"/>
  <c r="I1539" i="25"/>
  <c r="I1523" i="25"/>
  <c r="I1507" i="25"/>
  <c r="I1491" i="25"/>
  <c r="I1475" i="25"/>
  <c r="I1459" i="25"/>
  <c r="I1970" i="25"/>
  <c r="I1954" i="25"/>
  <c r="I1938" i="25"/>
  <c r="I1922" i="25"/>
  <c r="I1906" i="25"/>
  <c r="I1890" i="25"/>
  <c r="I1874" i="25"/>
  <c r="I1858" i="25"/>
  <c r="I1842" i="25"/>
  <c r="I1826" i="25"/>
  <c r="I1810" i="25"/>
  <c r="I1794" i="25"/>
  <c r="I1778" i="25"/>
  <c r="I1762" i="25"/>
  <c r="I1746" i="25"/>
  <c r="I1730" i="25"/>
  <c r="I1714" i="25"/>
  <c r="I1698" i="25"/>
  <c r="I1682" i="25"/>
  <c r="I1666" i="25"/>
  <c r="I1650" i="25"/>
  <c r="I1634" i="25"/>
  <c r="I1618" i="25"/>
  <c r="I1602" i="25"/>
  <c r="I1586" i="25"/>
  <c r="I1570" i="25"/>
  <c r="I1554" i="25"/>
  <c r="I1538" i="25"/>
  <c r="I1522" i="25"/>
  <c r="I1506" i="25"/>
  <c r="I1490" i="25"/>
  <c r="I1474" i="25"/>
  <c r="I1458" i="25"/>
  <c r="I1969" i="25"/>
  <c r="I1953" i="25"/>
  <c r="I1937" i="25"/>
  <c r="I1921" i="25"/>
  <c r="I1905" i="25"/>
  <c r="I1889" i="25"/>
  <c r="I1873" i="25"/>
  <c r="I1857" i="25"/>
  <c r="I1841" i="25"/>
  <c r="I1825" i="25"/>
  <c r="I1809" i="25"/>
  <c r="I1793" i="25"/>
  <c r="I1777" i="25"/>
  <c r="I1761" i="25"/>
  <c r="I1745" i="25"/>
  <c r="I1729" i="25"/>
  <c r="I1713" i="25"/>
  <c r="I1697" i="25"/>
  <c r="I1681" i="25"/>
  <c r="I1665" i="25"/>
  <c r="I1649" i="25"/>
  <c r="I1633" i="25"/>
  <c r="I1617" i="25"/>
  <c r="I1601" i="25"/>
  <c r="I1585" i="25"/>
  <c r="I1569" i="25"/>
  <c r="I1553" i="25"/>
  <c r="I1537" i="25"/>
  <c r="I1521" i="25"/>
  <c r="I1505" i="25"/>
  <c r="I1489" i="25"/>
  <c r="I1473" i="25"/>
  <c r="I1968" i="25"/>
  <c r="I1952" i="25"/>
  <c r="I1936" i="25"/>
  <c r="I1920" i="25"/>
  <c r="I1904" i="25"/>
  <c r="I1888" i="25"/>
  <c r="I1872" i="25"/>
  <c r="I1856" i="25"/>
  <c r="I1840" i="25"/>
  <c r="I1824" i="25"/>
  <c r="I1808" i="25"/>
  <c r="I1792" i="25"/>
  <c r="I1776" i="25"/>
  <c r="I1760" i="25"/>
  <c r="I1744" i="25"/>
  <c r="I1728" i="25"/>
  <c r="I1712" i="25"/>
  <c r="I1696" i="25"/>
  <c r="I1680" i="25"/>
  <c r="I1664" i="25"/>
  <c r="I1648" i="25"/>
  <c r="I1632" i="25"/>
  <c r="I1616" i="25"/>
  <c r="I1600" i="25"/>
  <c r="I1584" i="25"/>
  <c r="I1568" i="25"/>
  <c r="I1552" i="25"/>
  <c r="I1536" i="25"/>
  <c r="I1520" i="25"/>
  <c r="I1504" i="25"/>
  <c r="I1488" i="25"/>
  <c r="I1472" i="25"/>
  <c r="I1456" i="25"/>
  <c r="I573" i="25"/>
  <c r="I557" i="25"/>
  <c r="I541" i="25"/>
  <c r="I525" i="25"/>
  <c r="I509" i="25"/>
  <c r="I493" i="25"/>
  <c r="I477" i="25"/>
  <c r="I461" i="25"/>
  <c r="I445" i="25"/>
  <c r="I429" i="25"/>
  <c r="I413" i="25"/>
  <c r="I397" i="25"/>
  <c r="I381" i="25"/>
  <c r="I365" i="25"/>
  <c r="I349" i="25"/>
  <c r="I333" i="25"/>
  <c r="I317" i="25"/>
  <c r="I301" i="25"/>
  <c r="I285" i="25"/>
  <c r="I269" i="25"/>
  <c r="I1196" i="25"/>
  <c r="I1180" i="25"/>
  <c r="I1164" i="25"/>
  <c r="I1148" i="25"/>
  <c r="I1132" i="25"/>
  <c r="I1116" i="25"/>
  <c r="I1100" i="25"/>
  <c r="I1084" i="25"/>
  <c r="I1068" i="25"/>
  <c r="I1052" i="25"/>
  <c r="I1036" i="25"/>
  <c r="I1020" i="25"/>
  <c r="I1004" i="25"/>
  <c r="I988" i="25"/>
  <c r="I972" i="25"/>
  <c r="I956" i="25"/>
  <c r="I940" i="25"/>
  <c r="I924" i="25"/>
  <c r="I908" i="25"/>
  <c r="I892" i="25"/>
  <c r="I876" i="25"/>
  <c r="I860" i="25"/>
  <c r="I844" i="25"/>
  <c r="I828" i="25"/>
  <c r="I812" i="25"/>
  <c r="I796" i="25"/>
  <c r="I780" i="25"/>
  <c r="I764" i="25"/>
  <c r="I748" i="25"/>
  <c r="I732" i="25"/>
  <c r="I716" i="25"/>
  <c r="I700" i="25"/>
  <c r="I684" i="25"/>
  <c r="I668" i="25"/>
  <c r="I652" i="25"/>
  <c r="I636" i="25"/>
  <c r="I620" i="25"/>
  <c r="I604" i="25"/>
  <c r="I588" i="25"/>
  <c r="I572" i="25"/>
  <c r="I556" i="25"/>
  <c r="I540" i="25"/>
  <c r="I524" i="25"/>
  <c r="I508" i="25"/>
  <c r="I492" i="25"/>
  <c r="I476" i="25"/>
  <c r="I460" i="25"/>
  <c r="I444" i="25"/>
  <c r="I428" i="25"/>
  <c r="I412" i="25"/>
  <c r="I396" i="25"/>
  <c r="I380" i="25"/>
  <c r="I364" i="25"/>
  <c r="I348" i="25"/>
  <c r="I332" i="25"/>
  <c r="I316" i="25"/>
  <c r="I300" i="25"/>
  <c r="I284" i="25"/>
  <c r="I268" i="25"/>
  <c r="I252" i="25"/>
  <c r="I236" i="25"/>
  <c r="I220" i="25"/>
  <c r="I204" i="25"/>
  <c r="I188" i="25"/>
  <c r="I172" i="25"/>
  <c r="I156" i="25"/>
  <c r="I140" i="25"/>
  <c r="I124" i="25"/>
  <c r="I108" i="25"/>
  <c r="I92" i="25"/>
  <c r="I76" i="25"/>
  <c r="I60" i="25"/>
  <c r="I44" i="25"/>
  <c r="I28" i="25"/>
  <c r="I1371" i="25"/>
  <c r="I1355" i="25"/>
  <c r="I1339" i="25"/>
  <c r="I1323" i="25"/>
  <c r="I1307" i="25"/>
  <c r="I1291" i="25"/>
  <c r="I1275" i="25"/>
  <c r="I1259" i="25"/>
  <c r="I1243" i="25"/>
  <c r="I1227" i="25"/>
  <c r="I1211" i="25"/>
  <c r="I1195" i="25"/>
  <c r="I1179" i="25"/>
  <c r="I1163" i="25"/>
  <c r="I1147" i="25"/>
  <c r="I1131" i="25"/>
  <c r="I1115" i="25"/>
  <c r="I1099" i="25"/>
  <c r="I1083" i="25"/>
  <c r="I1067" i="25"/>
  <c r="I1051" i="25"/>
  <c r="I1035" i="25"/>
  <c r="I1019" i="25"/>
  <c r="I1003" i="25"/>
  <c r="I987" i="25"/>
  <c r="I971" i="25"/>
  <c r="I955" i="25"/>
  <c r="I939" i="25"/>
  <c r="I923" i="25"/>
  <c r="I907" i="25"/>
  <c r="I891" i="25"/>
  <c r="I875" i="25"/>
  <c r="I859" i="25"/>
  <c r="I843" i="25"/>
  <c r="I827" i="25"/>
  <c r="I811" i="25"/>
  <c r="I795" i="25"/>
  <c r="I779" i="25"/>
  <c r="I763" i="25"/>
  <c r="I747" i="25"/>
  <c r="I731" i="25"/>
  <c r="I715" i="25"/>
  <c r="I699" i="25"/>
  <c r="I683" i="25"/>
  <c r="I667" i="25"/>
  <c r="I651" i="25"/>
  <c r="I635" i="25"/>
  <c r="I619" i="25"/>
  <c r="I603" i="25"/>
  <c r="I587" i="25"/>
  <c r="I571" i="25"/>
  <c r="I555" i="25"/>
  <c r="I539" i="25"/>
  <c r="I523" i="25"/>
  <c r="I507" i="25"/>
  <c r="I491" i="25"/>
  <c r="I475" i="25"/>
  <c r="I459" i="25"/>
  <c r="I443" i="25"/>
  <c r="I427" i="25"/>
  <c r="I411" i="25"/>
  <c r="I395" i="25"/>
  <c r="I379" i="25"/>
  <c r="I363" i="25"/>
  <c r="I347" i="25"/>
  <c r="I331" i="25"/>
  <c r="I315" i="25"/>
  <c r="I299" i="25"/>
  <c r="I1434" i="25"/>
  <c r="I1418" i="25"/>
  <c r="I1402" i="25"/>
  <c r="I1386" i="25"/>
  <c r="I1370" i="25"/>
  <c r="I1354" i="25"/>
  <c r="I1338" i="25"/>
  <c r="I1322" i="25"/>
  <c r="I1306" i="25"/>
  <c r="I1290" i="25"/>
  <c r="I1274" i="25"/>
  <c r="I1258" i="25"/>
  <c r="I1242" i="25"/>
  <c r="I1226" i="25"/>
  <c r="I1210" i="25"/>
  <c r="I1194" i="25"/>
  <c r="I1178" i="25"/>
  <c r="I1162" i="25"/>
  <c r="I1146" i="25"/>
  <c r="I1130" i="25"/>
  <c r="I1114" i="25"/>
  <c r="I1098" i="25"/>
  <c r="I1082" i="25"/>
  <c r="I1066" i="25"/>
  <c r="I1050" i="25"/>
  <c r="I1034" i="25"/>
  <c r="I1018" i="25"/>
  <c r="I1002" i="25"/>
  <c r="I986" i="25"/>
  <c r="I970" i="25"/>
  <c r="I954" i="25"/>
  <c r="I938" i="25"/>
  <c r="I922" i="25"/>
  <c r="I906" i="25"/>
  <c r="I890" i="25"/>
  <c r="I874" i="25"/>
  <c r="I858" i="25"/>
  <c r="I842" i="25"/>
  <c r="I826" i="25"/>
  <c r="I810" i="25"/>
  <c r="I794" i="25"/>
  <c r="I778" i="25"/>
  <c r="I762" i="25"/>
  <c r="I746" i="25"/>
  <c r="I730" i="25"/>
  <c r="I714" i="25"/>
  <c r="I698" i="25"/>
  <c r="I682" i="25"/>
  <c r="I666" i="25"/>
  <c r="I650" i="25"/>
  <c r="I634" i="25"/>
  <c r="I618" i="25"/>
  <c r="I602" i="25"/>
  <c r="I586" i="25"/>
  <c r="I570" i="25"/>
  <c r="I554" i="25"/>
  <c r="I538" i="25"/>
  <c r="I522" i="25"/>
  <c r="I506" i="25"/>
  <c r="I490" i="25"/>
  <c r="I474" i="25"/>
  <c r="I458" i="25"/>
  <c r="I442" i="25"/>
  <c r="I426" i="25"/>
  <c r="I410" i="25"/>
  <c r="I394" i="25"/>
  <c r="I378" i="25"/>
  <c r="I362" i="25"/>
  <c r="I346" i="25"/>
  <c r="I330" i="25"/>
  <c r="I314" i="25"/>
  <c r="I298" i="25"/>
  <c r="I1497" i="25"/>
  <c r="I1481" i="25"/>
  <c r="I1465" i="25"/>
  <c r="I1449" i="25"/>
  <c r="I1433" i="25"/>
  <c r="I1417" i="25"/>
  <c r="I1401" i="25"/>
  <c r="I1385" i="25"/>
  <c r="I1369" i="25"/>
  <c r="I1353" i="25"/>
  <c r="I1337" i="25"/>
  <c r="I1321" i="25"/>
  <c r="I1305" i="25"/>
  <c r="I1289" i="25"/>
  <c r="I1273" i="25"/>
  <c r="I1257" i="25"/>
  <c r="I1241" i="25"/>
  <c r="I1225" i="25"/>
  <c r="I1209" i="25"/>
  <c r="I1193" i="25"/>
  <c r="I1177" i="25"/>
  <c r="I1161" i="25"/>
  <c r="I1145" i="25"/>
  <c r="I1129" i="25"/>
  <c r="I1113" i="25"/>
  <c r="I1097" i="25"/>
  <c r="I1081" i="25"/>
  <c r="I1065" i="25"/>
  <c r="I1049" i="25"/>
  <c r="I1033" i="25"/>
  <c r="I1017" i="25"/>
  <c r="I1001" i="25"/>
  <c r="I985" i="25"/>
  <c r="I969" i="25"/>
  <c r="I953" i="25"/>
  <c r="I937" i="25"/>
  <c r="I921" i="25"/>
  <c r="I905" i="25"/>
  <c r="I889" i="25"/>
  <c r="I873" i="25"/>
  <c r="I857" i="25"/>
  <c r="I841" i="25"/>
  <c r="I825" i="25"/>
  <c r="I809" i="25"/>
  <c r="I793" i="25"/>
  <c r="I777" i="25"/>
  <c r="I761" i="25"/>
  <c r="I745" i="25"/>
  <c r="I729" i="25"/>
  <c r="I713" i="25"/>
  <c r="I697" i="25"/>
  <c r="I681" i="25"/>
  <c r="I665" i="25"/>
  <c r="I649" i="25"/>
  <c r="I633" i="25"/>
  <c r="I617" i="25"/>
  <c r="I601" i="25"/>
  <c r="I585" i="25"/>
  <c r="I569" i="25"/>
  <c r="I553" i="25"/>
  <c r="I537" i="25"/>
  <c r="I521" i="25"/>
  <c r="I505" i="25"/>
  <c r="I489" i="25"/>
  <c r="I473" i="25"/>
  <c r="I457" i="25"/>
  <c r="I441" i="25"/>
  <c r="I425" i="25"/>
  <c r="I409" i="25"/>
  <c r="I393" i="25"/>
  <c r="I377" i="25"/>
  <c r="I361" i="25"/>
  <c r="I345" i="25"/>
  <c r="I329" i="25"/>
  <c r="I313" i="25"/>
  <c r="I1432" i="25"/>
  <c r="I1416" i="25"/>
  <c r="I1400" i="25"/>
  <c r="I1384" i="25"/>
  <c r="I1368" i="25"/>
  <c r="I1352" i="25"/>
  <c r="I1336" i="25"/>
  <c r="I1320" i="25"/>
  <c r="I1304" i="25"/>
  <c r="I1288" i="25"/>
  <c r="I1272" i="25"/>
  <c r="I1256" i="25"/>
  <c r="I1240" i="25"/>
  <c r="I1224" i="25"/>
  <c r="I1208" i="25"/>
  <c r="I1192" i="25"/>
  <c r="I1176" i="25"/>
  <c r="I1160" i="25"/>
  <c r="I1144" i="25"/>
  <c r="I1128" i="25"/>
  <c r="I1112" i="25"/>
  <c r="I1096" i="25"/>
  <c r="I1080" i="25"/>
  <c r="I1064" i="25"/>
  <c r="I1048" i="25"/>
  <c r="I1032" i="25"/>
  <c r="I1016" i="25"/>
  <c r="I1000" i="25"/>
  <c r="I984" i="25"/>
  <c r="I968" i="25"/>
  <c r="I952" i="25"/>
  <c r="I936" i="25"/>
  <c r="I920" i="25"/>
  <c r="I904" i="25"/>
  <c r="I888" i="25"/>
  <c r="I872" i="25"/>
  <c r="I856" i="25"/>
  <c r="I840" i="25"/>
  <c r="I824" i="25"/>
  <c r="I808" i="25"/>
  <c r="I792" i="25"/>
  <c r="I776" i="25"/>
  <c r="I760" i="25"/>
  <c r="I744" i="25"/>
  <c r="I728" i="25"/>
  <c r="I712" i="25"/>
  <c r="I696" i="25"/>
  <c r="I680" i="25"/>
  <c r="I664" i="25"/>
  <c r="I648" i="25"/>
  <c r="I632" i="25"/>
  <c r="I616" i="25"/>
  <c r="I600" i="25"/>
  <c r="I584" i="25"/>
  <c r="I568" i="25"/>
  <c r="I552" i="25"/>
  <c r="I536" i="25"/>
  <c r="I520" i="25"/>
  <c r="I504" i="25"/>
  <c r="I488" i="25"/>
  <c r="I472" i="25"/>
  <c r="I456" i="25"/>
  <c r="I440" i="25"/>
  <c r="I424" i="25"/>
  <c r="I408" i="25"/>
  <c r="I392" i="25"/>
  <c r="I376" i="25"/>
  <c r="I360" i="25"/>
  <c r="I344" i="25"/>
  <c r="I328" i="25"/>
  <c r="I312" i="25"/>
  <c r="I296" i="25"/>
  <c r="I280" i="25"/>
  <c r="I264" i="25"/>
  <c r="I248" i="25"/>
  <c r="I1367" i="25"/>
  <c r="I1351" i="25"/>
  <c r="I1335" i="25"/>
  <c r="I1319" i="25"/>
  <c r="I1303" i="25"/>
  <c r="I1287" i="25"/>
  <c r="I1271" i="25"/>
  <c r="I1255" i="25"/>
  <c r="I1239" i="25"/>
  <c r="I1223" i="25"/>
  <c r="I1207" i="25"/>
  <c r="I1191" i="25"/>
  <c r="I1175" i="25"/>
  <c r="I1159" i="25"/>
  <c r="I1143" i="25"/>
  <c r="I1127" i="25"/>
  <c r="I1111" i="25"/>
  <c r="I1095" i="25"/>
  <c r="I1079" i="25"/>
  <c r="I1063" i="25"/>
  <c r="I1047" i="25"/>
  <c r="I1031" i="25"/>
  <c r="I1015" i="25"/>
  <c r="I999" i="25"/>
  <c r="I983" i="25"/>
  <c r="I967" i="25"/>
  <c r="I951" i="25"/>
  <c r="I935" i="25"/>
  <c r="I919" i="25"/>
  <c r="I903" i="25"/>
  <c r="I887" i="25"/>
  <c r="I871" i="25"/>
  <c r="I855" i="25"/>
  <c r="I839" i="25"/>
  <c r="I823" i="25"/>
  <c r="I807" i="25"/>
  <c r="I791" i="25"/>
  <c r="I775" i="25"/>
  <c r="I759" i="25"/>
  <c r="I743" i="25"/>
  <c r="I727" i="25"/>
  <c r="I711" i="25"/>
  <c r="I695" i="25"/>
  <c r="I679" i="25"/>
  <c r="I663" i="25"/>
  <c r="I647" i="25"/>
  <c r="I631" i="25"/>
  <c r="I615" i="25"/>
  <c r="I599" i="25"/>
  <c r="I583" i="25"/>
  <c r="I567" i="25"/>
  <c r="I551" i="25"/>
  <c r="I535" i="25"/>
  <c r="I519" i="25"/>
  <c r="I503" i="25"/>
  <c r="I487" i="25"/>
  <c r="I471" i="25"/>
  <c r="I455" i="25"/>
  <c r="I439" i="25"/>
  <c r="I423" i="25"/>
  <c r="I407" i="25"/>
  <c r="I391" i="25"/>
  <c r="I375" i="25"/>
  <c r="I359" i="25"/>
  <c r="I343" i="25"/>
  <c r="I327" i="25"/>
  <c r="I311" i="25"/>
  <c r="I295" i="25"/>
  <c r="I279" i="25"/>
  <c r="I263" i="25"/>
  <c r="I247" i="25"/>
  <c r="I231" i="25"/>
  <c r="I215" i="25"/>
  <c r="I199" i="25"/>
  <c r="I183" i="25"/>
  <c r="I167" i="25"/>
  <c r="I151" i="25"/>
  <c r="I135" i="25"/>
  <c r="I119" i="25"/>
  <c r="I103" i="25"/>
  <c r="I87" i="25"/>
  <c r="I71" i="25"/>
  <c r="I55" i="25"/>
  <c r="I39" i="25"/>
  <c r="I23" i="25"/>
  <c r="I1382" i="25"/>
  <c r="I1366" i="25"/>
  <c r="I1350" i="25"/>
  <c r="I1334" i="25"/>
  <c r="I1318" i="25"/>
  <c r="I1302" i="25"/>
  <c r="I1286" i="25"/>
  <c r="I1270" i="25"/>
  <c r="I1254" i="25"/>
  <c r="I1238" i="25"/>
  <c r="I1222" i="25"/>
  <c r="I1206" i="25"/>
  <c r="I1190" i="25"/>
  <c r="I1174" i="25"/>
  <c r="I1158" i="25"/>
  <c r="I1142" i="25"/>
  <c r="I1126" i="25"/>
  <c r="I1110" i="25"/>
  <c r="I1094" i="25"/>
  <c r="I1078" i="25"/>
  <c r="I1062" i="25"/>
  <c r="I1046" i="25"/>
  <c r="I1030" i="25"/>
  <c r="I1014" i="25"/>
  <c r="I998" i="25"/>
  <c r="I982" i="25"/>
  <c r="I966" i="25"/>
  <c r="I950" i="25"/>
  <c r="I934" i="25"/>
  <c r="I918" i="25"/>
  <c r="I902" i="25"/>
  <c r="I886" i="25"/>
  <c r="I870" i="25"/>
  <c r="I854" i="25"/>
  <c r="I838" i="25"/>
  <c r="I822" i="25"/>
  <c r="I806" i="25"/>
  <c r="I790" i="25"/>
  <c r="I774" i="25"/>
  <c r="I758" i="25"/>
  <c r="I742" i="25"/>
  <c r="I726" i="25"/>
  <c r="I710" i="25"/>
  <c r="I694" i="25"/>
  <c r="I678" i="25"/>
  <c r="I662" i="25"/>
  <c r="I646" i="25"/>
  <c r="I630" i="25"/>
  <c r="I614" i="25"/>
  <c r="I598" i="25"/>
  <c r="I582" i="25"/>
  <c r="I566" i="25"/>
  <c r="I550" i="25"/>
  <c r="I534" i="25"/>
  <c r="I518" i="25"/>
  <c r="I502" i="25"/>
  <c r="I486" i="25"/>
  <c r="I470" i="25"/>
  <c r="I454" i="25"/>
  <c r="I438" i="25"/>
  <c r="I422" i="25"/>
  <c r="I406" i="25"/>
  <c r="I390" i="25"/>
  <c r="I374" i="25"/>
  <c r="I358" i="25"/>
  <c r="I342" i="25"/>
  <c r="I326" i="25"/>
  <c r="I310" i="25"/>
  <c r="I294" i="25"/>
  <c r="I278" i="25"/>
  <c r="I1413" i="25"/>
  <c r="I1397" i="25"/>
  <c r="I1381" i="25"/>
  <c r="I1365" i="25"/>
  <c r="I1349" i="25"/>
  <c r="I1333" i="25"/>
  <c r="I1317" i="25"/>
  <c r="I1301" i="25"/>
  <c r="I1285" i="25"/>
  <c r="I1269" i="25"/>
  <c r="I1253" i="25"/>
  <c r="I1237" i="25"/>
  <c r="I1221" i="25"/>
  <c r="I1205" i="25"/>
  <c r="I1189" i="25"/>
  <c r="I1173" i="25"/>
  <c r="I1157" i="25"/>
  <c r="I1141" i="25"/>
  <c r="I1125" i="25"/>
  <c r="I1109" i="25"/>
  <c r="I1093" i="25"/>
  <c r="I1077" i="25"/>
  <c r="I1061" i="25"/>
  <c r="I1045" i="25"/>
  <c r="I1029" i="25"/>
  <c r="I1013" i="25"/>
  <c r="I997" i="25"/>
  <c r="I981" i="25"/>
  <c r="I965" i="25"/>
  <c r="I949" i="25"/>
  <c r="I933" i="25"/>
  <c r="I917" i="25"/>
  <c r="I901" i="25"/>
  <c r="I885" i="25"/>
  <c r="I869" i="25"/>
  <c r="I853" i="25"/>
  <c r="I837" i="25"/>
  <c r="I821" i="25"/>
  <c r="I805" i="25"/>
  <c r="I789" i="25"/>
  <c r="I773" i="25"/>
  <c r="I757" i="25"/>
  <c r="I741" i="25"/>
  <c r="I725" i="25"/>
  <c r="I709" i="25"/>
  <c r="I693" i="25"/>
  <c r="I677" i="25"/>
  <c r="I661" i="25"/>
  <c r="I645" i="25"/>
  <c r="I629" i="25"/>
  <c r="I613" i="25"/>
  <c r="I597" i="25"/>
  <c r="I581" i="25"/>
  <c r="I565" i="25"/>
  <c r="I549" i="25"/>
  <c r="I533" i="25"/>
  <c r="I517" i="25"/>
  <c r="I501" i="25"/>
  <c r="I485" i="25"/>
  <c r="I469" i="25"/>
  <c r="I453" i="25"/>
  <c r="I437" i="25"/>
  <c r="I421" i="25"/>
  <c r="I405" i="25"/>
  <c r="I389" i="25"/>
  <c r="I373" i="25"/>
  <c r="I357" i="25"/>
  <c r="I341" i="25"/>
  <c r="I325" i="25"/>
  <c r="I309" i="25"/>
  <c r="I293" i="25"/>
  <c r="I277" i="25"/>
  <c r="I1364" i="25"/>
  <c r="I1348" i="25"/>
  <c r="I1332" i="25"/>
  <c r="I1316" i="25"/>
  <c r="I1300" i="25"/>
  <c r="I1284" i="25"/>
  <c r="I1268" i="25"/>
  <c r="I1252" i="25"/>
  <c r="I1236" i="25"/>
  <c r="I1220" i="25"/>
  <c r="I1204" i="25"/>
  <c r="I1188" i="25"/>
  <c r="I1172" i="25"/>
  <c r="I1156" i="25"/>
  <c r="I1140" i="25"/>
  <c r="I1124" i="25"/>
  <c r="I1108" i="25"/>
  <c r="I1092" i="25"/>
  <c r="I1076" i="25"/>
  <c r="I1060" i="25"/>
  <c r="I1044" i="25"/>
  <c r="I1028" i="25"/>
  <c r="I1012" i="25"/>
  <c r="I996" i="25"/>
  <c r="I980" i="25"/>
  <c r="I964" i="25"/>
  <c r="I948" i="25"/>
  <c r="I932" i="25"/>
  <c r="I916" i="25"/>
  <c r="I900" i="25"/>
  <c r="I884" i="25"/>
  <c r="I868" i="25"/>
  <c r="I852" i="25"/>
  <c r="I836" i="25"/>
  <c r="I820" i="25"/>
  <c r="I804" i="25"/>
  <c r="I788" i="25"/>
  <c r="I772" i="25"/>
  <c r="I756" i="25"/>
  <c r="I740" i="25"/>
  <c r="I724" i="25"/>
  <c r="I708" i="25"/>
  <c r="I692" i="25"/>
  <c r="I676" i="25"/>
  <c r="I660" i="25"/>
  <c r="I644" i="25"/>
  <c r="I628" i="25"/>
  <c r="I612" i="25"/>
  <c r="I596" i="25"/>
  <c r="I580" i="25"/>
  <c r="I564" i="25"/>
  <c r="I548" i="25"/>
  <c r="I532" i="25"/>
  <c r="I516" i="25"/>
  <c r="I500" i="25"/>
  <c r="I484" i="25"/>
  <c r="I468" i="25"/>
  <c r="I452" i="25"/>
  <c r="I436" i="25"/>
  <c r="I420" i="25"/>
  <c r="I404" i="25"/>
  <c r="I388" i="25"/>
  <c r="I372" i="25"/>
  <c r="I356" i="25"/>
  <c r="I340" i="25"/>
  <c r="I324" i="25"/>
  <c r="I308" i="25"/>
  <c r="I292" i="25"/>
  <c r="I276" i="25"/>
  <c r="I260" i="25"/>
  <c r="I244" i="25"/>
  <c r="I228" i="25"/>
  <c r="I212" i="25"/>
  <c r="I196" i="25"/>
  <c r="I180" i="25"/>
  <c r="I164" i="25"/>
  <c r="I148" i="25"/>
  <c r="I132" i="25"/>
  <c r="I116" i="25"/>
  <c r="I100" i="25"/>
  <c r="I84" i="25"/>
  <c r="I68" i="25"/>
  <c r="I52" i="25"/>
  <c r="I36" i="25"/>
  <c r="I20" i="25"/>
  <c r="I1443" i="25"/>
  <c r="I1427" i="25"/>
  <c r="I1411" i="25"/>
  <c r="I1395" i="25"/>
  <c r="I1379" i="25"/>
  <c r="I1363" i="25"/>
  <c r="I1347" i="25"/>
  <c r="I1331" i="25"/>
  <c r="I1315" i="25"/>
  <c r="I1299" i="25"/>
  <c r="I1283" i="25"/>
  <c r="I1267" i="25"/>
  <c r="I1251" i="25"/>
  <c r="I1235" i="25"/>
  <c r="I1219" i="25"/>
  <c r="I1203" i="25"/>
  <c r="I1187" i="25"/>
  <c r="I1171" i="25"/>
  <c r="I1155" i="25"/>
  <c r="I1139" i="25"/>
  <c r="I1123" i="25"/>
  <c r="I1107" i="25"/>
  <c r="I1091" i="25"/>
  <c r="I1075" i="25"/>
  <c r="I1059" i="25"/>
  <c r="I1043" i="25"/>
  <c r="I1027" i="25"/>
  <c r="I1011" i="25"/>
  <c r="I995" i="25"/>
  <c r="I979" i="25"/>
  <c r="I963" i="25"/>
  <c r="I947" i="25"/>
  <c r="I931" i="25"/>
  <c r="I915" i="25"/>
  <c r="I899" i="25"/>
  <c r="I883" i="25"/>
  <c r="I867" i="25"/>
  <c r="I851" i="25"/>
  <c r="I835" i="25"/>
  <c r="I819" i="25"/>
  <c r="I803" i="25"/>
  <c r="I787" i="25"/>
  <c r="I771" i="25"/>
  <c r="I755" i="25"/>
  <c r="I739" i="25"/>
  <c r="I723" i="25"/>
  <c r="I707" i="25"/>
  <c r="I691" i="25"/>
  <c r="I675" i="25"/>
  <c r="I659" i="25"/>
  <c r="I643" i="25"/>
  <c r="I627" i="25"/>
  <c r="I611" i="25"/>
  <c r="I595" i="25"/>
  <c r="I579" i="25"/>
  <c r="I563" i="25"/>
  <c r="I547" i="25"/>
  <c r="I531" i="25"/>
  <c r="I515" i="25"/>
  <c r="I499" i="25"/>
  <c r="I483" i="25"/>
  <c r="I467" i="25"/>
  <c r="I451" i="25"/>
  <c r="I435" i="25"/>
  <c r="I419" i="25"/>
  <c r="I403" i="25"/>
  <c r="I387" i="25"/>
  <c r="I371" i="25"/>
  <c r="I355" i="25"/>
  <c r="I339" i="25"/>
  <c r="I323" i="25"/>
  <c r="I307" i="25"/>
  <c r="I291" i="25"/>
  <c r="I275" i="25"/>
  <c r="I259" i="25"/>
  <c r="I243" i="25"/>
  <c r="I227" i="25"/>
  <c r="I211" i="25"/>
  <c r="I195" i="25"/>
  <c r="I179" i="25"/>
  <c r="I163" i="25"/>
  <c r="I147" i="25"/>
  <c r="I131" i="25"/>
  <c r="I115" i="25"/>
  <c r="I99" i="25"/>
  <c r="I83" i="25"/>
  <c r="I67" i="25"/>
  <c r="I51" i="25"/>
  <c r="I35" i="25"/>
  <c r="I19" i="25"/>
  <c r="I1442" i="25"/>
  <c r="I1426" i="25"/>
  <c r="I1410" i="25"/>
  <c r="I1394" i="25"/>
  <c r="I1378" i="25"/>
  <c r="I1362" i="25"/>
  <c r="I1346" i="25"/>
  <c r="I1330" i="25"/>
  <c r="I1314" i="25"/>
  <c r="I1298" i="25"/>
  <c r="I1282" i="25"/>
  <c r="I1266" i="25"/>
  <c r="I1250" i="25"/>
  <c r="I1234" i="25"/>
  <c r="I1218" i="25"/>
  <c r="I1202" i="25"/>
  <c r="I1186" i="25"/>
  <c r="I1170" i="25"/>
  <c r="I1154" i="25"/>
  <c r="I1138" i="25"/>
  <c r="I1122" i="25"/>
  <c r="I1106" i="25"/>
  <c r="I1090" i="25"/>
  <c r="I1074" i="25"/>
  <c r="I1058" i="25"/>
  <c r="I1042" i="25"/>
  <c r="I1026" i="25"/>
  <c r="I1010" i="25"/>
  <c r="I994" i="25"/>
  <c r="I978" i="25"/>
  <c r="I962" i="25"/>
  <c r="I946" i="25"/>
  <c r="I930" i="25"/>
  <c r="I914" i="25"/>
  <c r="I898" i="25"/>
  <c r="I882" i="25"/>
  <c r="I866" i="25"/>
  <c r="I850" i="25"/>
  <c r="I834" i="25"/>
  <c r="I818" i="25"/>
  <c r="I802" i="25"/>
  <c r="I786" i="25"/>
  <c r="I770" i="25"/>
  <c r="I754" i="25"/>
  <c r="I738" i="25"/>
  <c r="I722" i="25"/>
  <c r="I706" i="25"/>
  <c r="I690" i="25"/>
  <c r="I674" i="25"/>
  <c r="I658" i="25"/>
  <c r="I642" i="25"/>
  <c r="I626" i="25"/>
  <c r="I610" i="25"/>
  <c r="I594" i="25"/>
  <c r="I578" i="25"/>
  <c r="I562" i="25"/>
  <c r="I546" i="25"/>
  <c r="I530" i="25"/>
  <c r="I514" i="25"/>
  <c r="I498" i="25"/>
  <c r="I482" i="25"/>
  <c r="I466" i="25"/>
  <c r="I450" i="25"/>
  <c r="I434" i="25"/>
  <c r="I418" i="25"/>
  <c r="I402" i="25"/>
  <c r="I386" i="25"/>
  <c r="I370" i="25"/>
  <c r="I354" i="25"/>
  <c r="I338" i="25"/>
  <c r="I322" i="25"/>
  <c r="I1457" i="25"/>
  <c r="I1441" i="25"/>
  <c r="I1425" i="25"/>
  <c r="I1409" i="25"/>
  <c r="I1393" i="25"/>
  <c r="I1377" i="25"/>
  <c r="I1361" i="25"/>
  <c r="I1345" i="25"/>
  <c r="I1329" i="25"/>
  <c r="I1313" i="25"/>
  <c r="I1297" i="25"/>
  <c r="I1281" i="25"/>
  <c r="I1265" i="25"/>
  <c r="I1249" i="25"/>
  <c r="I1233" i="25"/>
  <c r="I1217" i="25"/>
  <c r="I1201" i="25"/>
  <c r="I1185" i="25"/>
  <c r="I1169" i="25"/>
  <c r="I1153" i="25"/>
  <c r="I1137" i="25"/>
  <c r="I1121" i="25"/>
  <c r="I1105" i="25"/>
  <c r="I1089" i="25"/>
  <c r="I1073" i="25"/>
  <c r="I1057" i="25"/>
  <c r="I1041" i="25"/>
  <c r="I1025" i="25"/>
  <c r="I1009" i="25"/>
  <c r="I993" i="25"/>
  <c r="I977" i="25"/>
  <c r="I961" i="25"/>
  <c r="I945" i="25"/>
  <c r="I929" i="25"/>
  <c r="I913" i="25"/>
  <c r="I897" i="25"/>
  <c r="I881" i="25"/>
  <c r="I865" i="25"/>
  <c r="I849" i="25"/>
  <c r="I833" i="25"/>
  <c r="I817" i="25"/>
  <c r="I801" i="25"/>
  <c r="I785" i="25"/>
  <c r="I769" i="25"/>
  <c r="I753" i="25"/>
  <c r="I737" i="25"/>
  <c r="I721" i="25"/>
  <c r="I705" i="25"/>
  <c r="I689" i="25"/>
  <c r="I673" i="25"/>
  <c r="I657" i="25"/>
  <c r="I641" i="25"/>
  <c r="I625" i="25"/>
  <c r="I609" i="25"/>
  <c r="I593" i="25"/>
  <c r="I577" i="25"/>
  <c r="I561" i="25"/>
  <c r="I545" i="25"/>
  <c r="I529" i="25"/>
  <c r="I513" i="25"/>
  <c r="I497" i="25"/>
  <c r="I481" i="25"/>
  <c r="I465" i="25"/>
  <c r="I449" i="25"/>
  <c r="I433" i="25"/>
  <c r="I417" i="25"/>
  <c r="I401" i="25"/>
  <c r="I385" i="25"/>
  <c r="I369" i="25"/>
  <c r="I353" i="25"/>
  <c r="I337" i="25"/>
  <c r="I321" i="25"/>
  <c r="I1440" i="25"/>
  <c r="I1424" i="25"/>
  <c r="I1408" i="25"/>
  <c r="I1392" i="25"/>
  <c r="I1376" i="25"/>
  <c r="I1360" i="25"/>
  <c r="I1344" i="25"/>
  <c r="I1328" i="25"/>
  <c r="I1312" i="25"/>
  <c r="I1296" i="25"/>
  <c r="I1280" i="25"/>
  <c r="I1264" i="25"/>
  <c r="I1248" i="25"/>
  <c r="I1232" i="25"/>
  <c r="I1216" i="25"/>
  <c r="I1200" i="25"/>
  <c r="I1184" i="25"/>
  <c r="I1168" i="25"/>
  <c r="I1152" i="25"/>
  <c r="I1136" i="25"/>
  <c r="I1120" i="25"/>
  <c r="I1104" i="25"/>
  <c r="I1088" i="25"/>
  <c r="I1072" i="25"/>
  <c r="I1056" i="25"/>
  <c r="I1040" i="25"/>
  <c r="I1024" i="25"/>
  <c r="I1008" i="25"/>
  <c r="I992" i="25"/>
  <c r="I976" i="25"/>
  <c r="I960" i="25"/>
  <c r="I944" i="25"/>
  <c r="I928" i="25"/>
  <c r="I912" i="25"/>
  <c r="I896" i="25"/>
  <c r="I880" i="25"/>
  <c r="I864" i="25"/>
  <c r="I848" i="25"/>
  <c r="I832" i="25"/>
  <c r="I816" i="25"/>
  <c r="I800" i="25"/>
  <c r="I784" i="25"/>
  <c r="I768" i="25"/>
  <c r="I752" i="25"/>
  <c r="I736" i="25"/>
  <c r="I720" i="25"/>
  <c r="I704" i="25"/>
  <c r="I688" i="25"/>
  <c r="I672" i="25"/>
  <c r="I656" i="25"/>
  <c r="I640" i="25"/>
  <c r="I624" i="25"/>
  <c r="I608" i="25"/>
  <c r="I592" i="25"/>
  <c r="I576" i="25"/>
  <c r="I560" i="25"/>
  <c r="I544" i="25"/>
  <c r="I528" i="25"/>
  <c r="I512" i="25"/>
  <c r="I496" i="25"/>
  <c r="I480" i="25"/>
  <c r="I464" i="25"/>
  <c r="I448" i="25"/>
  <c r="I432" i="25"/>
  <c r="I416" i="25"/>
  <c r="I400" i="25"/>
  <c r="I384" i="25"/>
  <c r="I368" i="25"/>
  <c r="I352" i="25"/>
  <c r="I336" i="25"/>
  <c r="I320" i="25"/>
  <c r="I253" i="25"/>
  <c r="I237" i="25"/>
  <c r="I221" i="25"/>
  <c r="I205" i="25"/>
  <c r="I189" i="25"/>
  <c r="I173" i="25"/>
  <c r="I157" i="25"/>
  <c r="I141" i="25"/>
  <c r="I125" i="25"/>
  <c r="I109" i="25"/>
  <c r="I93" i="25"/>
  <c r="I77" i="25"/>
  <c r="I61" i="25"/>
  <c r="I45" i="25"/>
  <c r="I29" i="25"/>
  <c r="I13" i="25"/>
  <c r="I12" i="25"/>
  <c r="I283" i="25"/>
  <c r="I267" i="25"/>
  <c r="I251" i="25"/>
  <c r="I235" i="25"/>
  <c r="I219" i="25"/>
  <c r="I203" i="25"/>
  <c r="I187" i="25"/>
  <c r="I171" i="25"/>
  <c r="I155" i="25"/>
  <c r="I139" i="25"/>
  <c r="I123" i="25"/>
  <c r="I107" i="25"/>
  <c r="I91" i="25"/>
  <c r="I75" i="25"/>
  <c r="I59" i="25"/>
  <c r="I43" i="25"/>
  <c r="I27" i="25"/>
  <c r="I11" i="25"/>
  <c r="I282" i="25"/>
  <c r="I266" i="25"/>
  <c r="I250" i="25"/>
  <c r="I234" i="25"/>
  <c r="I218" i="25"/>
  <c r="I202" i="25"/>
  <c r="I186" i="25"/>
  <c r="I170" i="25"/>
  <c r="I154" i="25"/>
  <c r="I138" i="25"/>
  <c r="I122" i="25"/>
  <c r="I106" i="25"/>
  <c r="I90" i="25"/>
  <c r="I74" i="25"/>
  <c r="I58" i="25"/>
  <c r="I42" i="25"/>
  <c r="I26" i="25"/>
  <c r="I10" i="25"/>
  <c r="I297" i="25"/>
  <c r="I281" i="25"/>
  <c r="I265" i="25"/>
  <c r="I249" i="25"/>
  <c r="I233" i="25"/>
  <c r="I217" i="25"/>
  <c r="I201" i="25"/>
  <c r="I185" i="25"/>
  <c r="I169" i="25"/>
  <c r="I153" i="25"/>
  <c r="I137" i="25"/>
  <c r="I121" i="25"/>
  <c r="I105" i="25"/>
  <c r="I89" i="25"/>
  <c r="I73" i="25"/>
  <c r="I57" i="25"/>
  <c r="I41" i="25"/>
  <c r="I25" i="25"/>
  <c r="I9" i="25"/>
  <c r="I232" i="25"/>
  <c r="I216" i="25"/>
  <c r="I200" i="25"/>
  <c r="I184" i="25"/>
  <c r="I168" i="25"/>
  <c r="I152" i="25"/>
  <c r="I136" i="25"/>
  <c r="I120" i="25"/>
  <c r="I104" i="25"/>
  <c r="I88" i="25"/>
  <c r="I72" i="25"/>
  <c r="I56" i="25"/>
  <c r="I40" i="25"/>
  <c r="I24" i="25"/>
  <c r="I8" i="25"/>
  <c r="I7" i="25"/>
  <c r="I262" i="25"/>
  <c r="I246" i="25"/>
  <c r="I230" i="25"/>
  <c r="I214" i="25"/>
  <c r="I198" i="25"/>
  <c r="I182" i="25"/>
  <c r="I166" i="25"/>
  <c r="I150" i="25"/>
  <c r="I134" i="25"/>
  <c r="I118" i="25"/>
  <c r="I102" i="25"/>
  <c r="I86" i="25"/>
  <c r="I70" i="25"/>
  <c r="I54" i="25"/>
  <c r="I38" i="25"/>
  <c r="I22" i="25"/>
  <c r="I6" i="25"/>
  <c r="I261" i="25"/>
  <c r="I245" i="25"/>
  <c r="I229" i="25"/>
  <c r="I213" i="25"/>
  <c r="I197" i="25"/>
  <c r="I181" i="25"/>
  <c r="I165" i="25"/>
  <c r="I149" i="25"/>
  <c r="I133" i="25"/>
  <c r="I117" i="25"/>
  <c r="I101" i="25"/>
  <c r="I85" i="25"/>
  <c r="I69" i="25"/>
  <c r="I53" i="25"/>
  <c r="I37" i="25"/>
  <c r="I21" i="25"/>
  <c r="I5" i="25"/>
  <c r="I4" i="25"/>
  <c r="I3" i="25"/>
  <c r="I306" i="25"/>
  <c r="I290" i="25"/>
  <c r="I274" i="25"/>
  <c r="I258" i="25"/>
  <c r="I242" i="25"/>
  <c r="I226" i="25"/>
  <c r="I210" i="25"/>
  <c r="I194" i="25"/>
  <c r="I178" i="25"/>
  <c r="I162" i="25"/>
  <c r="I146" i="25"/>
  <c r="I130" i="25"/>
  <c r="I114" i="25"/>
  <c r="I98" i="25"/>
  <c r="I82" i="25"/>
  <c r="I66" i="25"/>
  <c r="I50" i="25"/>
  <c r="I34" i="25"/>
  <c r="I18" i="25"/>
  <c r="I305" i="25"/>
  <c r="I289" i="25"/>
  <c r="I273" i="25"/>
  <c r="I257" i="25"/>
  <c r="I241" i="25"/>
  <c r="I225" i="25"/>
  <c r="I209" i="25"/>
  <c r="I193" i="25"/>
  <c r="I177" i="25"/>
  <c r="I161" i="25"/>
  <c r="I145" i="25"/>
  <c r="I129" i="25"/>
  <c r="I113" i="25"/>
  <c r="I97" i="25"/>
  <c r="I81" i="25"/>
  <c r="I65" i="25"/>
  <c r="I49" i="25"/>
  <c r="I33" i="25"/>
  <c r="I17" i="25"/>
  <c r="I304" i="25"/>
  <c r="I288" i="25"/>
  <c r="I272" i="25"/>
  <c r="I256" i="25"/>
  <c r="I240" i="25"/>
  <c r="I224" i="25"/>
  <c r="I208" i="25"/>
  <c r="I192" i="25"/>
  <c r="I176" i="25"/>
  <c r="I160" i="25"/>
  <c r="I144" i="25"/>
  <c r="I128" i="25"/>
  <c r="I112" i="25"/>
  <c r="I96" i="25"/>
  <c r="I80" i="25"/>
  <c r="I64" i="25"/>
  <c r="I48" i="25"/>
  <c r="I32" i="25"/>
  <c r="I16" i="25"/>
  <c r="I15" i="25"/>
  <c r="I254" i="25"/>
  <c r="I238" i="25"/>
  <c r="I222" i="25"/>
  <c r="I206" i="25"/>
  <c r="I190" i="25"/>
  <c r="I174" i="25"/>
  <c r="I158" i="25"/>
  <c r="I142" i="25"/>
  <c r="I126" i="25"/>
  <c r="I110" i="25"/>
  <c r="I94" i="25"/>
  <c r="I78" i="25"/>
  <c r="I62" i="25"/>
  <c r="I46" i="25"/>
  <c r="I30" i="25"/>
  <c r="I14" i="25"/>
</calcChain>
</file>

<file path=xl/sharedStrings.xml><?xml version="1.0" encoding="utf-8"?>
<sst xmlns="http://schemas.openxmlformats.org/spreadsheetml/2006/main" count="4204" uniqueCount="4043">
  <si>
    <t>Peptide</t>
  </si>
  <si>
    <t>Protein Name</t>
  </si>
  <si>
    <t>Replicate Name</t>
  </si>
  <si>
    <t>Concentration (fmol/uL)</t>
  </si>
  <si>
    <t xml:space="preserve">Average (n=4) </t>
  </si>
  <si>
    <t>Protein concentration (fmol/uL)</t>
  </si>
  <si>
    <t>S1</t>
  </si>
  <si>
    <t>S2</t>
  </si>
  <si>
    <t>S3</t>
  </si>
  <si>
    <t>S4</t>
  </si>
  <si>
    <t>LGELLGK</t>
  </si>
  <si>
    <t>tr|A3DBQ0|A3DBQ0_ACET2</t>
  </si>
  <si>
    <t>LLLPVDNVVGK</t>
  </si>
  <si>
    <t>tr|A3DCA6|A3DCA6_ACET2</t>
  </si>
  <si>
    <t>GIEFSLLQR</t>
  </si>
  <si>
    <t>VIVAVSEGIK</t>
  </si>
  <si>
    <t>FNSSEAPTK</t>
  </si>
  <si>
    <t>tr|A3DCI2|A3DCI2_ACET2</t>
  </si>
  <si>
    <t>IVLEAAVK</t>
  </si>
  <si>
    <t>AFTEVNFSGFER</t>
  </si>
  <si>
    <t>sp|A3DBQ2|GPMI_ACET2</t>
  </si>
  <si>
    <t>ILINSPK</t>
  </si>
  <si>
    <t>SIQDGDFFEK</t>
  </si>
  <si>
    <t>sp|A3DBX9|G6PI_ACET2</t>
  </si>
  <si>
    <t>DNLDGLNFIAGK</t>
  </si>
  <si>
    <t>SGTTTEPAIAFR</t>
  </si>
  <si>
    <t>tr|A3DCA4|A3DCA4_ACET2</t>
  </si>
  <si>
    <t>TAGATIIK</t>
  </si>
  <si>
    <t>VIGSGTVLDSIR</t>
  </si>
  <si>
    <t>AAITADEIAK</t>
  </si>
  <si>
    <t>tr|A3DF11|A3DF11_ACET2</t>
  </si>
  <si>
    <t>GLPASPGAATGK</t>
  </si>
  <si>
    <t>Average (n=4)</t>
  </si>
  <si>
    <t>FGFFDDANK</t>
  </si>
  <si>
    <t>tr|A3DC35|A3DC35_ACET2</t>
  </si>
  <si>
    <t>GSTYEITVK</t>
  </si>
  <si>
    <t>SASYFESGIGR</t>
  </si>
  <si>
    <t>GIIGAGTNR</t>
  </si>
  <si>
    <t>tr|A3DEW8|A3DEW8_ACET2</t>
  </si>
  <si>
    <t>TIVTTELAR</t>
  </si>
  <si>
    <t>tr|A3DEZ5|A3DEZ5_ACET2</t>
  </si>
  <si>
    <t>DADVSIDQVK</t>
  </si>
  <si>
    <t>tr|A3DJK7|A3DJK7_ACET2</t>
  </si>
  <si>
    <t>LVGGDLSK</t>
  </si>
  <si>
    <t>IVGPIIEGLEK</t>
  </si>
  <si>
    <t>TPLQYAK</t>
  </si>
  <si>
    <t>GIELGVANSILIK</t>
  </si>
  <si>
    <t>sp|A3DBQ5|ENO_ACET2</t>
  </si>
  <si>
    <t>QYLEIESVFAR</t>
  </si>
  <si>
    <t>YPGLDAWFNLK</t>
  </si>
  <si>
    <t>tr|A3DBP9|A3DBP9_ACET2</t>
  </si>
  <si>
    <t>IGINGFGR</t>
  </si>
  <si>
    <t>PATYDEIK</t>
  </si>
  <si>
    <t>Clo1313_0993</t>
  </si>
  <si>
    <t>Clo1313_0489</t>
  </si>
  <si>
    <t>Clo1313_2015</t>
  </si>
  <si>
    <t>Clo1313_1876</t>
  </si>
  <si>
    <t>Clo1313_1875</t>
  </si>
  <si>
    <t>Clo1313_2093</t>
  </si>
  <si>
    <t>Clo1313_2095</t>
  </si>
  <si>
    <t>Clo1313_2094</t>
  </si>
  <si>
    <t>Clo1313_2092</t>
  </si>
  <si>
    <t>Clo1313_0966</t>
  </si>
  <si>
    <t>Clo1313_2090</t>
  </si>
  <si>
    <t>Clo1313_0949</t>
  </si>
  <si>
    <t>Clo1313_0415</t>
  </si>
  <si>
    <t>Clo1313_1878</t>
  </si>
  <si>
    <t>Clo1313_1879</t>
  </si>
  <si>
    <t>Clo1313_0022</t>
  </si>
  <si>
    <t>Clo1313_1798</t>
  </si>
  <si>
    <t>iBAQ (log2)</t>
  </si>
  <si>
    <t>No</t>
  </si>
  <si>
    <t>Locus Tags</t>
  </si>
  <si>
    <t>CP002416.1_prot_ADU73101.1_1[locus_tag=Clo1313_0001][db_xref=GO:0003677,GO:0003688,GO:0005524,InterPro:IPR001957,InterPro:IPR003593,InterPro:IPR013159,InterPro:IPR013317,InterPro:IPR018312,InterPro:IPR020591][protein=chromosomalreplicationinitiatorproteinDnaA][protein_id=ADU73101.1][location=212..1543][gbkey=CDS]</t>
  </si>
  <si>
    <t>CP002416.1_prot_ADU73102.1_2[locus_tag=Clo1313_0002][db_xref=GO:0003677,GO:0003887,GO:0008408,InterPro:IPR001001][protein=DNApolymeraseIII,betasubunit][protein_id=ADU73102.1][location=1793..2893][gbkey=CDS]</t>
  </si>
  <si>
    <t>CP002416.1_prot_ADU73104.1_4[locus_tag=Clo1313_0004][db_xref=GO:0003697,GO:0005524,InterPro:IPR001238,InterPro:IPR003395,InterPro:IPR018078][protein=DNAreplicationandrepairproteinRecF][protein_id=ADU73104.1][location=3133..4242][gbkey=CDS]</t>
  </si>
  <si>
    <t>CP002416.1_prot_ADU73105.1_5[locus_tag=Clo1313_0005][protein=hypotheticalprotein][protein_id=ADU73105.1][location=4410..4724][gbkey=CDS]</t>
  </si>
  <si>
    <t>CP002416.1_prot_ADU73106.1_6[locus_tag=Clo1313_0006][db_xref=GO:0003677,GO:0003918,GO:0005524,InterPro:IPR000565,InterPro:IPR001241,InterPro:IPR002288,InterPro:IPR003594,InterPro:IPR006171,InterPro:IPR011557,InterPro:IPR013506,InterPro:IPR018522][protein=DNAgyrase,Bsubunit][protein_id=ADU73106.1][location=4773..6698][gbkey=CDS]</t>
  </si>
  <si>
    <t>CP002416.1_prot_ADU73107.1_7[locus_tag=Clo1313_0007][protein=cobyrinicacidac-diamidesynthase][protein_id=ADU73107.1][location=7685..8461][gbkey=CDS]</t>
  </si>
  <si>
    <t>CP002416.1_prot_ADU73108.1_8[locus_tag=Clo1313_0008][db_xref=GO:0003677,InterPro:IPR003115,InterPro:IPR004437][protein=parB-likepartitionprotein][protein_id=ADU73108.1][location=8458..9327][gbkey=CDS]</t>
  </si>
  <si>
    <t>CP002416.1_prot_ADU73109.1_9[locus_tag=Clo1313_0009][protein=hypotheticalprotein][protein_id=ADU73109.1][location=9889..10398][gbkey=CDS]</t>
  </si>
  <si>
    <t>CP002416.1_prot_ADU73110.1_10[locus_tag=Clo1313_0010][db_xref=InterPro:IPR013026,InterPro:IPR019734][protein=TPRrepeat-containingprotein][protein_id=ADU73110.1][location=10419..11159][gbkey=CDS]</t>
  </si>
  <si>
    <t>CP002416.1_prot_ADU73111.1_11[locus_tag=Clo1313_0011][db_xref=GO:0000166,GO:0004828,GO:0005524,InterPro:IPR002314,InterPro:IPR002317,InterPro:IPR006195,InterPro:IPR015866,InterPro:IPR018156][protein=seryl-tRNAsynthetase][protein_id=ADU73111.1][location=11323..12594][gbkey=CDS]</t>
  </si>
  <si>
    <t>CP002416.1_prot_ADU73113.1_13[locus_tag=Clo1313_0013][db_xref=InterPro:IPR012854][protein=copperamineoxidase-likedomain-containingprotein][protein_id=ADU73113.1][location=complement(14850..15764)][gbkey=CDS]</t>
  </si>
  <si>
    <t>CP002416.1_prot_ADU73114.1_14[locus_tag=Clo1313_0014][db_xref=InterPro:IPR001119][protein=S-layerdomain-containingprotein][protein_id=ADU73114.1][location=complement(16039..16608)][gbkey=CDS]</t>
  </si>
  <si>
    <t>CP002416.1_prot_ADU73115.1_15[locus_tag=Clo1313_0015][protein=hypotheticalprotein][protein_id=ADU73115.1][location=16820..17353][gbkey=CDS]</t>
  </si>
  <si>
    <t>CP002416.1_prot_ADU73116.1_16[locus_tag=Clo1313_0016][db_xref=GO:0016787,InterPro:IPR007391,InterPro:IPR011098,InterPro:IPR022029][protein=VanWfamilyprotein][protein_id=ADU73116.1][location=complement(17463..19172)][gbkey=CDS]</t>
  </si>
  <si>
    <t>CP002416.1_prot_ADU73120.1_20[locus_tag=Clo1313_0020][db_xref=GO:0005524,InterPro:IPR011894,InterPro:IPR019752][protein=pyruvate/ketoisovalerateoxidoreductase,gammasubunit][protein_id=ADU73120.1][location=22030..22608][gbkey=CDS]</t>
  </si>
  <si>
    <t>CP002416.1_prot_ADU73121.1_21[locus_tag=Clo1313_0021][db_xref=GO:0005524,InterPro:IPR011898,InterPro:IPR017896,InterPro:IPR017900][protein=pyruvateferredoxin/flavodoxinoxidoreductase,deltasubunit][protein_id=ADU73121.1][location=22605..22910][gbkey=CDS]</t>
  </si>
  <si>
    <t>CP002416.1_prot_ADU73122.1_22[locus_tag=Clo1313_0022][db_xref=GO:0016491,InterPro:IPR002880][protein=pyruvateflavodoxin/ferredoxinoxidoreductasedomainprotein][protein_id=ADU73122.1][location=22927..24111][gbkey=CDS]</t>
  </si>
  <si>
    <t>CP002416.1_prot_ADU73123.1_23[locus_tag=Clo1313_0023][db_xref=GO:0003824,GO:0030976,InterPro:IPR011766][protein=thiaminepyrophosphateTPP-bindingdomain-containingprotein][protein_id=ADU73123.1][location=24124..25059][gbkey=CDS]</t>
  </si>
  <si>
    <t>CP002416.1_prot_ADU73130.1_30[locus_tag=Clo1313_0030][db_xref=InterPro:IPR000559,InterPro:IPR020628][protein=Formate--tetrahydrofolateligase][protein_id=ADU73130.1][location=complement(30673..32343)][gbkey=CDS]</t>
  </si>
  <si>
    <t>CP002416.1_prot_ADU73132.1_32[locus_tag=Clo1313_0032][db_xref=InterPro:IPR009366][protein=proteinofunknownfunctionDUF1021][protein_id=ADU73132.1][location=33620..33886][gbkey=CDS]</t>
  </si>
  <si>
    <t>CP002416.1_prot_ADU73133.1_33[locus_tag=Clo1313_0033][db_xref=InterPro:IPR002482,InterPro:IPR018392][protein=Peptidoglycan-bindinglysindomain][protein_id=ADU73133.1][location=34163..35731][gbkey=CDS]</t>
  </si>
  <si>
    <t>CP002416.1_prot_ADU73134.1_34[locus_tag=Clo1313_0034][db_xref=GO:0050515,InterPro:IPR004424,InterPro:IPR006204,InterPro:IPR013750][protein=4-diphosphocytidyl-2C-methyl-D-erythritolkinase][protein_id=ADU73134.1][location=35989..36825][gbkey=CDS]</t>
  </si>
  <si>
    <t>CP002416.1_prot_ADU73135.1_35[locus_tag=Clo1313_0035][db_xref=GO:0003700,InterPro:IPR000485,InterPro:IPR000524,InterPro:IPR011711][protein=transcriptionalregulator,GntRfamily][protein_id=ADU73135.1][location=36932..37624][gbkey=CDS]</t>
  </si>
  <si>
    <t>CP002416.1_prot_ADU73137.1_37[locus_tag=Clo1313_0037][protein=hypotheticalprotein][protein_id=ADU73137.1][location=38050..38562][gbkey=CDS]</t>
  </si>
  <si>
    <t>CP002416.1_prot_ADU73138.1_38[locus_tag=Clo1313_0038][db_xref=GO:0005524,InterPro:IPR003593,InterPro:IPR003959][protein=AAAATPasecentraldomainprotein][protein_id=ADU73138.1][location=38642..40264][gbkey=CDS]</t>
  </si>
  <si>
    <t>CP002416.1_prot_ADU73139.1_39[locus_tag=Clo1313_0039][db_xref=InterPro:IPR007157][protein=PspA/IM30familyprotein][protein_id=ADU73139.1][location=40359..41087][gbkey=CDS]</t>
  </si>
  <si>
    <t>CP002416.1_prot_ADU73140.1_40[locus_tag=Clo1313_0040][protein=hypotheticalprotein][protein_id=ADU73140.1][location=41153..41959][gbkey=CDS]</t>
  </si>
  <si>
    <t>CP002416.1_prot_ADU73141.1_41[locus_tag=Clo1313_0041][db_xref=InterPro:IPR005646][protein=proteinofunknownfunctionDUF342][protein_id=ADU73141.1][location=42139..43731][gbkey=CDS]</t>
  </si>
  <si>
    <t>CP002416.1_prot_ADU73142.1_42[locus_tag=Clo1313_0042][db_xref=GO:0016787,InterPro:IPR004843][protein=metallophosphoesterase][protein_id=ADU73142.1][location=43827..44972][gbkey=CDS]</t>
  </si>
  <si>
    <t>CP002416.1_prot_ADU73143.1_43[locus_tag=Clo1313_0043][db_xref=GO:0005524,InterPro:IPR003395][protein=SMCdomainprotein][protein_id=ADU73143.1][location=45034..47685][gbkey=CDS]</t>
  </si>
  <si>
    <t>CP002416.1_prot_ADU73144.1_44[locus_tag=Clo1313_0044][db_xref=InterPro:IPR000064,InterPro:IPR010466][protein=NLP/P60protein][protein_id=ADU73144.1][location=47746..48768][gbkey=CDS]</t>
  </si>
  <si>
    <t>CP002416.1_prot_ADU73147.1_47[locus_tag=Clo1313_0048][db_xref=InterPro:IPR003675][protein=Abortiveinfectionprotein][protein_id=ADU73147.1][location=52424..53512][gbkey=CDS]</t>
  </si>
  <si>
    <t>CP002416.1_prot_ADU73148.1_48[locus_tag=Clo1313_0049][db_xref=GO:0000166,GO:0017111,InterPro:IPR003593][protein=AAAATPase][protein_id=ADU73148.1][location=complement(53564..54607)][gbkey=CDS]</t>
  </si>
  <si>
    <t>CP002416.1_prot_ADU73149.1_49[locus_tag=Clo1313_0050][db_xref=InterPro:IPR006343][protein=primosome,DnaDsubunit][protein_id=ADU73149.1][location=complement(54692..55618)][gbkey=CDS]</t>
  </si>
  <si>
    <t>CP002416.1_prot_ADU73150.1_50[locus_tag=Clo1313_0051][db_xref=InterPro:IPR003607,InterPro:IPR006674][protein=metaldependentphosphohydrolase][protein_id=ADU73150.1][location=56185..57966][gbkey=CDS]</t>
  </si>
  <si>
    <t>CP002416.1_prot_ADU73152.1_52[locus_tag=Clo1313_0053][protein=hypotheticalprotein][protein_id=ADU73152.1][location=complement(58408..59481)][gbkey=CDS]</t>
  </si>
  <si>
    <t>CP002416.1_prot_ADU73153.1_53[locus_tag=Clo1313_0054][db_xref=GO:0030246,InterPro:IPR001956,InterPro:IPR002035][protein=type3acellulose-bindingdomainprotein][protein_id=ADU73153.1][location=complement(59659..62664)][gbkey=CDS]</t>
  </si>
  <si>
    <t>CP002416.1_prot_ADU73154.1_54[locus_tag=Clo1313_0055][db_xref=InterPro:IPR012854][protein=copperamineoxidase-likedomain-containingprotein][protein_id=ADU73154.1][location=complement(62788..63618)][gbkey=CDS]</t>
  </si>
  <si>
    <t>CP002416.1_prot_ADU73155.1_55[locus_tag=Clo1313_0056][db_xref=GO:0008565,InterPro:IPR000540,InterPro:IPR002898][protein=MotA/TolQ/ExbBprotonchannel][protein_id=ADU73155.1][location=64077..64916][gbkey=CDS]</t>
  </si>
  <si>
    <t>CP002416.1_prot_ADU73156.1_56[locus_tag=Clo1313_0057][db_xref=InterPro:IPR006665][protein=OmpA/MotBdomainprotein][protein_id=ADU73156.1][location=64930..65730][gbkey=CDS]</t>
  </si>
  <si>
    <t>CP002416.1_prot_ADU73157.1_57[locus_tag=Clo1313_0058][db_xref=InterPro:IPR010787][protein=proteinofunknownfunctionDUF1385][protein_id=ADU73157.1][location=65996..66952][gbkey=CDS]</t>
  </si>
  <si>
    <t>CP002416.1_prot_ADU73158.1_58[locus_tag=Clo1313_0059][db_xref=GO:0008276,InterPro:IPR002052,InterPro:IPR004556,InterPro:IPR013216,InterPro:IPR019874][protein=protein-(glutamine-N5)methyltransferase,releasefactor-specific][protein_id=ADU73158.1][location=66965..67873][gbkey=CDS]</t>
  </si>
  <si>
    <t>CP002416.1_prot_ADU73160.1_60[locus_tag=Clo1313_0061][db_xref=GO:0009055,InterPro:IPR010208,InterPro:IPR011538,InterPro:IPR017896,InterPro:IPR017900,InterPro:IPR019554][protein=electrontransportcomplex,RnfABCDGEtype,Csubunit][protein_id=ADU73160.1][location=69547..70866][gbkey=CDS]</t>
  </si>
  <si>
    <t>CP002416.1_prot_ADU73161.1_61[locus_tag=Clo1313_0062][db_xref=InterPro:IPR004338,InterPro:IPR011303][protein=electrontransportcomplex,RnfABCDGEtype,Dsubunit][protein_id=ADU73161.1][location=70868..71833][gbkey=CDS]</t>
  </si>
  <si>
    <t>CP002416.1_prot_ADU73162.1_62[locus_tag=Clo1313_0063][db_xref=GO:0009055,InterPro:IPR007329,InterPro:IPR010209][protein=electrontransportcomplex,RnfABCDGEtype,Gsubunit][protein_id=ADU73162.1][location=71817..72410][gbkey=CDS]</t>
  </si>
  <si>
    <t>CP002416.1_prot_ADU73164.1_64[locus_tag=Clo1313_0065][db_xref=InterPro:IPR003667,InterPro:IPR011293][protein=electrontransportcomplex,RnfABCDGEtype,Asubunit][protein_id=ADU73164.1][location=73075..73662][gbkey=CDS]</t>
  </si>
  <si>
    <t>CP002416.1_prot_ADU73165.1_65[locus_tag=Clo1313_0066][db_xref=GO:0009055,GO:0051536,InterPro:IPR007202,InterPro:IPR010207,InterPro:IPR017896,InterPro:IPR017900][protein=electrontransportcomplex,RnfABCDGEtype,Bsubunit][protein_id=ADU73165.1][location=73701..74504][gbkey=CDS]</t>
  </si>
  <si>
    <t>CP002416.1_prot_ADU73167.1_67[locus_tag=Clo1313_0068][db_xref=GO:0004765,GO:0005524,InterPro:IPR000623][protein=shikimatekinase][protein_id=ADU73167.1][location=75009..75518][gbkey=CDS]</t>
  </si>
  <si>
    <t>CP002416.1_prot_ADU73168.1_68[locus_tag=Clo1313_0070][db_xref=GO:0008080,InterPro:IPR000182][protein=GCN5-relatedN-acetyltransferase][protein_id=ADU73168.1][location=76031..76510][gbkey=CDS]</t>
  </si>
  <si>
    <t>CP002416.1_prot_ADU73169.1_69[locus_tag=Clo1313_0071][protein=hypotheticalprotein][protein_id=ADU73169.1][location=76664..77089][gbkey=CDS]</t>
  </si>
  <si>
    <t>CP002416.1_prot_ADU73170.1_70[locus_tag=Clo1313_0072][db_xref=GO:0003700,InterPro:IPR001034,InterPro:IPR014036][protein=transcriptionalregulator,DeoRfamily][protein_id=ADU73170.1][location=complement(77161..77964)][gbkey=CDS]</t>
  </si>
  <si>
    <t>CP002416.1_prot_ADU73171.1_71[locus_tag=Clo1313_0073][db_xref=GO:0003700,InterPro:IPR018483,InterPro:IPR018484,InterPro:IPR018485][protein=Carbohydratekinase,FGGY-likeprotein][protein_id=ADU73171.1][location=78258..79742][gbkey=CDS]</t>
  </si>
  <si>
    <t>CP002416.1_prot_ADU73172.1_72[locus_tag=Clo1313_0074][db_xref=InterPro:IPR005474][protein=Transketolasedomain-containingprotein][protein_id=ADU73172.1][location=79748..80584][gbkey=CDS]</t>
  </si>
  <si>
    <t>CP002416.1_prot_ADU73173.1_73[locus_tag=Clo1313_0075][db_xref=GO:0003824,InterPro:IPR005475,InterPro:IPR005476][protein=Transketolasedomain-containingprotein][protein_id=ADU73173.1][location=80581..81522][gbkey=CDS]</t>
  </si>
  <si>
    <t>CP002416.1_prot_ADU73174.1_74[locus_tag=Clo1313_0076][db_xref=GO:0008270,GO:0016491,InterPro:IPR002328,InterPro:IPR013149,InterPro:IPR013154][protein=AlcoholdehydrogenaseGroESdomainprotein][protein_id=ADU73174.1][location=81603..82646][gbkey=CDS]</t>
  </si>
  <si>
    <t>CP002416.1_prot_ADU73175.1_75[locus_tag=Clo1313_0077][protein=hypotheticalprotein][protein_id=ADU73175.1][location=82829..83947][gbkey=CDS]</t>
  </si>
  <si>
    <t>CP002416.1_prot_ADU73176.1_76[locus_tag=Clo1313_0078][db_xref=GO:0005524,GO:0016887,InterPro:IPR003439,InterPro:IPR003593,InterPro:IPR017871][protein=ABCtransporterrelatedprotein][protein_id=ADU73176.1][location=83949..85436][gbkey=CDS]</t>
  </si>
  <si>
    <t>CP002416.1_prot_ADU73179.1_79[locus_tag=Clo1313_0081][db_xref=GO:0003676,GO:0003677,GO:0004386,GO:0005524,InterPro:IPR000330,InterPro:IPR001650,InterPro:IPR007527,InterPro:IPR013663,InterPro:IPR014001,InterPro:IPR014021][protein=SNF2helicaseassociateddomainprotein][protein_id=ADU73179.1][location=complement(87787..91050)][gbkey=CDS]</t>
  </si>
  <si>
    <t>CP002416.1_prot_ADU73180.1_80[locus_tag=Clo1313_0082][db_xref=GO:0004222,InterPro:IPR001567,InterPro:IPR004438,InterPro:IPR013647][protein=oligoendopeptidaseF][protein_id=ADU73180.1][location=complement(91265..93073)][gbkey=CDS]</t>
  </si>
  <si>
    <t>CP002416.1_prot_ADU73182.1_82[locus_tag=Clo1313_0084][db_xref=InterPro:IPR001119,InterPro:IPR003961][protein=S-layerdomain-containingprotein][protein_id=ADU73182.1][location=complement(93693..96821)][gbkey=CDS]</t>
  </si>
  <si>
    <t>CP002416.1_prot_ADU73186.1_86[locus_tag=Clo1313_0089][db_xref=GO:0003700,InterPro:IPR000843,InterPro:IPR001761][protein=transcriptionalregulator,LacIfamily][protein_id=ADU73186.1][location=complement(100258..101286)][gbkey=CDS]</t>
  </si>
  <si>
    <t>CP002416.1_prot_ADU73187.1_87[locus_tag=Clo1313_0090][db_xref=GO:0030246,InterPro:IPR001119,InterPro:IPR001956,InterPro:IPR006558,InterPro:IPR012680][protein=S-layerdomain-containingprotein][protein_id=ADU73187.1][location=101772..104951][gbkey=CDS]</t>
  </si>
  <si>
    <t>CP002416.1_prot_ADU73189.1_89[locus_tag=Clo1313_0092][db_xref=GO:0003677,GO:0003916,InterPro:IPR000380,InterPro:IPR003601,InterPro:IPR003602,InterPro:IPR006154,InterPro:IPR006171,InterPro:IPR013497][protein=DNAtopoisomerasetypeIAcentraldomainprotein][protein_id=ADU73189.1][location=106095..108053][gbkey=CDS]</t>
  </si>
  <si>
    <t>CP002416.1_prot_ADU73190.1_90[locus_tag=Clo1313_0093][db_xref=InterPro:IPR007163][protein=proteinofunknownfunctionDUF368][protein_id=ADU73190.1][location=108303..109160][gbkey=CDS]</t>
  </si>
  <si>
    <t>CP002416.1_prot_ADU73191.1_91[locus_tag=Clo1313_0094][db_xref=InterPro:IPR006685][protein=MscSMechanosensitiveionchannel][protein_id=ADU73191.1][location=109591..110439][gbkey=CDS]</t>
  </si>
  <si>
    <t>CP002416.1_prot_ADU73192.1_92[locus_tag=Clo1313_0095][db_xref=InterPro:IPR009296][protein=proteinofunknownfunctionDUF951][protein_id=ADU73192.1][location=110645..110845][gbkey=CDS]</t>
  </si>
  <si>
    <t>CP002416.1_prot_ADU73195.1_95[locus_tag=Clo1313_0098][db_xref=GO:0008270,GO:0016787,InterPro:IPR002125,InterPro:IPR016192][protein=CMP/dCMPdeaminasezinc-bindingprotein][protein_id=ADU73195.1][location=112660..113124][gbkey=CDS]</t>
  </si>
  <si>
    <t>CP002416.1_prot_ADU73196.1_96[locus_tag=Clo1313_0099][db_xref=GO:0000287,GO:0003984,GO:0030976,GO:0050660,InterPro:IPR000399,InterPro:IPR011766,InterPro:IPR012000,InterPro:IPR012001,InterPro:IPR012846][protein=acetolactatesynthase,largesubunit,biosynthetictype][protein_id=ADU73196.1][location=113506..115134][gbkey=CDS]</t>
  </si>
  <si>
    <t>CP002416.1_prot_ADU73197.1_97[locus_tag=Clo1313_0100][db_xref=GO:0003984,InterPro:IPR002912,InterPro:IPR004789,InterPro:IPR019455][protein=acetolactatesynthase,smallsubunit][protein_id=ADU73197.1][location=115166..115678][gbkey=CDS]</t>
  </si>
  <si>
    <t>CP002416.1_prot_ADU73198.1_98[locus_tag=Clo1313_0101][db_xref=GO:0016491,InterPro:IPR000506,InterPro:IPR013023,InterPro:IPR013116][protein=ketol-acidreductoisomerase][protein_id=ADU73198.1][location=115686..116681][gbkey=CDS]</t>
  </si>
  <si>
    <t>CP002416.1_prot_ADU73199.1_99[locus_tag=Clo1313_0102][db_xref=GO:0016491,InterPro:IPR000891,InterPro:IPR002034,InterPro:IPR005675,InterPro:IPR013709][protein=2-isopropylmalatesynthase/homocitratesynthasefamilyprotein][protein_id=ADU73199.1][location=116764..118344][gbkey=CDS]</t>
  </si>
  <si>
    <t>CP002416.1_prot_ADU73200.1_100[locus_tag=Clo1313_0103][protein=hypotheticalprotein][protein_id=ADU73200.1][location=118384..118641][gbkey=CDS]</t>
  </si>
  <si>
    <t>CP002416.1_prot_ADU73201.1_101[locus_tag=Clo1313_0104][db_xref=GO:0003677,GO:0003700,GO:0016987,InterPro:IPR007627,InterPro:IPR014244,InterPro:IPR014284][protein=RNApolymerase,sigma28subunit,SigI][protein_id=ADU73201.1][location=118837..119544][gbkey=CDS]</t>
  </si>
  <si>
    <t>CP002416.1_prot_ADU73202.1_102[locus_tag=Clo1313_0105][db_xref=InterPro:IPR006311][protein=hypotheticalprotein][protein_id=ADU73202.1][location=119544..121166][gbkey=CDS]</t>
  </si>
  <si>
    <t>CP002416.1_prot_ADU73211.1_111[locus_tag=Clo1313_0114][db_xref=GO:0015419,InterPro:IPR000957,InterPro:IPR005669,InterPro:IPR006059][protein=sulfateABCtransporter,periplasmicsulfate-bindingprotein][protein_id=ADU73211.1][location=129323..130393][gbkey=CDS]</t>
  </si>
  <si>
    <t>CP002416.1_prot_ADU73219.1_119[locus_tag=Clo1313_0122][db_xref=GO:0003824,InterPro:IPR000594,InterPro:IPR007901][protein=UBA/THIF-typeNAD/FADbindingprotein][protein_id=ADU73219.1][location=137326..138138][gbkey=CDS]</t>
  </si>
  <si>
    <t>CP002416.1_prot_ADU73223.1_123[locus_tag=Clo1313_0126][db_xref=InterPro:IPR018506,InterPro:IPR019606][protein=LipoproteinLpqB,GerMNdomain][protein_id=ADU73223.1][location=complement(139811..141208)][gbkey=CDS]</t>
  </si>
  <si>
    <t>CP002416.1_prot_ADU73224.1_124[locus_tag=Clo1313_0127][db_xref=GO:0003677,GO:0003700,GO:0016987,InterPro:IPR000838,InterPro:IPR007627,InterPro:IPR013249,InterPro:IPR014284][protein=RNApolymerase,sigma-24subunit,ECFsubfamily][protein_id=ADU73224.1][location=complement(141211..141792)][gbkey=CDS];CP002416.1_prot_ADU75265.1_2165[locus_tag=Clo1313_2232][db_xref=GO:0003677,GO:0003700,GO:0016987,InterPro:IPR000838,InterPro:IPR007627,InterPro:IPR013249,InterPro:IPR014284][protein=RNApolymerase,sigma-24subunit,ECFsubfamily][protein_id=ADU75265.1][location=2634571..2635134][gbkey=CDS]</t>
  </si>
  <si>
    <t>CP002416.1_prot_ADU73229.1_129[locus_tag=Clo1313_0133][db_xref=GO:0046556,InterPro:IPR010720][protein=alpha-L-arabinofuranosidasedomainprotein][protein_id=ADU73229.1][location=144910..146421][gbkey=CDS]</t>
  </si>
  <si>
    <t>CP002416.1_prot_ADU73234.1_134[locus_tag=Clo1313_0138][db_xref=GO:0003824,GO:0051536,InterPro:IPR007197][protein=RadicalSAMdomainprotein][protein_id=ADU73234.1][location=complement(150081..151103)][gbkey=CDS]</t>
  </si>
  <si>
    <t>CP002416.1_prot_ADU73235.1_135[locus_tag=Clo1313_0139][db_xref=GO:0003824,GO:0051536,InterPro:IPR006638,InterPro:IPR007197][protein=RadicalSAMdomainprotein][protein_id=ADU73235.1][location=complement(151137..152162)][gbkey=CDS]</t>
  </si>
  <si>
    <t>CP002416.1_prot_ADU73237.1_137[locus_tag=Clo1313_0141][db_xref=InterPro:IPR006342][protein=methyltransferaseFkbMfamily][protein_id=ADU73237.1][location=complement(153417..154568)][gbkey=CDS]</t>
  </si>
  <si>
    <t>CP002416.1_prot_ADU73238.1_138[locus_tag=Clo1313_0142][db_xref=GO:0003824,GO:0051536,InterPro:IPR007197][protein=RadicalSAMdomainprotein][protein_id=ADU73238.1][location=complement(154723..155736)][gbkey=CDS]</t>
  </si>
  <si>
    <t>CP002416.1_prot_ADU73239.1_139[locus_tag=Clo1313_0143][db_xref=InterPro:IPR001173][protein=glycosyltransferasefamily2][protein_id=ADU73239.1][location=complement(155793..157292)][gbkey=CDS]</t>
  </si>
  <si>
    <t>CP002416.1_prot_ADU73240.1_140[locus_tag=Clo1313_0144][db_xref=GO:0003824,GO:0050662,InterPro:IPR001509][protein=NAD-dependentepimerase/dehydratase][protein_id=ADU73240.1][location=complement(157339..158256)][gbkey=CDS]</t>
  </si>
  <si>
    <t>CP002416.1_prot_ADU73241.1_141[locus_tag=Clo1313_0145][db_xref=InterPro:IPR000653][protein=DegT/DnrJ/EryC1/StrSaminotransferase][protein_id=ADU73241.1][location=158623..159996][gbkey=CDS]</t>
  </si>
  <si>
    <t>CP002416.1_prot_ADU73243.1_143[locus_tag=Clo1313_0147][db_xref=InterPro:IPR001509,InterPro:IPR013445][protein=CDP-glucose4,6-dehydratase][protein_id=ADU73243.1][location=complement(160710..161849)][gbkey=CDS]</t>
  </si>
  <si>
    <t>CP002416.1_prot_ADU73244.1_144[locus_tag=Clo1313_0148][db_xref=InterPro:IPR005835,InterPro:IPR013446][protein=glucose-1-phosphatecytidylyltransferase][protein_id=ADU73244.1][location=complement(161925..162704)][gbkey=CDS]</t>
  </si>
  <si>
    <t>CP002416.1_prot_ADU73245.1_145[locus_tag=Clo1313_0149][protein=hypotheticalprotein][protein_id=ADU73245.1][location=complement(163006..164787)][gbkey=CDS]</t>
  </si>
  <si>
    <t>CP002416.1_prot_ADU75575.1_2475[locus_tag=Clo1313_2574][db_xref=GO:0003677,GO:0004803,InterPro:IPR001207][protein=transposasemutatortype][protein_id=ADU75575.1][location=3016481..3017704][gbkey=CDS];CP002416.1_prot_ADU75517.1_2417[locus_tag=Clo1313_2508][db_xref=GO:0003677,GO:0004803,InterPro:IPR001207][protein=transposasemutatortype][protein_id=ADU75517.1][location=2934418..2935641][gbkey=CDS];CP002416.1_prot_ADU75259.1_2159[locus_tag=Clo1313_2224][db_xref=GO:0003677,GO:0004803,InterPro:IPR001207][protein=transposasemutatortype][protein_id=ADU75259.1][location=2628987..2630210][gbkey=CDS];CP002416.1_prot_ADU74920.1_1820[locus_tag=Clo1313_1868][db_xref=GO:0003677,GO:0004803,InterPro:IPR001207][protein=transposasemutatortype][exception=ribosomalslippage][protein_id=ADU74920.1][location=complement(join(2183933..2184610,2184610..2185155))][gbkey=CDS];CP002416.1_prot_ADU74903.1_1803[locus_tag=Clo1313_1850][db_xref=GO:0003677,GO:0004803,InterPro:IPR001207][protein=transposasemutatortype][protein_id=ADU74903.1][location=2161678..2162901][gbkey=CDS];CP002416.1_prot_ADU74483.1_1383[locus_tag=Clo1313_1421][db_xref=GO:0003677,GO:0004803,InterPro:IPR001207][protein=transposasemutatortype][protein_id=ADU74483.1][location=1668833..1670056][gbkey=CDS];CP002416.1_prot_ADU74311.1_1211[locus_tag=Clo1313_1248][db_xref=GO:0003677,GO:0004803,InterPro:IPR001207][protein=transposasemutatortype][protein_id=ADU74311.1][location=complement(1478127..1479350)][gbkey=CDS];CP002416.1_prot_ADU74130.1_1030[locus_tag=Clo1313_1066][db_xref=GO:0003677,GO:0004803,InterPro:IPR001207][protein=transposasemutatortype][protein_id=ADU74130.1][location=complement(1275129..1276352)][gbkey=CDS];CP002416.1_prot_ADU73863.1_763[locus_tag=Clo1313_0790][db_xref=GO:0003677,GO:0004803,InterPro:IPR001207][protein=transposasemutatortype][protein_id=ADU73863.1][location=complement(912061..913284)][gbkey=CDS];CP002416.1_prot_ADU73843.1_743[locus_tag=Clo1313_0766][db_xref=GO:0003677,GO:0004803,InterPro:IPR001207][protein=transposasemutatortype][protein_id=ADU73843.1][location=881640..882863][gbkey=CDS];CP002416.1_prot_ADU73684.1_584[locus_tag=Clo1313_0602][db_xref=GO:0003677,GO:0004803,InterPro:IPR001207][protein=transposasemutatortype][protein_id=ADU73684.1][location=664651..665874][gbkey=CDS];CP002416.1_prot_ADU73246.1_146[locus_tag=Clo1313_0150][db_xref=GO:0003677,GO:0004803,InterPro:IPR001207][protein=transposasemutatortype][protein_id=ADU73246.1][location=complement(165028..166251)][gbkey=CDS];CP002416.1_prot_ADU75052.1_1952[locus_tag=Clo1313_2008][db_xref=GO:0003677,GO:0004803,InterPro:IPR001207][protein=transposasemutatortype][protein_id=ADU75052.1][location=complement(2368116..2369339)][gbkey=CDS]</t>
  </si>
  <si>
    <t>CP002416.1_prot_ADU73253.1_153[locus_tag=Clo1313_0157][protein=hypotheticalprotein][protein_id=ADU73253.1][location=171661..174051][gbkey=CDS]</t>
  </si>
  <si>
    <t>CP002416.1_prot_ADU73254.1_154[locus_tag=Clo1313_0159][protein=hypotheticalprotein][protein_id=ADU73254.1][location=complement(174977..175597)][gbkey=CDS]</t>
  </si>
  <si>
    <t>CP002416.1_prot_ADU73258.1_158[locus_tag=Clo1313_0163][protein=hypotheticalprotein][protein_id=ADU73258.1][location=178880..180172][gbkey=CDS]</t>
  </si>
  <si>
    <t>CP002416.1_prot_ADU73259.1_159[locus_tag=Clo1313_0164][db_xref=GO:0004016,InterPro:IPR008172,InterPro:IPR012042][protein=adenylatecyclase][protein_id=ADU73259.1][location=complement(180204..180674)][gbkey=CDS]</t>
  </si>
  <si>
    <t>CP002416.1_prot_ADU73260.1_160[locus_tag=Clo1313_0165][db_xref=InterPro:IPR003607,InterPro:IPR003695,InterPro:IPR006674][protein=Ppx/GppAphosphatase][protein_id=ADU73260.1][location=complement(180920..182440)][gbkey=CDS]</t>
  </si>
  <si>
    <t>CP002416.1_prot_ADU73261.1_161[locus_tag=Clo1313_0166][db_xref=GO:0016491,GO:0046872,InterPro:IPR001670][protein=iron-containingalcoholdehydrogenase][protein_id=ADU73261.1][location=182794..183900][gbkey=CDS]</t>
  </si>
  <si>
    <t>CP002416.1_prot_ADU73262.1_162[locus_tag=Clo1313_0167][db_xref=InterPro:IPR000979][protein=phosphodiesterase,MJ0936family][protein_id=ADU73262.1][location=183912..184397][gbkey=CDS]</t>
  </si>
  <si>
    <t>CP002416.1_prot_ADU73263.1_163[locus_tag=Clo1313_0168][db_xref=GO:0004156,InterPro:IPR000489,InterPro:IPR006390][protein=dihydropteroatesynthase][protein_id=ADU73263.1][location=184437..185618][gbkey=CDS]</t>
  </si>
  <si>
    <t>CP002416.1_prot_ADU73264.1_164[locus_tag=Clo1313_0169][db_xref=GO:0004150,InterPro:IPR006156,InterPro:IPR006157][protein=dihydroneopterinaldolase][protein_id=ADU73264.1][location=185646..186023][gbkey=CDS]</t>
  </si>
  <si>
    <t>CP002416.1_prot_ADU73265.1_165[locus_tag=Clo1313_0170][db_xref=GO:0003848,InterPro:IPR000550][protein=2-amino-4-hydroxy-6-hydroxymethyldihydropteridinepyrophosphokinase][protein_id=ADU73265.1][location=186013..186528][gbkey=CDS]</t>
  </si>
  <si>
    <t>CP002416.1_prot_ADU73266.1_166[locus_tag=Clo1313_0171][protein=hypotheticalprotein][protein_id=ADU73266.1][location=186597..187223][gbkey=CDS]</t>
  </si>
  <si>
    <t>CP002416.1_prot_ADU73267.1_167[locus_tag=Clo1313_0172][db_xref=GO:0004077,InterPro:IPR003142,InterPro:IPR004143,InterPro:IPR004408][protein=biotin/acetyl-CoA-carboxylaseligase][protein_id=ADU73267.1][location=187227..188243][gbkey=CDS]</t>
  </si>
  <si>
    <t>CP002416.1_prot_ADU73268.1_168[locus_tag=Clo1313_0173][db_xref=GO:0003824,InterPro:IPR006992][protein=amidohydrolase2][protein_id=ADU73268.1][location=188334..189122][gbkey=CDS]</t>
  </si>
  <si>
    <t>CP002416.1_prot_ADU73269.1_169[locus_tag=Clo1313_0174][protein=hypotheticalprotein][protein_id=ADU73269.1][location=189216..189713][gbkey=CDS]</t>
  </si>
  <si>
    <t>CP002416.1_prot_ADU73270.1_170[locus_tag=Clo1313_0175][db_xref=GO:0016563,InterPro:IPR004619][protein=putativetranscriptionalacitvator,Baffamily][protein_id=ADU73270.1][location=189735..190502][gbkey=CDS]</t>
  </si>
  <si>
    <t>CP002416.1_prot_ADU73272.1_172[locus_tag=Clo1313_0177][db_xref=GO:0016563,InterPro:IPR001000,InterPro:IPR002105,InterPro:IPR003305,InterPro:IPR018242,InterPro:IPR018247][protein=glycosidehydrolasefamily10][protein_id=ADU73272.1][location=192359..194278][gbkey=CDS]</t>
  </si>
  <si>
    <t>CP002416.1_prot_ADU73273.1_173[locus_tag=Clo1313_0178][protein=hypotheticalprotein][protein_id=ADU73273.1][location=194504..194920][gbkey=CDS]</t>
  </si>
  <si>
    <t>CP002416.1_prot_ADU73275.1_175[locus_tag=Clo1313_0180][db_xref=GO:0016563,InterPro:IPR000352,InterPro:IPR004373,InterPro:IPR005139][protein=peptidechainreleasefactor1][protein_id=ADU73275.1][location=195543..196625][gbkey=CDS]</t>
  </si>
  <si>
    <t>CP002416.1_prot_ADU73277.1_177[locus_tag=Clo1313_0182][db_xref=InterPro:IPR004388,InterPro:IPR005145,InterPro:IPR006070,InterPro:IPR010923][protein=Sua5/YciO/YrdC/YwlCfamilyprotein][protein_id=ADU73277.1][location=197566..198621][gbkey=CDS]</t>
  </si>
  <si>
    <t>CP002416.1_prot_ADU73278.1_178[locus_tag=Clo1313_0183][db_xref=GO:0004725,InterPro:IPR000106,InterPro:IPR017867][protein=proteintyrosinephosphatase][protein_id=ADU73278.1][location=198688..199167][gbkey=CDS]</t>
  </si>
  <si>
    <t>CP002416.1_prot_ADU73279.1_179[locus_tag=Clo1313_0184][db_xref=GO:0004751,InterPro:IPR003500,InterPro:IPR004785][protein=sugar-phosphateisomerase,RpiB/LacA/LacBfamily][protein_id=ADU73279.1][location=199265..199714][gbkey=CDS]</t>
  </si>
  <si>
    <t>CP002416.1_prot_ADU73280.1_180[locus_tag=Clo1313_0185][db_xref=GO:0004845,InterPro:IPR000836,InterPro:IPR005765][protein=uracilphosphoribosyltransferase][protein_id=ADU73280.1][location=199730..200359][gbkey=CDS]</t>
  </si>
  <si>
    <t>CP002416.1_prot_ADU73281.1_181[locus_tag=Clo1313_0186][db_xref=GO:0008270,GO:0016787,InterPro:IPR002125,InterPro:IPR016473][protein=CMP/dCMPdeaminasezinc-bindingprotein][protein_id=ADU73281.1][location=200391..200852][gbkey=CDS]</t>
  </si>
  <si>
    <t>CP002416.1_prot_ADU73282.1_182[locus_tag=Clo1313_0187][db_xref=InterPro:IPR018480,InterPro:IPR018481][protein=Glycosyltransferase,family4,conservedregion][protein_id=ADU73282.1][location=200934..202064][gbkey=CDS]</t>
  </si>
  <si>
    <t>CP002416.1_prot_ADU73283.1_183[locus_tag=Clo1313_0188][db_xref=GO:0008761,InterPro:IPR003331][protein=UDP-N-acetylglucosamine2-epimerase][protein_id=ADU73283.1][location=202084..203238][gbkey=CDS]</t>
  </si>
  <si>
    <t>CP002416.1_prot_ADU73284.1_184[locus_tag=Clo1313_0189][db_xref=GO:0015078,InterPro:IPR000568][protein=ATPsynthaseF0,Asubunit][protein_id=ADU73284.1][location=203537..204292][gbkey=CDS]</t>
  </si>
  <si>
    <t>CP002416.1_prot_ADU73285.1_185[locus_tag=Clo1313_0190][db_xref=GO:0015078,InterPro:IPR000454,InterPro:IPR002379,InterPro:IPR005953,InterPro:IPR020537][protein=ATPsynthaseF0,Csubunit][protein_id=ADU73285.1][location=204305..204526][gbkey=CDS]</t>
  </si>
  <si>
    <t>CP002416.1_prot_ADU73286.1_186[locus_tag=Clo1313_0191][db_xref=GO:0015078,InterPro:IPR002146,InterPro:IPR005864][protein=ATPsynthaseF0,Bsubunit][protein_id=ADU73286.1][location=204600..205145][gbkey=CDS]</t>
  </si>
  <si>
    <t>CP002416.1_prot_ADU73287.1_187[locus_tag=Clo1313_0192][db_xref=GO:0015078,InterPro:IPR000711][protein=ATPsynthaseF1,deltasubunit][protein_id=ADU73287.1][location=205176..205742][gbkey=CDS]</t>
  </si>
  <si>
    <t>CP002416.1_prot_ADU73288.1_188[locus_tag=Clo1313_0193][db_xref=GO:0015078,InterPro:IPR000194,InterPro:IPR000793,InterPro:IPR004100,InterPro:IPR005294,InterPro:IPR020003][protein=ATPsynthaseF1,alphasubunit][protein_id=ADU73288.1][location=205843..207363][gbkey=CDS]</t>
  </si>
  <si>
    <t>CP002416.1_prot_ADU73289.1_189[locus_tag=Clo1313_0194][db_xref=GO:0015078,InterPro:IPR000131][protein=ATPsynthaseF1,gammasubunit][protein_id=ADU73289.1][location=207412..208299][gbkey=CDS]</t>
  </si>
  <si>
    <t>CP002416.1_prot_ADU73290.1_190[locus_tag=Clo1313_0195][db_xref=GO:0015078,InterPro:IPR000194,InterPro:IPR000793,InterPro:IPR003593,InterPro:IPR004100,InterPro:IPR005722,InterPro:IPR020003][protein=ATPsynthaseF1,betasubunit][protein_id=ADU73290.1][location=208378..209772][gbkey=CDS]</t>
  </si>
  <si>
    <t>CP002416.1_prot_ADU73291.1_191[locus_tag=Clo1313_0196][db_xref=GO:0015078,InterPro:IPR001469,InterPro:IPR020546,InterPro:IPR020547][protein=ATPsynthaseF1,epsilonsubunit][protein_id=ADU73291.1][location=209785..210192][gbkey=CDS]</t>
  </si>
  <si>
    <t>CP002416.1_prot_ADU73292.1_192[locus_tag=Clo1313_0197][protein=hypotheticalprotein][protein_id=ADU73292.1][location=210663..212417][gbkey=CDS]</t>
  </si>
  <si>
    <t>CP002416.1_prot_ADU73293.1_193[locus_tag=Clo1313_0198][db_xref=InterPro:IPR001119,InterPro:IPR003961][protein=S-layerdomain-containingprotein][protein_id=ADU73293.1][location=212594..217480][gbkey=CDS]</t>
  </si>
  <si>
    <t>CP002416.1_prot_ADU73294.1_194[locus_tag=Clo1313_0199][db_xref=InterPro:IPR003961][protein=fibronectintypeIIIdomainprotein][protein_id=ADU73294.1][location=217496..221326][gbkey=CDS]</t>
  </si>
  <si>
    <t>CP002416.1_prot_ADU73295.1_195[locus_tag=Clo1313_0200][db_xref=InterPro:IPR001119][protein=S-layerdomain-containingprotein][protein_id=ADU73295.1][location=221377..222237][gbkey=CDS]</t>
  </si>
  <si>
    <t>CP002416.1_prot_ADU73297.1_197[locus_tag=Clo1313_0202][db_xref=GO:0016740,InterPro:IPR001986,InterPro:IPR005750][protein=UDP-N-acetylglucosamine1-carboxyvinyltransferase][protein_id=ADU73297.1][location=223482..224750][gbkey=CDS]</t>
  </si>
  <si>
    <t>CP002416.1_prot_ADU73299.1_199[locus_tag=Clo1313_0204][db_xref=InterPro:IPR016047][protein=PeptidaseM23][protein_id=ADU73299.1][location=226127..227047][gbkey=CDS]</t>
  </si>
  <si>
    <t>CP002416.1_prot_ADU73301.1_201[locus_tag=Clo1313_0206][db_xref=InterPro:IPR004753][protein=cellshapedeterminingprotein,MreB/Mrlfamily][protein_id=ADU73301.1][location=227823..228857][gbkey=CDS]</t>
  </si>
  <si>
    <t>CP002416.1_prot_ADU73302.1_202[locus_tag=Clo1313_0207][db_xref=InterPro:IPR001444,InterPro:IPR010930,InterPro:IPR020013][protein=flagellarhook-basalbodyprotein][protein_id=ADU73302.1][location=229072..229851][gbkey=CDS]</t>
  </si>
  <si>
    <t>CP002416.1_prot_ADU73303.1_203[locus_tag=Clo1313_0208][db_xref=InterPro:IPR001444,InterPro:IPR010930,InterPro:IPR012834,InterPro:IPR019776,InterPro:IPR020013][protein=flagellarhook-basalbodyprotein][protein_id=ADU73303.1][location=229865..230665][gbkey=CDS]</t>
  </si>
  <si>
    <t>CP002416.1_prot_ADU73307.1_207[locus_tag=Clo1313_0213][db_xref=GO:0016836,InterPro:IPR010084,InterPro:IPR013114][protein=beta-hydroxyacyl-(acyl-carrier-protein)dehydrataseFabZ][protein_id=ADU73307.1][location=233630..234070][gbkey=CDS]</t>
  </si>
  <si>
    <t>CP002416.1_prot_ADU73308.1_208[locus_tag=Clo1313_0214][db_xref=GO:0005524,GO:0008763,InterPro:IPR000713,InterPro:IPR004101,InterPro:IPR005758,InterPro:IPR013221][protein=UDP-N-acetylmuramate/alanineligase][protein_id=ADU73308.1][location=complement(234173..235582)][gbkey=CDS]</t>
  </si>
  <si>
    <t>CP002416.1_prot_ADU73309.1_209[locus_tag=Clo1313_0215][db_xref=GO:0003677,GO:0016564,InterPro:IPR000836,InterPro:IPR010078,InterPro:IPR015265][protein=purineoperonrepressor,PurR][protein_id=ADU73309.1][location=235980..236798][gbkey=CDS]</t>
  </si>
  <si>
    <t>CP002416.1_prot_ADU73310.1_210[locus_tag=Clo1313_0216][db_xref=InterPro:IPR007170][protein=SpoVGfamilyprotein][protein_id=ADU73310.1][location=236996..237280][gbkey=CDS]</t>
  </si>
  <si>
    <t>CP002416.1_prot_ADU73311.1_211[locus_tag=Clo1313_0217][db_xref=GO:0000287,GO:0003977,GO:0019134,InterPro:IPR001228,InterPro:IPR001451,InterPro:IPR005835,InterPro:IPR005882][protein=UDP-N-acetylglucosaminepyrophosphorylase][protein_id=ADU73311.1][location=237760..239145][gbkey=CDS]</t>
  </si>
  <si>
    <t>CP002416.1_prot_ADU73312.1_212[locus_tag=Clo1313_0218][db_xref=GO:0000287,GO:0004749,InterPro:IPR000836,InterPro:IPR005946][protein=ribose-phosphatepyrophosphokinase][protein_id=ADU73312.1][location=239204..240166][gbkey=CDS]</t>
  </si>
  <si>
    <t>CP002416.1_prot_ADU73313.1_213[locus_tag=Clo1313_0219][db_xref=GO:0004045,InterPro:IPR001328,InterPro:IPR018171][protein=peptidyl-tRNAhydrolase][protein_id=ADU73313.1][location=240430..240999][gbkey=CDS]</t>
  </si>
  <si>
    <t>CP002416.1_prot_ADU73314.1_214[locus_tag=Clo1313_0220][db_xref=GO:0003684,GO:0004386,GO:0005524,InterPro:IPR001650,InterPro:IPR003711,InterPro:IPR004576,InterPro:IPR005118,InterPro:IPR011545,InterPro:IPR014001,InterPro:IPR014021][protein=transcription-repaircouplingfactor][protein_id=ADU73314.1][location=241027..244563][gbkey=CDS]</t>
  </si>
  <si>
    <t>CP002416.1_prot_ADU73315.1_215[locus_tag=Clo1313_0221][db_xref=InterPro:IPR000297][protein=PpiC-typepeptidyl-prolylcis-transisomerase][protein_id=ADU73315.1][location=244731..245825][gbkey=CDS]</t>
  </si>
  <si>
    <t>CP002416.1_prot_ADU73328.1_228[locus_tag=Clo1313_0234][db_xref=GO:0003824,GO:0050662,InterPro:IPR001509][protein=NAD-dependentepimerase/dehydratase][protein_id=ADU73328.1][location=complement(257313..258293)][gbkey=CDS]</t>
  </si>
  <si>
    <t>CP002416.1_prot_ADU73333.1_233[locus_tag=Clo1313_0239][db_xref=InterPro:IPR003869][protein=polysaccharidebiosynthesisproteinCapD][protein_id=ADU73333.1][location=complement(262134..263957)][gbkey=CDS]</t>
  </si>
  <si>
    <t>CP002416.1_prot_ADU73339.1_239[locus_tag=Clo1313_0245][db_xref=InterPro:IPR004518,InterPro:IPR011551][protein=MazGfamilyprotein][protein_id=ADU73339.1][location=268016..268801][gbkey=CDS]</t>
  </si>
  <si>
    <t>CP002416.1_prot_ADU73340.1_240[locus_tag=Clo1313_0246][db_xref=GO:0003677,InterPro:IPR000119,InterPro:IPR020816][protein=histonefamilyproteinDNA-bindingprotein][protein_id=ADU73340.1][location=268952..269227][gbkey=CDS]</t>
  </si>
  <si>
    <t>CP002416.1_prot_ADU73341.1_241[locus_tag=Clo1313_0247][db_xref=GO:0003723,InterPro:IPR002942][protein=RNA-bindingS4domainprotein][protein_id=ADU73341.1][location=269337..269576][gbkey=CDS]</t>
  </si>
  <si>
    <t>CP002416.1_prot_ADU73345.1_245[locus_tag=Clo1313_0251][db_xref=GO:0003723,InterPro:IPR003029][protein=RNAbindingS1domainprotein][protein_id=ADU73345.1][location=271081..271503][gbkey=CDS]</t>
  </si>
  <si>
    <t>CP002416.1_prot_ADU73346.1_246[locus_tag=Clo1313_0252][db_xref=GO:0004871,InterPro:IPR003660,InterPro:IPR004089][protein=methyl-acceptingchemotaxissensorytransducer][protein_id=ADU73346.1][location=272225..273481][gbkey=CDS]</t>
  </si>
  <si>
    <t>CP002416.1_prot_ADU73347.1_247[locus_tag=Clo1313_0253][db_xref=InterPro:IPR004147][protein=ABC-1domain-containingprotein][protein_id=ADU73347.1][location=273791..275491][gbkey=CDS]</t>
  </si>
  <si>
    <t>CP002416.1_prot_ADU73349.1_249[locus_tag=Clo1313_0255][db_xref=GO:0005524,InterPro:IPR000695,InterPro:IPR001757,InterPro:IPR004014,InterPro:IPR005834,InterPro:IPR006068,InterPro:IPR008250,InterPro:IPR018303][protein=ATPase,P-type(transporting),HADsuperfamily,subfamilyIC][protein_id=ADU73349.1][location=complement(275962..278556)][gbkey=CDS]</t>
  </si>
  <si>
    <t>CP002416.1_prot_ADU73350.1_250[locus_tag=Clo1313_0256][db_xref=GO:0003700,InterPro:IPR001647][protein=regulatoryproteinTetR][protein_id=ADU73350.1][location=278837..279397][gbkey=CDS]</t>
  </si>
  <si>
    <t>CP002416.1_prot_ADU73356.1_256[locus_tag=Clo1313_0264][protein=hypotheticalprotein][protein_id=ADU73356.1][location=285276..285698][gbkey=CDS]</t>
  </si>
  <si>
    <t>CP002416.1_prot_ADU73357.1_257[locus_tag=Clo1313_0265][protein=hypotheticalprotein][protein_id=ADU73357.1][location=285953..286621][gbkey=CDS]</t>
  </si>
  <si>
    <t>CP002416.1_prot_ADU73358.1_258[locus_tag=Clo1313_0266][db_xref=InterPro:IPR010891][protein=GumNfamilyprotein][protein_id=ADU73358.1][location=286834..288264][gbkey=CDS]</t>
  </si>
  <si>
    <t>CP002416.1_prot_ADU73360.1_260[locus_tag=Clo1313_0269][db_xref=InterPro:IPR013026][protein=hypotheticalprotein][protein_id=ADU73360.1][location=complement(290076..291161)][gbkey=CDS]</t>
  </si>
  <si>
    <t>CP002416.1_prot_ADU73361.1_261[locus_tag=Clo1313_0270][db_xref=GO:0008236,InterPro:IPR001440,InterPro:IPR005151,InterPro:IPR013026,InterPro:IPR019734][protein=peptidaseS41][protein_id=ADU73361.1][location=complement(291344..293581)][gbkey=CDS]</t>
  </si>
  <si>
    <t>CP002416.1_prot_ADU73362.1_262[locus_tag=Clo1313_0271][db_xref=InterPro:IPR001932,InterPro:IPR010822,InterPro:IPR014221][protein=stageIIsporulationproteinE,proteinserine/threoninephosphatase][protein_id=ADU73362.1][location=294611..297007][gbkey=CDS]</t>
  </si>
  <si>
    <t>CP002416.1_prot_ADU73364.1_264[locus_tag=Clo1313_0273][protein=hypotheticalprotein][protein_id=ADU73364.1][location=297519..298202][gbkey=CDS]</t>
  </si>
  <si>
    <t>CP002416.1_prot_ADU73365.1_265[locus_tag=Clo1313_0274][db_xref=InterPro:IPR009875][protein=typeIVpilusassemblyPilZ][protein_id=ADU73365.1][location=298548..299063][gbkey=CDS]</t>
  </si>
  <si>
    <t>CP002416.1_prot_ADU73366.1_266[locus_tag=Clo1313_0275][db_xref=GO:0016491,GO:0050660,InterPro:IPR001269,InterPro:IPR004652,InterPro:IPR018517][protein=TIM-barrelprotein,nifR3family][protein_id=ADU73366.1][location=299387..300355][gbkey=CDS]</t>
  </si>
  <si>
    <t>CP002416.1_prot_ADU73367.1_267[locus_tag=Clo1313_0276][db_xref=InterPro:IPR003494,InterPro:IPR005883][protein=typeIVpilusassemblyproteinPilM][protein_id=ADU73367.1][location=300497..301600][gbkey=CDS]</t>
  </si>
  <si>
    <t>CP002416.1_prot_ADU73368.1_268[locus_tag=Clo1313_0277][db_xref=InterPro:IPR006683][protein=thioesterasesuperfamilyprotein][protein_id=ADU73368.1][location=301711..302214][gbkey=CDS]</t>
  </si>
  <si>
    <t>CP002416.1_prot_ADU73371.1_271[locus_tag=Clo1313_0280][db_xref=GO:0003700,GO:0030170,InterPro:IPR000524,InterPro:IPR004839][protein=transcriptionalregulator,GntRfamilywithaminotransferasedomain][protein_id=ADU73371.1][location=complement(304709..306205)][gbkey=CDS]</t>
  </si>
  <si>
    <t>CP002416.1_prot_ADU73373.1_273[locus_tag=Clo1313_0282][db_xref=InterPro:IPR001451][protein=galactosideO-acetyltransferase][protein_id=ADU73373.1][location=307406..307942][gbkey=CDS]</t>
  </si>
  <si>
    <t>CP002416.1_prot_ADU73374.1_274[locus_tag=Clo1313_0283][db_xref=InterPro:IPR001296][protein=glycosyltransferasegroup1][protein_id=ADU73374.1][location=307991..309094][gbkey=CDS]</t>
  </si>
  <si>
    <t>CP002416.1_prot_ADU73375.1_275[locus_tag=Clo1313_0284][protein=hypotheticalprotein][protein_id=ADU73375.1][location=309142..309639][gbkey=CDS]</t>
  </si>
  <si>
    <t>CP002416.1_prot_ADU73376.1_276[locus_tag=Clo1313_0285][db_xref=InterPro:IPR007016][protein=O-antigenpolymerase][protein_id=ADU73376.1][location=309646..311244][gbkey=CDS]</t>
  </si>
  <si>
    <t>CP002416.1_prot_ADU73377.1_277[locus_tag=Clo1313_0286][protein=hypotheticalprotein][protein_id=ADU73377.1][location=311359..311991][gbkey=CDS]</t>
  </si>
  <si>
    <t>CP002416.1_prot_ADU73378.1_278[locus_tag=Clo1313_0287][db_xref=InterPro:IPR000631,InterPro:IPR004443,InterPro:IPR017953][protein=carbohydratekinase,YjeFrelatedprotein][protein_id=ADU73378.1][location=312033..313580][gbkey=CDS]</t>
  </si>
  <si>
    <t>CP002416.1_prot_ADU73379.1_279[locus_tag=Clo1313_0288][db_xref=GO:0008784,InterPro:IPR000821,InterPro:IPR001608,InterPro:IPR011079,InterPro:IPR020622][protein=alanineracemase][protein_id=ADU73379.1][location=313640..314815][gbkey=CDS]</t>
  </si>
  <si>
    <t>CP002416.1_prot_ADU73380.1_280[locus_tag=Clo1313_0289][protein=putativetranscriptionalregulator,CopGfamily][protein_id=ADU73380.1][location=315327..315614][gbkey=CDS]</t>
  </si>
  <si>
    <t>CP002416.1_prot_ADU73381.1_281[locus_tag=Clo1313_0290][db_xref=GO:0003677,InterPro:IPR003477][protein=transcriptionalmodulatorofMazE/toxin,MazF][protein_id=ADU73381.1][location=315604..315954][gbkey=CDS]</t>
  </si>
  <si>
    <t>CP002416.1_prot_ADU73382.1_282[locus_tag=Clo1313_0291][protein=hypotheticalprotein][protein_id=ADU73382.1][location=315975..316472][gbkey=CDS]</t>
  </si>
  <si>
    <t>CP002416.1_prot_ADU73383.1_283[locus_tag=Clo1313_0292][db_xref=InterPro:IPR004629][protein=glycosyltransferase,WecB/TagA/CpsFfamily][protein_id=ADU73383.1][location=complement(316738..317487)][gbkey=CDS]</t>
  </si>
  <si>
    <t>CP002416.1_prot_ADU73384.1_284[locus_tag=Clo1313_0293][db_xref=InterPro:IPR001296,InterPro:IPR001579,InterPro:IPR019896][protein=polysaccharidepyruvyltransferaseCsaB][protein_id=ADU73384.1][location=complement(317518..319755)][gbkey=CDS]</t>
  </si>
  <si>
    <t>CP002416.1_prot_ADU73385.1_285[locus_tag=Clo1313_0294][db_xref=InterPro:IPR003740,InterPro:IPR019264][protein=ProteinofunknownfunctionDUF2179][protein_id=ADU73385.1][location=320081..320986][gbkey=CDS]</t>
  </si>
  <si>
    <t>CP002416.1_prot_ADU73386.1_286[locus_tag=Clo1313_0295][db_xref=InterPro:IPR005474][protein=Transketolasedomain-containingprotein][protein_id=ADU73386.1][location=321102..321947][gbkey=CDS]</t>
  </si>
  <si>
    <t>CP002416.1_prot_ADU73387.1_287[locus_tag=Clo1313_0296][db_xref=GO:0003824,InterPro:IPR005475,InterPro:IPR005476][protein=Transketolasecentralregion][protein_id=ADU73387.1][location=321949..322884][gbkey=CDS]</t>
  </si>
  <si>
    <t>CP002416.1_prot_ADU73388.1_288[locus_tag=Clo1313_0297][db_xref=GO:0005524,GO:0016887,InterPro:IPR003439,InterPro:IPR003593][protein=ABCtransporterrelatedprotein][protein_id=ADU73388.1][location=323255..324364][gbkey=CDS]</t>
  </si>
  <si>
    <t>CP002416.1_prot_ADU73389.1_289[locus_tag=Clo1313_0298][protein=ABC-2typetransporter][protein_id=ADU73389.1][location=324364..325086][gbkey=CDS]</t>
  </si>
  <si>
    <t>CP002416.1_prot_ADU73390.1_290[locus_tag=Clo1313_0299][db_xref=InterPro:IPR019196][protein=ABC-typeuncharacterizedtransportsystem][protein_id=ADU73390.1][location=325093..326514][gbkey=CDS]</t>
  </si>
  <si>
    <t>CP002416.1_prot_ADU73391.1_291[locus_tag=Clo1313_0300][protein=hypotheticalprotein][protein_id=ADU73391.1][location=326511..327989][gbkey=CDS]</t>
  </si>
  <si>
    <t>CP002416.1_prot_ADU73393.1_293[locus_tag=Clo1313_0302][protein=hypotheticalprotein][protein_id=ADU73393.1][location=329257..330438][gbkey=CDS]</t>
  </si>
  <si>
    <t>CP002416.1_prot_ADU73394.1_294[locus_tag=Clo1313_0303][db_xref=InterPro:IPR003825][protein=ColicinVproductionprotein][protein_id=ADU73394.1][location=330456..331175][gbkey=CDS]</t>
  </si>
  <si>
    <t>CP002416.1_prot_ADU73395.1_295[locus_tag=Clo1313_0304][db_xref=GO:0004160,InterPro:IPR000581,InterPro:IPR004404,InterPro:IPR020558][protein=dihydroxy-aciddehydratase][protein_id=ADU73395.1][location=331447..333111][gbkey=CDS]</t>
  </si>
  <si>
    <t>CP002416.1_prot_ADU73396.1_296[locus_tag=Clo1313_0305][db_xref=GO:0000287,GO:0003984,GO:0030976,GO:0050660,InterPro:IPR000399,InterPro:IPR011766,InterPro:IPR012000,InterPro:IPR012001,InterPro:IPR012846][protein=acetolactatesynthase,largesubunit,biosynthetictype][protein_id=ADU73396.1][location=333180..334847][gbkey=CDS]</t>
  </si>
  <si>
    <t>CP002416.1_prot_ADU73397.1_297[locus_tag=Clo1313_0306][db_xref=GO:0003735,InterPro:IPR001705,InterPro:IPR018264][protein=ribosomalproteinL33][protein_id=ADU73397.1][location=335122..335271][gbkey=CDS]</t>
  </si>
  <si>
    <t>CP002416.1_prot_ADU73399.1_299[locus_tag=Clo1313_0308][db_xref=GO:0003711,InterPro:IPR001062,InterPro:IPR005824,InterPro:IPR006645,InterPro:IPR015869][protein=NusGantiterminationfactor][protein_id=ADU73399.1][location=335658..336191][gbkey=CDS]</t>
  </si>
  <si>
    <t>CP002416.1_prot_ADU73400.1_300[locus_tag=Clo1313_0309][db_xref=GO:0003735,InterPro:IPR000911,InterPro:IPR006519,InterPro:IPR020783,InterPro:IPR020784][protein=ribosomalproteinL11][protein_id=ADU73400.1][location=336333..336758][gbkey=CDS]</t>
  </si>
  <si>
    <t>CP002416.1_prot_ADU73401.1_301[locus_tag=Clo1313_0310][db_xref=GO:0003723,GO:0003735,InterPro:IPR002143,InterPro:IPR005878][protein=ribosomalproteinL1][protein_id=ADU73401.1][location=336859..337554][gbkey=CDS]</t>
  </si>
  <si>
    <t>CP002416.1_prot_ADU73402.1_302[locus_tag=Clo1313_0311][db_xref=InterPro:IPR001790,InterPro:IPR002363][protein=ribosomalproteinL10][protein_id=ADU73402.1][location=337827..338363][gbkey=CDS]</t>
  </si>
  <si>
    <t>CP002416.1_prot_ADU73403.1_303[locus_tag=Clo1313_0312][db_xref=GO:0003735,InterPro:IPR000206,InterPro:IPR013823][protein=ribosomalproteinL7/L12][protein_id=ADU73403.1][location=338451..338840][gbkey=CDS]</t>
  </si>
  <si>
    <t>CP002416.1_prot_ADU73404.1_304[locus_tag=Clo1313_0313][db_xref=GO:0003677,GO:0003899,InterPro:IPR007120,InterPro:IPR007121,InterPro:IPR007641,InterPro:IPR007642,InterPro:IPR007644,InterPro:IPR007645,InterPro:IPR010243,InterPro:IPR019462][protein=DNA-directedRNApolymerase,betasubunit][protein_id=ADU73404.1][location=339339..343091][gbkey=CDS]</t>
  </si>
  <si>
    <t>CP002416.1_prot_ADU73405.1_305[locus_tag=Clo1313_0314][db_xref=GO:0003677,GO:0003899,InterPro:IPR000722,InterPro:IPR006592,InterPro:IPR007066,InterPro:IPR007080,InterPro:IPR007081,InterPro:IPR007083,InterPro:IPR012754][protein=DNA-directedRNApolymerase,beta'subunit][protein_id=ADU73405.1][location=343109..346606][gbkey=CDS]</t>
  </si>
  <si>
    <t>CP002416.1_prot_ADU73406.1_306[locus_tag=Clo1313_0315][db_xref=InterPro:IPR004038][protein=ribosomalproteinL7Ae/L30e/S12e/Gadd45][protein_id=ADU73406.1][location=346748..346987][gbkey=CDS]</t>
  </si>
  <si>
    <t>CP002416.1_prot_ADU73407.1_307[locus_tag=Clo1313_0316][db_xref=GO:0003735,InterPro:IPR005679,InterPro:IPR006032][protein=ribosomalproteinS12][protein_id=ADU73407.1][location=347075..347503][gbkey=CDS]</t>
  </si>
  <si>
    <t>CP002416.1_prot_ADU73408.1_308[locus_tag=Clo1313_0317][db_xref=GO:0003735,InterPro:IPR000235,InterPro:IPR005717,InterPro:IPR020606][protein=ribosomalproteinS7][protein_id=ADU73408.1][location=347683..348153][gbkey=CDS]</t>
  </si>
  <si>
    <t>CP002416.1_prot_ADU73409.1_309[locus_tag=Clo1313_0318][db_xref=GO:0003746,GO:0005525,InterPro:IPR000640,InterPro:IPR000795,InterPro:IPR004161,InterPro:IPR004540,InterPro:IPR005225,InterPro:IPR005517][protein=translationelongationfactorG][protein_id=ADU73409.1][location=348226..350319][gbkey=CDS]</t>
  </si>
  <si>
    <t>CP002416.1_prot_ADU73410.1_310[locus_tag=Clo1313_0319][db_xref=GO:0003746,GO:0005525,InterPro:IPR000795,InterPro:IPR004160,InterPro:IPR004161,InterPro:IPR004541,InterPro:IPR005225][protein=translationelongationfactorTu][protein_id=ADU73410.1][location=350435..351637][gbkey=CDS]</t>
  </si>
  <si>
    <t>CP002416.1_prot_ADU73415.1_315[locus_tag=Clo1313_0324][db_xref=GO:0005351,InterPro:IPR000032,InterPro:IPR002114,InterPro:IPR005698][protein=Phosphotransferasesystem,phosphocarrierproteinHPr][protein_id=ADU73415.1][location=354633..354902][gbkey=CDS]</t>
  </si>
  <si>
    <t>CP002416.1_prot_ADU73416.1_316[locus_tag=Clo1313_0325][db_xref=GO:0003899,InterPro:IPR000121,InterPro:IPR006318,InterPro:IPR008279,InterPro:IPR008731][protein=phosphoenolpyruvate-proteinphosphotransferase][protein_id=ADU73416.1][location=354906..356660][gbkey=CDS]</t>
  </si>
  <si>
    <t>CP002416.1_prot_ADU73417.1_317[locus_tag=Clo1313_0326][db_xref=GO:0009381,InterPro:IPR000305,InterPro:IPR001162,InterPro:IPR001943,InterPro:IPR003583,InterPro:IPR004791][protein=excinucleaseABC,Csubunit][protein_id=ADU73417.1][location=356666..358543][gbkey=CDS]</t>
  </si>
  <si>
    <t>CP002416.1_prot_ADU73418.1_318[locus_tag=Clo1313_0327][db_xref=GO:0016787,InterPro:IPR004843,InterPro:IPR014578][protein=metallophosphoesterase][protein_id=ADU73418.1][location=358550..359257][gbkey=CDS]</t>
  </si>
  <si>
    <t>CP002416.1_prot_ADU73419.1_319[locus_tag=Clo1313_0328][db_xref=InterPro:IPR001179,InterPro:IPR005215,InterPro:IPR008880,InterPro:IPR008881][protein=triggerfactor][protein_id=ADU73419.1][location=359475..360761][gbkey=CDS]</t>
  </si>
  <si>
    <t>CP002416.1_prot_ADU73420.1_320[locus_tag=Clo1313_0329][db_xref=GO:0004252,InterPro:IPR001907,InterPro:IPR018215][protein=ATP-dependentClpprotease,proteolyticsubunitClpP][protein_id=ADU73420.1][location=360831..361415][gbkey=CDS]</t>
  </si>
  <si>
    <t>CP002416.1_prot_ADU73421.1_321[locus_tag=Clo1313_0330][db_xref=GO:0005524,GO:0051082,InterPro:IPR003593,InterPro:IPR004487,InterPro:IPR010603,InterPro:IPR013093,InterPro:IPR019489][protein=ATP-dependentClpprotease,ATP-bindingsubunitClpX][protein_id=ADU73421.1][location=361429..362724][gbkey=CDS]</t>
  </si>
  <si>
    <t>CP002416.1_prot_ADU73423.1_323[locus_tag=Clo1313_0332][db_xref=GO:0004222,InterPro:IPR000408,InterPro:IPR000905,InterPro:IPR017860,InterPro:IPR017861][protein=metalloendopeptidase,glycoproteasefamily][protein_id=ADU73423.1][location=364847..365866][gbkey=CDS]</t>
  </si>
  <si>
    <t>CP002416.1_prot_ADU73424.1_324[locus_tag=Clo1313_0333][db_xref=InterPro:IPR000189,InterPro:IPR008258][protein=Lytictransglycosylasecatalytic][protein_id=ADU73424.1][location=complement(366580..367266)][gbkey=CDS]</t>
  </si>
  <si>
    <t>CP002416.1_prot_ADU73425.1_325[locus_tag=Clo1313_0334][protein=hypotheticalprotein][protein_id=ADU73425.1][location=complement(367483..367806)][gbkey=CDS]</t>
  </si>
  <si>
    <t>CP002416.1_prot_ADU73426.1_326[locus_tag=Clo1313_0335][db_xref=InterPro:IPR007295][protein=proteinofunknownfunctionDUF402][protein_id=ADU73426.1][location=368143..368613][gbkey=CDS]</t>
  </si>
  <si>
    <t>CP002416.1_prot_ADU73427.1_327[locus_tag=Clo1313_0336][db_xref=GO:0003824,InterPro:IPR003141,InterPro:IPR004013][protein=PHPdomainprotein][protein_id=ADU73427.1][location=368673..369521][gbkey=CDS]</t>
  </si>
  <si>
    <t>CP002416.1_prot_ADU73428.1_328[locus_tag=Clo1313_0337][db_xref=GO:0003723,InterPro:IPR000037,InterPro:IPR020081][protein=SsrA-bindingprotein][protein_id=ADU73428.1][location=369701..370165][gbkey=CDS]</t>
  </si>
  <si>
    <t>CP002416.1_prot_ADU73432.1_332[locus_tag=Clo1313_0341][protein=hypotheticalprotein][protein_id=ADU73432.1][location=372739..374070][gbkey=CDS]</t>
  </si>
  <si>
    <t>CP002416.1_prot_ADU73434.1_334[locus_tag=Clo1313_0343][protein=beta-lactamasedomain-containingprotein][protein_id=ADU73434.1][location=374388..375104][gbkey=CDS]</t>
  </si>
  <si>
    <t>CP002416.1_prot_ADU73435.1_335[locus_tag=Clo1313_0344][db_xref=InterPro:IPR005502][protein=ADP-ribosylation/CrystallinJ1][protein_id=ADU73435.1][location=375143..375964][gbkey=CDS]</t>
  </si>
  <si>
    <t>CP002416.1_prot_ADU73436.1_336[locus_tag=Clo1313_0346][db_xref=GO:0008324,GO:0015299,InterPro:IPR001991,InterPro:IPR006037,InterPro:IPR006153][protein=sodium/hydrogenexchanger][protein_id=ADU73436.1][location=376800..378416][gbkey=CDS]</t>
  </si>
  <si>
    <t>CP002416.1_prot_ADU73438.1_338[locus_tag=Clo1313_0348][db_xref=GO:0003700,GO:0043565,InterPro:IPR000005,InterPro:IPR010499,InterPro:IPR018060,InterPro:IPR020449][protein=transcriptionalregulator,AraCfamily][protein_id=ADU73438.1][location=378820..379698][gbkey=CDS]</t>
  </si>
  <si>
    <t>CP002416.1_prot_ADU73439.1_339[locus_tag=Clo1313_0349][db_xref=GO:0008965,GO:0030246,InterPro:IPR001701,InterPro:IPR001956,InterPro:IPR002105,InterPro:IPR018242,InterPro:IPR018247][protein=glycosidehydrolasefamily9][protein_id=ADU73439.1][location=380195..383080][gbkey=CDS]</t>
  </si>
  <si>
    <t>CP002416.1_prot_ADU73440.1_340[locus_tag=Clo1313_0350][db_xref=GO:0030246,GO:0043565,InterPro:IPR001701,InterPro:IPR001956,InterPro:IPR002105,InterPro:IPR018221,InterPro:IPR018242,InterPro:IPR018247][protein=glycosidehydrolasefamily9][protein_id=ADU73440.1][location=383245..385368][gbkey=CDS]</t>
  </si>
  <si>
    <t>CP002416.1_prot_ADU73441.1_341[locus_tag=Clo1313_0351][protein=transcriptionalregulator-likeprotein][protein_id=ADU73441.1][location=385818..387155][gbkey=CDS]</t>
  </si>
  <si>
    <t>CP002416.1_prot_ADU73442.1_342[locus_tag=Clo1313_0352][protein=hypotheticalprotein][protein_id=ADU73442.1][location=387139..388191][gbkey=CDS]</t>
  </si>
  <si>
    <t>CP002416.1_prot_ADU73443.1_343[locus_tag=Clo1313_0353][db_xref=GO:0003723,InterPro:IPR008858][protein=TROVEdomain-containingprotein][protein_id=ADU73443.1][location=388646..390109][gbkey=CDS]</t>
  </si>
  <si>
    <t>CP002416.1_prot_ADU73444.1_344[locus_tag=Clo1313_0354][protein=hypotheticalprotein][protein_id=ADU73444.1][location=390121..391701][gbkey=CDS]</t>
  </si>
  <si>
    <t>CP002416.1_prot_ADU73446.1_346[locus_tag=Clo1313_0356][db_xref=InterPro:IPR013217][protein=Methyltransferasetype12][protein_id=ADU73446.1][location=392079..393476][gbkey=CDS]</t>
  </si>
  <si>
    <t>CP002416.1_prot_ADU73447.1_347[locus_tag=Clo1313_0357][db_xref=GO:0016787,InterPro:IPR004843,InterPro:IPR006186][protein=metallophosphoesterase][protein_id=ADU73447.1][location=393473..396085][gbkey=CDS]</t>
  </si>
  <si>
    <t>CP002416.1_prot_ADU73450.1_350[locus_tag=Clo1313_0360][db_xref=GO:0003700,InterPro:IPR000595,InterPro:IPR001808,InterPro:IPR012318,InterPro:IPR018335][protein=transcriptionalregulator,Crp/Fnrfamily][protein_id=ADU73450.1][location=complement(398310..399008)][gbkey=CDS]</t>
  </si>
  <si>
    <t>CP002416.1_prot_ADU73455.1_355[locus_tag=Clo1313_0365][db_xref=GO:0003824,InterPro:IPR004820,InterPro:IPR004821][protein=cytidyltransferase-relateddomainprotein][protein_id=ADU73455.1][location=401447..402469][gbkey=CDS]</t>
  </si>
  <si>
    <t>CP002416.1_prot_ADU73458.1_358[locus_tag=Clo1313_0368][db_xref=InterPro:IPR014922][protein=DomainofunknownfunctionDUF1801][protein_id=ADU73458.1][location=403407..403748][gbkey=CDS]</t>
  </si>
  <si>
    <t>CP002416.1_prot_ADU73477.1_377[locus_tag=Clo1313_0387][db_xref=InterPro:IPR006056,InterPro:IPR006175,InterPro:IPR019897][protein=endoribonucleaseL-PSP][protein_id=ADU73477.1][location=419993..420373][gbkey=CDS]</t>
  </si>
  <si>
    <t>CP002416.1_prot_ADU73478.1_378[locus_tag=Clo1313_0388][db_xref=GO:0030170,InterPro:IPR000277][protein=Cys/Metmetabolismpyridoxal-phosphate-dependentprotein][protein_id=ADU73478.1][location=420393..421553][gbkey=CDS]</t>
  </si>
  <si>
    <t>CP002416.1_prot_ADU73479.1_379[locus_tag=Clo1313_0389][db_xref=GO:0016491,GO:0030170,InterPro:IPR001176,InterPro:IPR004839][protein=aminotransferaseclassIandII][protein_id=ADU73479.1][location=421564..422745][gbkey=CDS]</t>
  </si>
  <si>
    <t>CP002416.1_prot_ADU73480.1_380[locus_tag=Clo1313_0390][db_xref=GO:0016151,GO:0018492,InterPro:IPR004137,InterPro:IPR010047][protein=carbon-monoxidedehydrogenase,catalyticsubunit][protein_id=ADU73480.1][location=422896..424908][gbkey=CDS]</t>
  </si>
  <si>
    <t>CP002416.1_prot_ADU73481.1_381[locus_tag=Clo1313_0391][db_xref=GO:0005215,InterPro:IPR001638][protein=extracellularsolute-bindingproteinfamily3][protein_id=ADU73481.1][location=424967..425950][gbkey=CDS]</t>
  </si>
  <si>
    <t>CP002416.1_prot_ADU73484.1_384[locus_tag=Clo1313_0394][protein=hypotheticalprotein][protein_id=ADU73484.1][location=complement(427630..429762)][gbkey=CDS]</t>
  </si>
  <si>
    <t>CP002416.1_prot_ADU73485.1_385[locus_tag=Clo1313_0395][db_xref=GO:0016887,InterPro:IPR001547,InterPro:IPR018087][protein=glycosidehydrolasefamily5][protein_id=ADU73485.1][location=430143..431174][gbkey=CDS]</t>
  </si>
  <si>
    <t>CP002416.1_prot_ADU73486.1_386[locus_tag=Clo1313_0396][db_xref=GO:0003700,InterPro:IPR000843,InterPro:IPR001761][protein=transcriptionalregulator,LacIfamily][protein_id=ADU73486.1][location=431291..432328][gbkey=CDS]</t>
  </si>
  <si>
    <t>CP002416.1_prot_ADU73487.1_387[locus_tag=Clo1313_0397][db_xref=InterPro:IPR000757,InterPro:IPR001119,InterPro:IPR003305][protein=Glucanendo-1,3-beta-D-glucosidase][protein_id=ADU73487.1][location=432438..436844][gbkey=CDS]</t>
  </si>
  <si>
    <t>CP002416.1_prot_ADU73488.1_388[locus_tag=Clo1313_0398][db_xref=InterPro:IPR003841,InterPro:IPR004633,InterPro:IPR008170][protein=Na/Pi-cotransporterII-relatedprotein][protein_id=ADU73488.1][location=437030..438784][gbkey=CDS]</t>
  </si>
  <si>
    <t>CP002416.1_prot_ADU73489.1_389[locus_tag=Clo1313_0399][db_xref=GO:0003700,InterPro:IPR000805,InterPro:IPR002105,InterPro:IPR018242,InterPro:IPR018247][protein=Dockerintype1][protein_id=ADU73489.1][location=439139..440914][gbkey=CDS]</t>
  </si>
  <si>
    <t>CP002416.1_prot_ADU73490.1_390[locus_tag=Clo1313_0400][db_xref=GO:0015321,InterPro:IPR001701,InterPro:IPR002105,InterPro:IPR018242,InterPro:IPR018247][protein=glycosidehydrolasefamily9][protein_id=ADU73490.1][location=441279..443117][gbkey=CDS]</t>
  </si>
  <si>
    <t>CP002416.1_prot_ADU73491.1_391[locus_tag=Clo1313_0401][db_xref=GO:0000156,GO:0003677,InterPro:IPR001789,InterPro:IPR001867][protein=twocomponenttranscriptionalregulator,wingedhelixfamily][protein_id=ADU73491.1][location=443411..444106][gbkey=CDS]</t>
  </si>
  <si>
    <t>CP002416.1_prot_ADU73492.1_392[locus_tag=Clo1313_0402][db_xref=GO:0000155,GO:0004871,GO:0005524,InterPro:IPR003594,InterPro:IPR003660,InterPro:IPR003661,InterPro:IPR005467][protein=integralmembranesensorsignaltransductionhistidinekinase][protein_id=ADU73492.1][location=444081..446120][gbkey=CDS]</t>
  </si>
  <si>
    <t>CP002416.1_prot_ADU73493.1_393[locus_tag=Clo1313_0403][db_xref=GO:0000166,GO:0004824,GO:0005524,InterPro:IPR001412,InterPro:IPR002904,InterPro:IPR020754,InterPro:IPR020756][protein=lysyl-tRNAsynthetase][protein_id=ADU73493.1][location=complement(446237..447838)][gbkey=CDS]</t>
  </si>
  <si>
    <t>CP002416.1_prot_ADU73494.1_394[locus_tag=Clo1313_0405][db_xref=GO:0004871,InterPro:IPR002545][protein=CheWprotein][protein_id=ADU73494.1][location=449327..449752][gbkey=CDS]</t>
  </si>
  <si>
    <t>CP002416.1_prot_ADU73495.1_395[locus_tag=Clo1313_0406][db_xref=GO:0000155,GO:0004673,GO:0004871,GO:0005524,InterPro:IPR002545,InterPro:IPR003594,InterPro:IPR004105,InterPro:IPR004358,InterPro:IPR005467,InterPro:IPR008207][protein=CheAsignaltransductionhistidinekinase][protein_id=ADU73495.1][location=449768..451576][gbkey=CDS]</t>
  </si>
  <si>
    <t>CP002416.1_prot_ADU73496.1_396[locus_tag=Clo1313_0407][db_xref=GO:0004871,InterPro:IPR004089,InterPro:IPR004090][protein=methyl-acceptingchemotaxissensorytransducer][protein_id=ADU73496.1][location=451610..456034][gbkey=CDS]</t>
  </si>
  <si>
    <t>CP002416.1_prot_ADU73498.1_398[locus_tag=Clo1313_0409][db_xref=InterPro:IPR000673,InterPro:IPR001789,InterPro:IPR008248][protein=responseregulatorreceivermodulatedCheBmethylesterase][protein_id=ADU73498.1][location=456959..458053][gbkey=CDS]</t>
  </si>
  <si>
    <t>CP002416.1_prot_ADU73499.1_399[locus_tag=Clo1313_0410][db_xref=GO:0016491,InterPro:IPR000683,InterPro:IPR004104][protein=oxidoreductasedomainprotein][protein_id=ADU73499.1][location=458258..459244][gbkey=CDS]</t>
  </si>
  <si>
    <t>CP002416.1_prot_ADU73500.1_400[locus_tag=Clo1313_0411][db_xref=InterPro:IPR000644,InterPro:IPR002550,InterPro:IPR005170][protein=proteinofunknownfunctionDUF21][protein_id=ADU73500.1][location=459775..461076][gbkey=CDS]</t>
  </si>
  <si>
    <t>CP002416.1_prot_ADU73501.1_401[locus_tag=Clo1313_0412][db_xref=GO:0003677,GO:0030528,InterPro:IPR012925][protein=TipASantibiotic-recognitiondomain-containingprotein][protein_id=ADU73501.1][location=461116..461628][gbkey=CDS]</t>
  </si>
  <si>
    <t>CP002416.1_prot_ADU73502.1_402[locus_tag=Clo1313_0413][db_xref=GO:0004673,InterPro:IPR001547,InterPro:IPR002105,InterPro:IPR018087,InterPro:IPR018242,InterPro:IPR018247][protein=glycosidehydrolasefamily5][protein_id=ADU73502.1][location=complement(461711..463411)][gbkey=CDS]</t>
  </si>
  <si>
    <t>CP002416.1_prot_ADU73503.1_403[locus_tag=Clo1313_0414][db_xref=InterPro:IPR021994][protein=ProteinofunknownfunctionDUF3592][protein_id=ADU73503.1][location=complement(463715..464416)][gbkey=CDS]</t>
  </si>
  <si>
    <t>CP002416.1_prot_ADU73504.1_404[locus_tag=Clo1313_0415][db_xref=InterPro:IPR008209,InterPro:IPR018091][protein=Phosphoenolpyruvatecarboxykinase(GTP)][protein_id=ADU73504.1][location=464814..466631][gbkey=CDS]</t>
  </si>
  <si>
    <t>CP002416.1_prot_ADU73505.1_405[locus_tag=Clo1313_0416][db_xref=GO:0005488,InterPro:IPR003489][protein=sigma54modulationprotein/ribosomalproteinS30EA][protein_id=ADU73505.1][location=467907..468440][gbkey=CDS]</t>
  </si>
  <si>
    <t>CP002416.1_prot_ADU73506.1_406[locus_tag=Clo1313_0417][db_xref=GO:0004003,InterPro:IPR000212,InterPro:IPR000634,InterPro:IPR005751,InterPro:IPR014016,InterPro:IPR014017][protein=ATP-dependentDNAhelicasePcrA][protein_id=ADU73506.1][location=468555..470780][gbkey=CDS]</t>
  </si>
  <si>
    <t>CP002416.1_prot_ADU73507.1_407[locus_tag=Clo1313_0418][db_xref=InterPro:IPR001119,InterPro:IPR020481][protein=S-layerdomain-containingprotein][protein_id=ADU73507.1][location=470926..472683][gbkey=CDS]</t>
  </si>
  <si>
    <t>CP002416.1_prot_ADU73508.1_408[locus_tag=Clo1313_0419][db_xref=GO:0005524,GO:0008233,InterPro:IPR005074][protein=peptidaseC39bacteriocinprocessing][protein_id=ADU73508.1][location=472853..473746][gbkey=CDS]</t>
  </si>
  <si>
    <t>CP002416.1_prot_ADU73510.1_410[locus_tag=Clo1313_0421][db_xref=InterPro:IPR002314,InterPro:IPR004516,InterPro:IPR004517,InterPro:IPR006195][protein=histidyl-tRNAsynthetase2][protein_id=ADU73510.1][location=476052..477308][gbkey=CDS]</t>
  </si>
  <si>
    <t>CP002416.1_prot_ADU73511.1_411[locus_tag=Clo1313_0422][db_xref=GO:0003879,InterPro:IPR013820,InterPro:IPR018198][protein=ATPphosphoribosyltransferase][protein_id=ADU73511.1][location=477326..477967][gbkey=CDS]</t>
  </si>
  <si>
    <t>CP002416.1_prot_ADU73512.1_412[locus_tag=Clo1313_0423][db_xref=GO:0004399,GO:0008270,GO:0051287,InterPro:IPR001692,InterPro:IPR012131][protein=histidinoldehydrogenase][protein_id=ADU73512.1][location=477973..479280][gbkey=CDS]</t>
  </si>
  <si>
    <t>CP002416.1_prot_ADU73513.1_413[locus_tag=Clo1313_0424][db_xref=GO:0004400,InterPro:IPR004839,InterPro:IPR005861][protein=histidinol-phosphateaminotransferase][protein_id=ADU73513.1][location=479515..480591][gbkey=CDS]</t>
  </si>
  <si>
    <t>CP002416.1_prot_ADU73514.1_414[locus_tag=Clo1313_0425][db_xref=InterPro:IPR000807,InterPro:IPR020565][protein=Imidazoleglycerol-phosphatedehydratase][protein_id=ADU73514.1][location=480704..481291][gbkey=CDS]</t>
  </si>
  <si>
    <t>CP002416.1_prot_ADU73515.1_415[locus_tag=Clo1313_0426][db_xref=GO:0004639,InterPro:IPR001636,InterPro:IPR018236][protein=phosphoribosylaminoimidazole-succinocarboxamidesynthase][protein_id=ADU73515.1][location=481394..482278][gbkey=CDS]</t>
  </si>
  <si>
    <t>CP002416.1_prot_ADU73516.1_416[locus_tag=Clo1313_0427][db_xref=GO:0004639,InterPro:IPR000991,InterPro:IPR010139,InterPro:IPR016226,InterPro:IPR017926][protein=imidazoleglycerolphosphatesynthase,glutamineamidotransferasesubunit][protein_id=ADU73516.1][location=482360..482980][gbkey=CDS]</t>
  </si>
  <si>
    <t>CP002416.1_prot_ADU73517.1_417[locus_tag=Clo1313_0428][db_xref=GO:0003949,InterPro:IPR006062,InterPro:IPR006063][protein=phosphoribosylformimino-5-aminoimidazolecarboxamideribotideisomerase][protein_id=ADU73517.1][location=483048..483761][gbkey=CDS]</t>
  </si>
  <si>
    <t>CP002416.1_prot_ADU73518.1_418[locus_tag=Clo1313_0429][db_xref=GO:0000107,InterPro:IPR004651,InterPro:IPR006062][protein=imidazoleglycerolphosphatesynthase,cyclasesubunit][protein_id=ADU73518.1][location=483774..484535][gbkey=CDS]</t>
  </si>
  <si>
    <t>CP002416.1_prot_ADU73519.1_419[locus_tag=Clo1313_0430][db_xref=GO:0004636,InterPro:IPR002496,InterPro:IPR008179,InterPro:IPR021130][protein=phosphoribosyl-ATPdiphosphatase][protein_id=ADU73519.1][location=484557..485219][gbkey=CDS]</t>
  </si>
  <si>
    <t>CP002416.1_prot_ADU73520.1_420[locus_tag=Clo1313_0431][db_xref=GO:0005524,InterPro:IPR007421][protein=putativetranscriptionalregulator][protein_id=ADU73520.1][location=485243..486412][gbkey=CDS]</t>
  </si>
  <si>
    <t>CP002416.1_prot_ADU73521.1_421[locus_tag=Clo1313_0432][db_xref=InterPro:IPR001476,InterPro:IPR018369,InterPro:IPR020818][protein=ChaperoninCpn10][protein_id=ADU73521.1][location=486635..486919][gbkey=CDS]</t>
  </si>
  <si>
    <t>CP002416.1_prot_ADU73522.1_422[locus_tag=Clo1313_0433][db_xref=InterPro:IPR001844,InterPro:IPR002423,InterPro:IPR018370][protein=chaperoninGroEL][protein_id=ADU73522.1][location=486968..488593][gbkey=CDS]</t>
  </si>
  <si>
    <t>CP002416.1_prot_ADU73523.1_423[locus_tag=Clo1313_0434][db_xref=InterPro:IPR001789,InterPro:IPR009875][protein=typeIVpilusassemblyPilZ][protein_id=ADU73523.1][location=488844..489899][gbkey=CDS]</t>
  </si>
  <si>
    <t>CP002416.1_prot_ADU73524.1_424[locus_tag=Clo1313_0435][protein=hypotheticalprotein][protein_id=ADU73524.1][location=489933..490463][gbkey=CDS]</t>
  </si>
  <si>
    <t>CP002416.1_prot_ADU73525.1_425[locus_tag=Clo1313_0436][db_xref=GO:0005524,InterPro:IPR001223,InterPro:IPR001579,InterPro:IPR011583,InterPro:IPR012854][protein=glycosidehydrolasefamily18][protein_id=ADU73525.1][location=490586..492337][gbkey=CDS]</t>
  </si>
  <si>
    <t>CP002416.1_prot_ADU73527.1_427[locus_tag=Clo1313_0438][db_xref=GO:0003677,GO:0003711,InterPro:IPR001437,InterPro:IPR006359,InterPro:IPR018151][protein=transcriptionelongationfactorGreA][protein_id=ADU73527.1][location=493695..494174][gbkey=CDS]</t>
  </si>
  <si>
    <t>CP002416.1_prot_ADU73528.1_428[locus_tag=Clo1313_0439][db_xref=GO:0045152,InterPro:IPR002645,InterPro:IPR003658][protein=anti-sigma-factorantagonist][protein_id=ADU73528.1][location=494523..494837][gbkey=CDS]</t>
  </si>
  <si>
    <t>CP002416.1_prot_ADU73529.1_429[locus_tag=Clo1313_0440][protein=putativeanti-sigmaregulatoryfactor,serine/threonineproteinkinase][protein_id=ADU73529.1][location=494850..495242][gbkey=CDS]</t>
  </si>
  <si>
    <t>CP002416.1_prot_ADU73530.1_430[locus_tag=Clo1313_0441][db_xref=GO:0003677,GO:0003700,GO:0016987,InterPro:IPR000943,InterPro:IPR007624,InterPro:IPR007627,InterPro:IPR007630,InterPro:IPR014284,InterPro:IPR014322][protein=RNApolymerase,sigma28subunit,SigB/F/Gsubfamily][protein_id=ADU73530.1][location=495245..496003][gbkey=CDS]</t>
  </si>
  <si>
    <t>CP002416.1_prot_ADU73531.1_431[locus_tag=Clo1313_0442][db_xref=GO:0005524,InterPro:IPR003594][protein=ATP-bindingregionATPasedomainprotein][protein_id=ADU73531.1][location=496170..496604][gbkey=CDS]</t>
  </si>
  <si>
    <t>CP002416.1_prot_ADU73533.1_433[locus_tag=Clo1313_0444][db_xref=GO:0003735,InterPro:IPR001848,InterPro:IPR005731,InterPro:IPR018268][protein=ribosomalproteinS10][protein_id=ADU73533.1][location=502624..502935][gbkey=CDS]</t>
  </si>
  <si>
    <t>CP002416.1_prot_ADU73534.1_434[locus_tag=Clo1313_0445][db_xref=GO:0003735,InterPro:IPR000597,InterPro:IPR019926,InterPro:IPR019927][protein=50SribosomalproteinL3][protein_id=ADU73534.1][location=503038..503676][gbkey=CDS]</t>
  </si>
  <si>
    <t>CP002416.1_prot_ADU73535.1_435[locus_tag=Clo1313_0446][db_xref=GO:0003735,InterPro:IPR002136][protein=ribosomalproteinL4/L1e][protein_id=ADU73535.1][location=503700..504326][gbkey=CDS]</t>
  </si>
  <si>
    <t>CP002416.1_prot_ADU73536.1_436[locus_tag=Clo1313_0447][db_xref=GO:0003735,InterPro:IPR013025][protein=RibosomalproteinL25/L23][protein_id=ADU73536.1][location=504326..504679][gbkey=CDS]</t>
  </si>
  <si>
    <t>CP002416.1_prot_ADU73537.1_437[locus_tag=Clo1313_0448][db_xref=GO:0003723,GO:0003735,GO:0016740,InterPro:IPR002171,InterPro:IPR005880][protein=ribosomalproteinL2][protein_id=ADU73537.1][location=504723..505550][gbkey=CDS]</t>
  </si>
  <si>
    <t>CP002416.1_prot_ADU73538.1_438[locus_tag=Clo1313_0449][db_xref=GO:0003735,InterPro:IPR002222,InterPro:IPR005732,InterPro:IPR020934][protein=ribosomalproteinS19][protein_id=ADU73538.1][location=505607..505891][gbkey=CDS]</t>
  </si>
  <si>
    <t>CP002416.1_prot_ADU73539.1_439[locus_tag=Clo1313_0450][db_xref=GO:0003735,InterPro:IPR001063,InterPro:IPR005727,InterPro:IPR018260][protein=ribosomalproteinL22][protein_id=ADU73539.1][location=505922..506398][gbkey=CDS]</t>
  </si>
  <si>
    <t>CP002416.1_prot_ADU73540.1_440[locus_tag=Clo1313_0451][db_xref=GO:0003735,InterPro:IPR001351,InterPro:IPR004044,InterPro:IPR004087,InterPro:IPR004088,InterPro:IPR005704,InterPro:IPR008282,InterPro:IPR018280][protein=ribosomalproteinS3][protein_id=ADU73540.1][location=506418..507098][gbkey=CDS]</t>
  </si>
  <si>
    <t>CP002416.1_prot_ADU73541.1_441[locus_tag=Clo1313_0452][db_xref=GO:0003735,GO:0019843,InterPro:IPR000114,InterPro:IPR016180,InterPro:IPR020798][protein=ribosomalproteinL16][protein_id=ADU73541.1][location=507085..507522][gbkey=CDS]</t>
  </si>
  <si>
    <t>CP002416.1_prot_ADU73542.1_442[locus_tag=Clo1313_0453][db_xref=GO:0003735,InterPro:IPR001854,InterPro:IPR018254][protein=ribosomalproteinL29][protein_id=ADU73542.1][location=507512..507715][gbkey=CDS]</t>
  </si>
  <si>
    <t>CP002416.1_prot_ADU73543.1_443[locus_tag=Clo1313_0454][db_xref=GO:0003735,InterPro:IPR000266,InterPro:IPR019979,InterPro:IPR019984][protein=30SribosomalproteinS17][protein_id=ADU73543.1][location=507742..507999][gbkey=CDS]</t>
  </si>
  <si>
    <t>CP002416.1_prot_ADU73544.1_444[locus_tag=Clo1313_0455][db_xref=GO:0003735,InterPro:IPR000218,InterPro:IPR005745][protein=ribosomalproteinL14][protein_id=ADU73544.1][location=508024..508392][gbkey=CDS]</t>
  </si>
  <si>
    <t>CP002416.1_prot_ADU73545.1_445[locus_tag=Clo1313_0456][db_xref=GO:0003735,InterPro:IPR003256][protein=ribosomalproteinL24][protein_id=ADU73545.1][location=508411..508761][gbkey=CDS]</t>
  </si>
  <si>
    <t>CP002416.1_prot_ADU73546.1_446[locus_tag=Clo1313_0457][db_xref=InterPro:IPR002132,InterPro:IPR020929][protein=50SribosomalproteinL5][protein_id=ADU73546.1][location=508793..509335][gbkey=CDS]</t>
  </si>
  <si>
    <t>CP002416.1_prot_ADU73547.1_447[locus_tag=Clo1313_0458][db_xref=GO:0003735,InterPro:IPR001209,InterPro:IPR018271][protein=ribosomalproteinS14][protein_id=ADU73547.1][location=509351..509536][gbkey=CDS]</t>
  </si>
  <si>
    <t>CP002416.1_prot_ADU73548.1_448[locus_tag=Clo1313_0459][db_xref=GO:0003735,InterPro:IPR000630][protein=ribosomalproteinS8][protein_id=ADU73548.1][location=509563..509961][gbkey=CDS]</t>
  </si>
  <si>
    <t>CP002416.1_prot_ADU73549.1_449[locus_tag=Clo1313_0460][db_xref=GO:0003735,GO:0019843,InterPro:IPR000702,InterPro:IPR002358,InterPro:IPR010916,InterPro:IPR019906,InterPro:IPR020040][protein=ribosomalproteinL6][protein_id=ADU73549.1][location=510035..510586][gbkey=CDS]</t>
  </si>
  <si>
    <t>CP002416.1_prot_ADU73550.1_450[locus_tag=Clo1313_0461][db_xref=GO:0003735,InterPro:IPR004389,InterPro:IPR005484][protein=ribosomalproteinL18][protein_id=ADU73550.1][location=510602..510970][gbkey=CDS]</t>
  </si>
  <si>
    <t>CP002416.1_prot_ADU73551.1_451[locus_tag=Clo1313_0462][db_xref=GO:0003735,InterPro:IPR005324,InterPro:IPR005712,InterPro:IPR013810,InterPro:IPR018192][protein=ribosomalproteinS5][protein_id=ADU73551.1][location=510990..511490][gbkey=CDS]</t>
  </si>
  <si>
    <t>CP002416.1_prot_ADU73552.1_452[locus_tag=Clo1313_0463][db_xref=GO:0003735,InterPro:IPR000517,InterPro:IPR005996][protein=ribosomalproteinL30][protein_id=ADU73552.1][location=511503..511682][gbkey=CDS]</t>
  </si>
  <si>
    <t>CP002416.1_prot_ADU73553.1_453[locus_tag=Clo1313_0464][db_xref=GO:0003735,InterPro:IPR005749][protein=ribosomalproteinL15][protein_id=ADU73553.1][location=511697..512137][gbkey=CDS]</t>
  </si>
  <si>
    <t>CP002416.1_prot_ADU73554.1_454[locus_tag=Clo1313_0465][db_xref=GO:0015450,InterPro:IPR002208][protein=preproteintranslocase,SecYsubunit][protein_id=ADU73554.1][location=512139..513422][gbkey=CDS]</t>
  </si>
  <si>
    <t>CP002416.1_prot_ADU73555.1_455[locus_tag=Clo1313_0466][db_xref=GO:0005524,GO:0019201,InterPro:IPR000850,InterPro:IPR006259,InterPro:IPR007862][protein=adenylatekinase][protein_id=ADU73555.1][location=513486..514139][gbkey=CDS]</t>
  </si>
  <si>
    <t>CP002416.1_prot_ADU73556.1_456[locus_tag=Clo1313_0467][db_xref=GO:0004177,GO:0008235,InterPro:IPR000994,InterPro:IPR001714,InterPro:IPR002467][protein=methionineaminopeptidase,typeI][protein_id=ADU73556.1][location=514136..514906][gbkey=CDS]</t>
  </si>
  <si>
    <t>CP002416.1_prot_ADU73557.1_457[locus_tag=Clo1313_0468][protein=hypotheticalprotein][protein_id=ADU73557.1][location=514938..515210][gbkey=CDS]</t>
  </si>
  <si>
    <t>CP002416.1_prot_ADU73558.1_458[locus_tag=Clo1313_0469][db_xref=GO:0003743,InterPro:IPR004368,InterPro:IPR006196][protein=translationinitiationfactorIF-1][protein_id=ADU73558.1][location=515252..515470][gbkey=CDS]</t>
  </si>
  <si>
    <t>CP002416.1_prot_ADU73559.1_459[locus_tag=Clo1313_0470][db_xref=GO:0003735,InterPro:IPR000473][protein=ribosomalproteinL36][protein_id=ADU73559.1][location=515490..515603][gbkey=CDS]</t>
  </si>
  <si>
    <t>CP002416.1_prot_ADU73560.1_460[locus_tag=Clo1313_0471][db_xref=GO:0003723,GO:0003735,InterPro:IPR001892,InterPro:IPR018269,InterPro:IPR019980][protein=30SribosomalproteinS13][protein_id=ADU73560.1][location=515917..516288][gbkey=CDS]</t>
  </si>
  <si>
    <t>CP002416.1_prot_ADU73561.1_461[locus_tag=Clo1313_0472][db_xref=GO:0003735,InterPro:IPR001971,InterPro:IPR018102,InterPro:IPR019981][protein=30SribosomalproteinS11][protein_id=ADU73561.1][location=516310..516714][gbkey=CDS]</t>
  </si>
  <si>
    <t>CP002416.1_prot_ADU73562.1_462[locus_tag=Clo1313_0473][db_xref=GO:0003735,InterPro:IPR001912,InterPro:IPR002942,InterPro:IPR005709,InterPro:IPR018079][protein=ribosomalproteinS4][protein_id=ADU73562.1][location=516766..517392][gbkey=CDS]</t>
  </si>
  <si>
    <t>CP002416.1_prot_ADU73563.1_463[locus_tag=Clo1313_0474][db_xref=GO:0003677,GO:0003899,InterPro:IPR011260,InterPro:IPR011261,InterPro:IPR011262,InterPro:IPR011263,InterPro:IPR011773][protein=DNA-directedRNApolymerase,alphasubunit][protein_id=ADU73563.1][location=517534..518481][gbkey=CDS]</t>
  </si>
  <si>
    <t>CP002416.1_prot_ADU73564.1_464[locus_tag=Clo1313_0475][db_xref=GO:0003735,InterPro:IPR000456][protein=ribosomalproteinL17][protein_id=ADU73564.1][location=518567..519091][gbkey=CDS]</t>
  </si>
  <si>
    <t>CP002416.1_prot_ADU73565.1_465[locus_tag=Clo1313_0476][db_xref=GO:0005524,GO:0016887,InterPro:IPR003439,InterPro:IPR003593,InterPro:IPR015856,InterPro:IPR017871,InterPro:IPR022112][protein=CobaltATP-bindingcassette-likeprotein][protein_id=ADU73565.1][location=519175..520032][gbkey=CDS]</t>
  </si>
  <si>
    <t>CP002416.1_prot_ADU73566.1_466[locus_tag=Clo1313_0477][db_xref=GO:0008168,InterPro:IPR007848][protein=methyltransferasesmall][protein_id=ADU73566.1][location=complement(520111..520701)][gbkey=CDS]</t>
  </si>
  <si>
    <t>CP002416.1_prot_ADU73567.1_467[locus_tag=Clo1313_0478][db_xref=GO:0003677,GO:0005524,GO:0016787,InterPro:IPR006935][protein=typeIIIrestrictionproteinressubunit][protein_id=ADU73567.1][location=complement(520891..523416)][gbkey=CDS]</t>
  </si>
  <si>
    <t>CP002416.1_prot_ADU73568.1_468[locus_tag=Clo1313_0479][db_xref=InterPro:IPR002740][protein=proteinofunknownfunctionDUF55][protein_id=ADU73568.1][location=complement(523416..524579)][gbkey=CDS]</t>
  </si>
  <si>
    <t>CP002416.1_prot_ADU73569.1_469[locus_tag=Clo1313_0480][db_xref=GO:0003677,GO:0008170,InterPro:IPR002052,InterPro:IPR002295,InterPro:IPR002941][protein=DNAmethylaseN-4/N-6domainprotein][protein_id=ADU73569.1][location=complement(524576..526447)][gbkey=CDS]</t>
  </si>
  <si>
    <t>CP002416.1_prot_ADU73571.1_471[locus_tag=Clo1313_0482][db_xref=GO:0003700,InterPro:IPR001034,InterPro:IPR018356][protein=regulatoryproteinDeoR][protein_id=ADU73571.1][location=complement(527102..529129)][gbkey=CDS]</t>
  </si>
  <si>
    <t>CP002416.1_prot_ADU73574.1_474[locus_tag=Clo1313_0485][db_xref=GO:0003700,InterPro:IPR001223,InterPro:IPR012854][protein=copperamineoxidase-likedomain-containingprotein][protein_id=ADU73574.1][location=530210..531529][gbkey=CDS]</t>
  </si>
  <si>
    <t>CP002416.1_prot_ADU73575.1_475[locus_tag=Clo1313_0486][db_xref=GO:0000150,GO:0003677,InterPro:IPR006119,InterPro:IPR011109][protein=Resolvasedomainprotein][protein_id=ADU73575.1][location=531534..533240][gbkey=CDS]</t>
  </si>
  <si>
    <t>CP002416.1_prot_ADU73576.1_476[locus_tag=Clo1313_0487][db_xref=GO:0005524,GO:0016887,InterPro:IPR003439,InterPro:IPR003593,InterPro:IPR015856,InterPro:IPR017871,InterPro:IPR022112][protein=ABCtransporterrelatedprotein][protein_id=ADU73576.1][location=533584..534429][gbkey=CDS]</t>
  </si>
  <si>
    <t>CP002416.1_prot_ADU73577.1_477[locus_tag=Clo1313_0488][db_xref=GO:0015087,InterPro:IPR003339][protein=cobalttransportprotein][protein_id=ADU73577.1][location=534437..535246][gbkey=CDS]</t>
  </si>
  <si>
    <t>CP002416.1_prot_ADU73578.1_478[locus_tag=Clo1313_0489][db_xref=GO:0004340,InterPro:IPR000600,InterPro:IPR002731,InterPro:IPR004654][protein=glucokinase,ROKfamily][protein_id=ADU73578.1][location=535317..536270][gbkey=CDS]</t>
  </si>
  <si>
    <t>CP002416.1_prot_ADU73579.1_479[locus_tag=Clo1313_0490][db_xref=GO:0003723,GO:0009982,InterPro:IPR001406,InterPro:IPR020097][protein=tRNApseudouridinesynthaseA][protein_id=ADU73579.1][location=536354..537088][gbkey=CDS]</t>
  </si>
  <si>
    <t>CP002416.1_prot_ADU73580.1_480[locus_tag=Clo1313_0491][db_xref=GO:0003700,InterPro:IPR003711][protein=transcriptionalregulator,CarDfamily][protein_id=ADU73580.1][location=537481..537957][gbkey=CDS]</t>
  </si>
  <si>
    <t>CP002416.1_prot_ADU73581.1_481[locus_tag=Clo1313_0492][db_xref=GO:0003824,InterPro:IPR001228,InterPro:IPR018294][protein=2-C-methyl-D-erythritol4-phosphatecytidylyltransferase][protein_id=ADU73581.1][location=538180..538893][gbkey=CDS]</t>
  </si>
  <si>
    <t>CP002416.1_prot_ADU73582.1_482[locus_tag=Clo1313_0493][db_xref=GO:0005524,GO:0016887,InterPro:IPR003439,InterPro:IPR003593,InterPro:IPR017871][protein=ABCtransporterrelatedprotein][protein_id=ADU73582.1][location=538942..539697][gbkey=CDS]</t>
  </si>
  <si>
    <t>CP002416.1_prot_ADU73584.1_484[locus_tag=Clo1313_0495][db_xref=GO:0005524,InterPro:IPR003594,InterPro:IPR004358,InterPro:IPR005467][protein=integralmembranesensorsignaltransductionhistidinekinase][protein_id=ADU73584.1][location=541149..542963][gbkey=CDS]</t>
  </si>
  <si>
    <t>CP002416.1_prot_ADU73585.1_485[locus_tag=Clo1313_0496][db_xref=GO:0005524,InterPro:IPR003594,InterPro:IPR004358,InterPro:IPR005467][protein=histidinekinase][protein_id=ADU73585.1][location=542984..544834][gbkey=CDS]</t>
  </si>
  <si>
    <t>CP002416.1_prot_ADU73586.1_486[locus_tag=Clo1313_0497][db_xref=GO:0008685,InterPro:IPR003526,InterPro:IPR020555][protein=2C-methyl-D-erythritol2,4-cyclodiphosphatesynthase][protein_id=ADU73586.1][location=complement(544821..545291)][gbkey=CDS]</t>
  </si>
  <si>
    <t>CP002416.1_prot_ADU73587.1_487[locus_tag=Clo1313_0498][db_xref=GO:0000166,GO:0004827,GO:0005524,InterPro:IPR002314,InterPro:IPR002316,InterPro:IPR004154,InterPro:IPR004500,InterPro:IPR006195,InterPro:IPR007214][protein=prolyl-tRNAsynthetase][protein_id=ADU73587.1][location=545926..547644][gbkey=CDS]</t>
  </si>
  <si>
    <t>CP002416.1_prot_ADU73590.1_490[locus_tag=Clo1313_0501][db_xref=GO:0008685,GO:0030246,InterPro:IPR002022,InterPro:IPR002105,InterPro:IPR005084,InterPro:IPR006584,InterPro:IPR018242][protein=Pectatelyase/Amballergen][protein_id=ADU73590.1][location=complement(550720..552384)][gbkey=CDS]</t>
  </si>
  <si>
    <t>CP002416.1_prot_ADU73593.1_493[locus_tag=Clo1313_0505][protein=hypotheticalprotein][protein_id=ADU73593.1][location=555923..556444][gbkey=CDS]</t>
  </si>
  <si>
    <t>CP002416.1_prot_ADU73595.1_495[locus_tag=Clo1313_0510][db_xref=GO:0005215,InterPro:IPR000914][protein=extracellularsolute-bindingproteinfamily5][protein_id=ADU73595.1][location=complement(561703..563328)][gbkey=CDS]</t>
  </si>
  <si>
    <t>CP002416.1_prot_ADU73596.1_496[locus_tag=Clo1313_0511][db_xref=GO:0005524,GO:0015197,InterPro:IPR003439,InterPro:IPR003593,InterPro:IPR010066,InterPro:IPR013563,InterPro:IPR017871][protein=oligopeptide/dipeptideABCtransporter,ATPasesubunit][protein_id=ADU73596.1][location=complement(563526..564554)][gbkey=CDS]</t>
  </si>
  <si>
    <t>CP002416.1_prot_ADU73597.1_497[locus_tag=Clo1313_0512][db_xref=GO:0005524,GO:0015197,InterPro:IPR003439,InterPro:IPR003593,InterPro:IPR010066,InterPro:IPR013563,InterPro:IPR017871][protein=oligopeptide/dipeptideABCtransporter,ATPasesubunit][protein_id=ADU73597.1][location=complement(564541..565557)][gbkey=CDS]</t>
  </si>
  <si>
    <t>CP002416.1_prot_ADU73598.1_498[locus_tag=Clo1313_0513][db_xref=GO:0005215,InterPro:IPR000515][protein=binding-protein-dependenttransportsystemsinnermembranecomponent][protein_id=ADU73598.1][location=complement(565628..566683)][gbkey=CDS]</t>
  </si>
  <si>
    <t>CP002416.1_prot_ADU73599.1_499[locus_tag=Clo1313_0514][db_xref=GO:0005215,InterPro:IPR000515][protein=binding-protein-dependenttransportsystemsinnermembranecomponent][protein_id=ADU73599.1][location=complement(566726..567649)][gbkey=CDS]</t>
  </si>
  <si>
    <t>CP002416.1_prot_ADU73604.1_504[locus_tag=Clo1313_0519][db_xref=GO:0005524,GO:0016887,InterPro:IPR003439,InterPro:IPR003593][protein=ABCtransporterrelatedprotein][protein_id=ADU73604.1][location=571998..572849][gbkey=CDS]</t>
  </si>
  <si>
    <t>CP002416.1_prot_ADU73606.1_506[locus_tag=Clo1313_0521][db_xref=GO:0016887,GO:0030246,InterPro:IPR001137,InterPro:IPR002105,InterPro:IPR002509,InterPro:IPR005084,InterPro:IPR006584,InterPro:IPR018208,InterPro:IPR018242,InterPro:IPR018247][protein=glycosidehydrolasefamily11][protein_id=ADU73606.1][location=complement(573532..575583)][gbkey=CDS]</t>
  </si>
  <si>
    <t>CP002416.1_prot_ADU73607.1_507[locus_tag=Clo1313_0522][db_xref=GO:0010181,GO:0030246,InterPro:IPR001137,InterPro:IPR002105,InterPro:IPR005084,InterPro:IPR006584,InterPro:IPR018208,InterPro:IPR018242,InterPro:IPR018247][protein=glycosidehydrolasefamily11][protein_id=ADU73607.1][location=complement(575610..576983)][gbkey=CDS]</t>
  </si>
  <si>
    <t>CP002416.1_prot_ADU73608.1_508[locus_tag=Clo1313_0523][db_xref=InterPro:IPR005224][protein=sugarfermentationstimulationprotein][protein_id=ADU73608.1][location=577350..578051][gbkey=CDS]</t>
  </si>
  <si>
    <t>CP002416.1_prot_ADU73612.1_512[locus_tag=Clo1313_0527][db_xref=GO:0003700,InterPro:IPR000595,InterPro:IPR001808,InterPro:IPR012318][protein=transcriptionalregulator,Crp/Fnrfamily][protein_id=ADU73612.1][location=581970..582677][gbkey=CDS]</t>
  </si>
  <si>
    <t>CP002416.1_prot_ADU73616.1_516[locus_tag=Clo1313_0531][db_xref=GO:0005215,InterPro:IPR001638][protein=extracellularsolute-bindingproteinfamily3][protein_id=ADU73616.1][location=584465..585337][gbkey=CDS]</t>
  </si>
  <si>
    <t>CP002416.1_prot_ADU73617.1_517[locus_tag=Clo1313_0532][db_xref=GO:0004871,InterPro:IPR003660,InterPro:IPR004089,InterPro:IPR009081][protein=methyl-acceptingchemotaxissensorytransducer][protein_id=ADU73617.1][location=585461..587116][gbkey=CDS]</t>
  </si>
  <si>
    <t>CP002416.1_prot_ADU73623.1_523[locus_tag=Clo1313_0539][db_xref=InterPro:IPR010383][protein=glycosyltransferase36][protein_id=ADU73623.1][location=591289..594243][gbkey=CDS]</t>
  </si>
  <si>
    <t>CP002416.1_prot_ADU73625.1_525[locus_tag=Clo1313_0541][db_xref=GO:0016987,InterPro:IPR002569][protein=peptidemethioninesulfoxidereductase][protein_id=ADU73625.1][location=594708..595304][gbkey=CDS]</t>
  </si>
  <si>
    <t>CP002416.1_prot_ADU73628.1_528[locus_tag=Clo1313_0544][protein=hypotheticalprotein][protein_id=ADU73628.1][location=598672..599718][gbkey=CDS]</t>
  </si>
  <si>
    <t>CP002416.1_prot_ADU73629.1_529[locus_tag=Clo1313_0545][protein=hypotheticalprotein][protein_id=ADU73629.1][location=600178..602202][gbkey=CDS]</t>
  </si>
  <si>
    <t>CP002416.1_prot_ADU73631.1_531[locus_tag=Clo1313_0547][db_xref=GO:0016987,InterPro:IPR002818,InterPro:IPR006286][protein=intracellularprotease,PfpIfamily][protein_id=ADU73631.1][location=602908..603486][gbkey=CDS]</t>
  </si>
  <si>
    <t>CP002416.1_prot_ADU73632.1_532[locus_tag=Clo1313_0548][protein=hypotheticalprotein][protein_id=ADU73632.1][location=603794..604573][gbkey=CDS]</t>
  </si>
  <si>
    <t>CP002416.1_prot_ADU73633.1_533[locus_tag=Clo1313_0549][db_xref=GO:0005524,GO:0016887,InterPro:IPR001140,InterPro:IPR003439,InterPro:IPR003593,InterPro:IPR017871,InterPro:IPR017940][protein=ABCtransporterrelatedprotein][protein_id=ADU73633.1][location=604869..606596][gbkey=CDS]</t>
  </si>
  <si>
    <t>CP002416.1_prot_ADU73634.1_534[locus_tag=Clo1313_0550][db_xref=InterPro:IPR000182][protein=hypotheticalprotein][protein_id=ADU73634.1][location=complement(606697..607269)][gbkey=CDS]</t>
  </si>
  <si>
    <t>CP002416.1_prot_ADU73635.1_535[locus_tag=Clo1313_0551][db_xref=GO:0005315,InterPro:IPR001204][protein=phosphatetransporter][protein_id=ADU73635.1][location=607496..608548][gbkey=CDS]</t>
  </si>
  <si>
    <t>CP002416.1_prot_ADU73636.1_536[locus_tag=Clo1313_0552][db_xref=InterPro:IPR018445][protein=putativephosphatetransportregulator][protein_id=ADU73636.1][location=608602..609225][gbkey=CDS]</t>
  </si>
  <si>
    <t>CP002416.1_prot_ADU73638.1_538[locus_tag=Clo1313_0554][db_xref=GO:0005506,GO:0008901,GO:0051536,InterPro:IPR000759,InterPro:IPR001041,InterPro:IPR003149,InterPro:IPR004108,InterPro:IPR013027,InterPro:IPR013352,InterPro:IPR017896,InterPro:IPR017900][protein=hydrogenase,Fe-only][protein_id=ADU73638.1][location=complement(610120..613569)][gbkey=CDS]</t>
  </si>
  <si>
    <t>CP002416.1_prot_ADU73645.1_545[locus_tag=Clo1313_0563][db_xref=GO:0030246,InterPro:IPR002105,InterPro:IPR005084,InterPro:IPR006584,InterPro:IPR018242,InterPro:IPR018247][protein=Carbohydratebindingfamily6][protein_id=ADU73645.1][location=620229..622121][gbkey=CDS]</t>
  </si>
  <si>
    <t>CP002416.1_prot_ADU73646.1_546[locus_tag=Clo1313_0564][db_xref=InterPro:IPR000728,InterPro:IPR010918,InterPro:IPR011854][protein=hydrogenaseexpression/formationproteinHypE][protein_id=ADU73646.1][location=complement(622286..623263)][gbkey=CDS]</t>
  </si>
  <si>
    <t>CP002416.1_prot_ADU73647.1_547[locus_tag=Clo1313_0565][db_xref=GO:0046872,InterPro:IPR002780][protein=hydrogenaseexpression/formationproteinHypD][protein_id=ADU73647.1][location=complement(623268..624317)][gbkey=CDS]</t>
  </si>
  <si>
    <t>CP002416.1_prot_ADU73648.1_548[locus_tag=Clo1313_0566][db_xref=InterPro:IPR001109,InterPro:IPR019812][protein=hydrogenaseassemblychaperonehypC/hupF][protein_id=ADU73648.1][location=complement(624304..624531)][gbkey=CDS]</t>
  </si>
  <si>
    <t>CP002416.1_prot_ADU73649.1_549[locus_tag=Clo1313_0567][db_xref=GO:0030528,InterPro:IPR001792,InterPro:IPR004421,InterPro:IPR006070,InterPro:IPR011125,InterPro:IPR017968][protein=(NiFe)hydrogenasematurationproteinHypF][protein_id=ADU73649.1][location=complement(624537..626798)][gbkey=CDS]</t>
  </si>
  <si>
    <t>CP002416.1_prot_ADU73650.1_550[locus_tag=Clo1313_0568][db_xref=GO:0016151,InterPro:IPR003495,InterPro:IPR004392,InterPro:IPR012202][protein=hydrogenaseaccessoryproteinHypB][protein_id=ADU73650.1][location=complement(626771..627424)][gbkey=CDS]</t>
  </si>
  <si>
    <t>CP002416.1_prot_ADU73652.1_552[locus_tag=Clo1313_0570][db_xref=InterPro:IPR017896,InterPro:IPR017900][protein=4Fe-4Sferredoxiniron-sulfurbindingdomain-containingprotein][protein_id=ADU73652.1][location=complement(627723..628109)][gbkey=CDS]</t>
  </si>
  <si>
    <t>CP002416.1_prot_ADU73653.1_553[locus_tag=Clo1313_0571][db_xref=GO:0008901,GO:0016151,GO:0048038,GO:0051287,InterPro:IPR001135,InterPro:IPR001501,InterPro:IPR014029,InterPro:IPR018194][protein=NADH-ubiquinoneoxidoreductasechain49kDa][protein_id=ADU73653.1][location=complement(628329..629408)][gbkey=CDS]</t>
  </si>
  <si>
    <t>CP002416.1_prot_ADU73654.1_554[locus_tag=Clo1313_0572][protein=echhydrogenase,subunitEchD,putative][protein_id=ADU73654.1][location=complement(629401..629760)][gbkey=CDS]</t>
  </si>
  <si>
    <t>CP002416.1_prot_ADU73659.1_559[locus_tag=Clo1313_0577][db_xref=GO:0003677,GO:0003711,InterPro:IPR001437,InterPro:IPR018151][protein=transcriptionelongationfactorGreA/GreBdomain-containingprotein][protein_id=ADU73659.1][location=complement(633757..634239)][gbkey=CDS]</t>
  </si>
  <si>
    <t>CP002416.1_prot_ADU73660.1_560[locus_tag=Clo1313_0578][db_xref=GO:0003711,InterPro:IPR002020][protein=Citratesynthase][protein_id=ADU73660.1][location=634743..636113][gbkey=CDS]</t>
  </si>
  <si>
    <t>CP002416.1_prot_ADU73661.1_561[locus_tag=Clo1313_0579][db_xref=GO:0016831,GO:0030170,InterPro:IPR002129,InterPro:IPR021115][protein=Pyridoxal-dependentdecarboxylase][protein_id=ADU73661.1][location=complement(636213..637409)][gbkey=CDS]</t>
  </si>
  <si>
    <t>CP002416.1_prot_ADU73663.1_563[locus_tag=Clo1313_0581][db_xref=GO:0004871,InterPro:IPR003660,InterPro:IPR004010,InterPro:IPR004089][protein=methyl-acceptingchemotaxissensorytransducerwithCachesensor][protein_id=ADU73663.1][location=638556..641054][gbkey=CDS]</t>
  </si>
  <si>
    <t>CP002416.1_prot_ADU73665.1_565[locus_tag=Clo1313_0583][protein=hypotheticalprotein][protein_id=ADU73665.1][location=641686..642120][gbkey=CDS]</t>
  </si>
  <si>
    <t>CP002416.1_prot_ADU73668.1_568[locus_tag=Clo1313_0586][db_xref=GO:0004871,GO:0016597,GO:0048037,GO:0051287,InterPro:IPR002912,InterPro:IPR006139,InterPro:IPR006140][protein=D-isomerspecific2-hydroxyaciddehydrogenaseNAD-bindingprotein][protein_id=ADU73668.1][location=complement(643221..644396)][gbkey=CDS]</t>
  </si>
  <si>
    <t>CP002416.1_prot_ADU73669.1_569[locus_tag=Clo1313_0587][db_xref=GO:0004871,InterPro:IPR003660,InterPro:IPR004089][protein=methyl-acceptingchemotaxissensorytransducer][protein_id=ADU73669.1][location=645013..646725][gbkey=CDS]</t>
  </si>
  <si>
    <t>CP002416.1_prot_ADU73670.1_570[locus_tag=Clo1313_0588][db_xref=GO:0016491,InterPro:IPR000415][protein=nitroreductase][protein_id=ADU73670.1][location=646812..647450][gbkey=CDS]</t>
  </si>
  <si>
    <t>CP002416.1_prot_ADU73672.1_572[locus_tag=Clo1313_0590][db_xref=GO:0000166,GO:0003677,GO:0005524,InterPro:IPR002543,InterPro:IPR018541][protein=celldivisionproteinFtsK/SpoIIIE][protein_id=ADU73672.1][location=648581..651046][gbkey=CDS]</t>
  </si>
  <si>
    <t>CP002416.1_prot_ADU73677.1_577[locus_tag=Clo1313_0595][db_xref=InterPro:IPR010380][protein=proteinofunknownfunctionDUF975][protein_id=ADU73677.1][location=654821..655570][gbkey=CDS]</t>
  </si>
  <si>
    <t>CP002416.1_prot_ADU73678.1_578[locus_tag=Clo1313_0596][db_xref=InterPro:IPR000253][protein=FHAdomaincontainingprotein][protein_id=ADU73678.1][location=655736..656185][gbkey=CDS]</t>
  </si>
  <si>
    <t>CP002416.1_prot_ADU73680.1_580[locus_tag=Clo1313_0598][db_xref=InterPro:IPR001460,InterPro:IPR005311][protein=Peptidoglycanglycosyltransferase][protein_id=ADU73680.1][location=657458..658870][gbkey=CDS]</t>
  </si>
  <si>
    <t>CP002416.1_prot_ADU73682.1_582[locus_tag=Clo1313_0600][db_xref=InterPro:IPR001440,InterPro:IPR013026,InterPro:IPR019734][protein=TetratricopeptideTPR_1repeat-containingprotein][protein_id=ADU73682.1][location=complement(660301..662076)][gbkey=CDS]</t>
  </si>
  <si>
    <t>CP002416.1_prot_ADU73686.1_586[locus_tag=Clo1313_0604][protein=hypotheticalprotein][protein_id=ADU73686.1][location=675166..675723][gbkey=CDS]</t>
  </si>
  <si>
    <t>CP002416.1_prot_ADU73689.1_589[locus_tag=Clo1313_0609][protein=hypotheticalprotein][protein_id=ADU73689.1][location=complement(679003..679482)][gbkey=CDS]</t>
  </si>
  <si>
    <t>CP002416.1_prot_ADU73692.1_592[locus_tag=Clo1313_0612][protein=hypotheticalprotein][protein_id=ADU73692.1][location=681439..682821][gbkey=CDS]</t>
  </si>
  <si>
    <t>CP002416.1_prot_ADU73693.1_593[locus_tag=Clo1313_0613][db_xref=InterPro:IPR008391][protein=Cephalosporin-Cdeacetylase][protein_id=ADU73693.1][location=682941..683903][gbkey=CDS]</t>
  </si>
  <si>
    <t>CP002416.1_prot_ADU73694.1_594[locus_tag=Clo1313_0614][db_xref=InterPro:IPR002797][protein=polysaccharidebiosynthesisprotein][protein_id=ADU73694.1][location=689586..691193][gbkey=CDS]</t>
  </si>
  <si>
    <t>CP002416.1_prot_ADU73695.1_595[locus_tag=Clo1313_0615][protein=hypotheticalprotein][protein_id=ADU73695.1][location=691416..692657][gbkey=CDS]</t>
  </si>
  <si>
    <t>CP002416.1_prot_ADU73696.1_596[locus_tag=Clo1313_0616][db_xref=GO:0005524,GO:0016887,InterPro:IPR003439,InterPro:IPR003593,InterPro:IPR017871][protein=ABCtransporterrelatedprotein][protein_id=ADU73696.1][location=692758..693483][gbkey=CDS]</t>
  </si>
  <si>
    <t>CP002416.1_prot_ADU73697.1_597[locus_tag=Clo1313_0617][protein=membranespanningprotein][protein_id=ADU73697.1][location=693470..694222][gbkey=CDS]</t>
  </si>
  <si>
    <t>CP002416.1_prot_ADU73698.1_598[locus_tag=Clo1313_0618][db_xref=GO:0000155,GO:0004871,GO:0005524,InterPro:IPR003594,InterPro:IPR003660,InterPro:IPR003661,InterPro:IPR004358,InterPro:IPR005467][protein=integralmembranesensorsignaltransductionhistidinekinase][protein_id=ADU73698.1][location=694253..695692][gbkey=CDS]</t>
  </si>
  <si>
    <t>CP002416.1_prot_ADU73699.1_599[locus_tag=Clo1313_0619][db_xref=GO:0000156,GO:0003677,InterPro:IPR001789,InterPro:IPR001867][protein=twocomponenttranscriptionalregulator,wingedhelixfamily][protein_id=ADU73699.1][location=695710..696402][gbkey=CDS]</t>
  </si>
  <si>
    <t>CP002416.1_prot_ADU73702.1_602[locus_tag=Clo1313_0622][db_xref=InterPro:IPR002864][protein=acyl-ACPthioesterase][protein_id=ADU73702.1][location=complement(698080..698841)][gbkey=CDS]</t>
  </si>
  <si>
    <t>CP002416.1_prot_ADU73703.1_603[locus_tag=Clo1313_0623][db_xref=GO:0008967,InterPro:IPR005833,InterPro:IPR005834,InterPro:IPR006402,InterPro:IPR006439][protein=HAD-superfamilyhydrolase,subfamilyIA,variant3][protein_id=ADU73703.1][location=699008..699679][gbkey=CDS]</t>
  </si>
  <si>
    <t>CP002416.1_prot_ADU73704.1_604[locus_tag=Clo1313_0624][db_xref=GO:0003824,GO:0016787,InterPro:IPR000150,InterPro:IPR006379,InterPro:IPR013200][protein=Cof-likehydrolase][protein_id=ADU73704.1][location=699695..700615][gbkey=CDS]</t>
  </si>
  <si>
    <t>CP002416.1_prot_ADU73705.1_605[locus_tag=Clo1313_0625][db_xref=InterPro:IPR002035,InterPro:IPR021908,InterPro:IPR022156][protein=ProteinofunknownfunctionDUF3520][protein_id=ADU73705.1][location=700581..702197][gbkey=CDS]</t>
  </si>
  <si>
    <t>CP002416.1_prot_ADU73706.1_606[locus_tag=Clo1313_0626][db_xref=GO:0003824,GO:0051536,InterPro:IPR007197][protein=RadicalSAMdomainprotein][protein_id=ADU73706.1][location=702391..703683][gbkey=CDS]</t>
  </si>
  <si>
    <t>CP002416.1_prot_ADU73707.1_607[locus_tag=Clo1313_0627][db_xref=GO:0030246,InterPro:IPR001956,InterPro:IPR002102,InterPro:IPR002105,InterPro:IPR018247][protein=cellulosomeanchoringproteincohesinregion][protein_id=ADU73707.1][location=704614..708672][gbkey=CDS]</t>
  </si>
  <si>
    <t>CP002416.1_prot_ADU73708.1_608[locus_tag=Clo1313_0628][db_xref=GO:0030246,InterPro:IPR001119,InterPro:IPR002102][protein=cellulosomeanchoringproteincohesinregion][protein_id=ADU73708.1][location=708824..713671][gbkey=CDS]</t>
  </si>
  <si>
    <t>CP002416.1_prot_ADU73709.1_609[locus_tag=Clo1313_0629][db_xref=GO:0030246,InterPro:IPR001119,InterPro:IPR002102][protein=cellulosomeanchoringproteincohesinregion][protein_id=ADU73709.1][location=714344..716410][gbkey=CDS];REV__CP002416.1_prot_ADU75005.1_1905[locus_tag=Clo1313_1958][db_xref=GO:0030246,InterPro:IPR001956][protein=type3acellulose-bindingdomainprotein][protein_id=ADU75005.1][location=complement(2298154..2299080)][gbkey=CDS]</t>
  </si>
  <si>
    <t>CP002416.1_prot_ADU73710.1_610[locus_tag=Clo1313_0630][db_xref=GO:0030246,InterPro:IPR001119,InterPro:IPR002102][protein=cellulosomeanchoringproteincohesinregion][protein_id=ADU73710.1][location=716463..717800][gbkey=CDS]</t>
  </si>
  <si>
    <t>CP002416.1_prot_ADU73711.1_611[locus_tag=Clo1313_0631][db_xref=InterPro:IPR002931][protein=transglutaminasedomain-containingprotein][protein_id=ADU73711.1][location=complement(717897..718739)][gbkey=CDS]</t>
  </si>
  <si>
    <t>CP002416.1_prot_ADU73714.1_614[locus_tag=Clo1313_0634][db_xref=InterPro:IPR000241,InterPro:IPR002052,InterPro:IPR004114][protein=rRNA(guanine-N(2)-)-methyltransferase][protein_id=ADU73714.1][location=complement(719996..721132)][gbkey=CDS]</t>
  </si>
  <si>
    <t>CP002416.1_prot_ADU73715.1_615[locus_tag=Clo1313_0635][db_xref=GO:0000156,InterPro:IPR001789][protein=responseregulatorreceiverprotein][protein_id=ADU73715.1][location=complement(721251..722177)][gbkey=CDS]</t>
  </si>
  <si>
    <t>CP002416.1_prot_ADU73716.1_616[locus_tag=Clo1313_0636][db_xref=GO:0003866,InterPro:IPR001986,InterPro:IPR006264,InterPro:IPR016228][protein=3-phosphoshikimate1-carboxyvinyltransferase][protein_id=ADU73716.1][location=722391..723662][gbkey=CDS]</t>
  </si>
  <si>
    <t>CP002416.1_prot_ADU73717.1_617[locus_tag=Clo1313_0637][db_xref=GO:0003677,GO:0005509,InterPro:IPR001789,InterPro:IPR012052,InterPro:IPR014879][protein=sporulationtranscriptionalactivatorSpo0A][protein_id=ADU73717.1][location=723810..724619][gbkey=CDS]</t>
  </si>
  <si>
    <t>CP002416.1_prot_ADU73718.1_618[locus_tag=Clo1313_0638][db_xref=GO:0003677,InterPro:IPR000119,InterPro:IPR020816][protein=histonefamilyproteinDNA-bindingprotein][protein_id=ADU73718.1][location=complement(724679..724954)][gbkey=CDS]</t>
  </si>
  <si>
    <t>CP002416.1_prot_ADU73719.1_619[locus_tag=Clo1313_0639][db_xref=InterPro:IPR006016][protein=UspAdomain-containingprotein][protein_id=ADU73719.1][location=complement(725146..725556)][gbkey=CDS]</t>
  </si>
  <si>
    <t>CP002416.1_prot_ADU73720.1_620[locus_tag=Clo1313_0640][db_xref=GO:0016829,InterPro:IPR004646][protein=hydro-lyase,Fe-Stype,tartrate/fumaratesubfamily,alphasubunit][protein_id=ADU73720.1][location=725868..726710][gbkey=CDS]</t>
  </si>
  <si>
    <t>CP002416.1_prot_ADU73721.1_621[locus_tag=Clo1313_0641][db_xref=GO:0016836,InterPro:IPR004647][protein=hydro-lyase,Fe-Stype,tartrate/fumaratesubfamily,betasubunit][protein_id=ADU73721.1][location=726741..727298][gbkey=CDS]</t>
  </si>
  <si>
    <t>CP002416.1_prot_ADU73722.1_622[locus_tag=Clo1313_0642][db_xref=InterPro:IPR015077][protein=DomainofunknownfunctionDUF1858][protein_id=ADU73722.1][location=727434..727640][gbkey=CDS]</t>
  </si>
  <si>
    <t>CP002416.1_prot_ADU73723.1_623[locus_tag=Clo1313_0643][db_xref=GO:0000287,GO:0004019,GO:0005525,InterPro:IPR001114,InterPro:IPR018220][protein=adenylosuccinatesynthetase][protein_id=ADU73723.1][location=728108..729382][gbkey=CDS]</t>
  </si>
  <si>
    <t>CP002416.1_prot_ADU73725.1_625[locus_tag=Clo1313_0645][db_xref=InterPro:IPR001173][protein=glycosyltransferasefamily2][protein_id=ADU73725.1][location=complement(731235..732209)][gbkey=CDS]</t>
  </si>
  <si>
    <t>CP002416.1_prot_ADU73726.1_626[locus_tag=Clo1313_0646][db_xref=GO:0000030,InterPro:IPR000421,InterPro:IPR003342][protein=glycosyltransferasefamily39][protein_id=ADU73726.1][location=complement(732234..735140)][gbkey=CDS]</t>
  </si>
  <si>
    <t>CP002416.1_prot_ADU73727.1_627[locus_tag=Clo1313_0647][protein=hypotheticalprotein][protein_id=ADU73727.1][location=complement(735339..736274)][gbkey=CDS]</t>
  </si>
  <si>
    <t>CP002416.1_prot_ADU73728.1_628[locus_tag=Clo1313_0648][db_xref=InterPro:IPR001173][protein=glycosyltransferasefamily2][protein_id=ADU73728.1][location=complement(736405..737370)][gbkey=CDS]</t>
  </si>
  <si>
    <t>CP002416.1_prot_ADU73731.1_631[locus_tag=Clo1313_0651][db_xref=GO:0008837,InterPro:IPR001653,InterPro:IPR018510][protein=diaminopimelateepimerase][protein_id=ADU73731.1][location=738762..739604][gbkey=CDS]</t>
  </si>
  <si>
    <t>CP002416.1_prot_ADU73732.1_632[locus_tag=Clo1313_0652][db_xref=InterPro:IPR004839,InterPro:IPR019942][protein=LL-diaminopimelateaminotransferase][protein_id=ADU73732.1][location=739694..740926][gbkey=CDS]</t>
  </si>
  <si>
    <t>CP002416.1_prot_ADU73734.1_634[locus_tag=Clo1313_0654][db_xref=InterPro:IPR010327][protein=2-hydroxyglutaryl-CoAdehydrataseD-component][protein_id=ADU73734.1][location=742116..743102][gbkey=CDS]</t>
  </si>
  <si>
    <t>CP002416.1_prot_ADU73735.1_635[locus_tag=Clo1313_0655][db_xref=InterPro:IPR002731,InterPro:IPR008275][protein=CoA-substrate-specificenzymeactivase][protein_id=ADU73735.1][location=743163..743942][gbkey=CDS];REV__CP002416.1_prot_ADU75926.1_2826[locus_tag=Clo1313_2946][protein=hypotheticalprotein][protein_id=ADU75926.1][location=3455655..3456776][gbkey=CDS]</t>
  </si>
  <si>
    <t>CP002416.1_prot_ADU73736.1_636[locus_tag=Clo1313_0656][db_xref=GO:0008837,InterPro:IPR004479,InterPro:IPR018317][protein=exsBprotein][protein_id=ADU73736.1][location=744234..744902][gbkey=CDS]</t>
  </si>
  <si>
    <t>CP002416.1_prot_ADU73737.1_637[locus_tag=Clo1313_0657][db_xref=GO:0003874,GO:0046872,InterPro:IPR007115][protein=6-pyruvoyltetrahydropterinsynthaseandhypotheticalprotein][protein_id=ADU73737.1][location=744934..745317][gbkey=CDS]</t>
  </si>
  <si>
    <t>CP002416.1_prot_ADU73738.1_638[locus_tag=Clo1313_0658][db_xref=GO:0003824,GO:0051536,InterPro:IPR007197][protein=RadicalSAMdomainprotein][protein_id=ADU73738.1][location=745343..745975][gbkey=CDS]</t>
  </si>
  <si>
    <t>CP002416.1_prot_ADU73739.1_639[locus_tag=Clo1313_0659][db_xref=InterPro:IPR005122,InterPro:IPR005273][protein=phageSPO1DNApolymerase-relatedprotein][protein_id=ADU73739.1][location=745981..746550][gbkey=CDS]</t>
  </si>
  <si>
    <t>CP002416.1_prot_ADU73740.1_640[locus_tag=Clo1313_0660][db_xref=InterPro:IPR005122][protein=Uracil-DNAglycosylasesuperfamily][protein_id=ADU73740.1][location=746529..747107][gbkey=CDS]</t>
  </si>
  <si>
    <t>CP002416.1_prot_ADU73741.1_641[locus_tag=Clo1313_0661][db_xref=GO:0003824,InterPro:IPR000594][protein=UBA/THIF-typeNAD/FADbindingprotein][protein_id=ADU73741.1][location=753165..753929][gbkey=CDS]</t>
  </si>
  <si>
    <t>CP002416.1_prot_ADU73743.1_643[locus_tag=Clo1313_0663][protein=hypotheticalprotein][protein_id=ADU73743.1][location=754881..755360][gbkey=CDS]</t>
  </si>
  <si>
    <t>CP002416.1_prot_ADU73745.1_645[locus_tag=Clo1313_0665][db_xref=InterPro:IPR007184][protein=glycosidaserelatedprotein][protein_id=ADU73745.1][location=755678..756670][gbkey=CDS]</t>
  </si>
  <si>
    <t>CP002416.1_prot_ADU73746.1_646[locus_tag=Clo1313_0666][db_xref=GO:0016779,InterPro:IPR001451,InterPro:IPR005835][protein=Nucleotidyltransferase][protein_id=ADU73746.1][location=756735..757778][gbkey=CDS]</t>
  </si>
  <si>
    <t>CP002416.1_prot_ADU73747.1_647[locus_tag=Clo1313_0667][db_xref=InterPro:IPR001296][protein=glycosyltransferasegroup1][protein_id=ADU73747.1][location=757947..759122][gbkey=CDS]</t>
  </si>
  <si>
    <t>CP002416.1_prot_ADU73748.1_648[locus_tag=Clo1313_0668][protein=hypotheticalprotein][protein_id=ADU73748.1][location=759119..760132][gbkey=CDS]</t>
  </si>
  <si>
    <t>CP002416.1_prot_ADU73751.1_651[locus_tag=Clo1313_0671][db_xref=GO:0046872,InterPro:IPR012312,InterPro:IPR012827][protein=hemerythrin-likemetal-bindingprotein][protein_id=ADU73751.1][location=762394..762783][gbkey=CDS]</t>
  </si>
  <si>
    <t>CP002416.1_prot_ADU73752.1_652[locus_tag=Clo1313_0672][db_xref=GO:0009055,GO:0046872,InterPro:IPR002563,InterPro:IPR004039][protein=flavinreductasedomainproteinFMN-bindingprotein][protein_id=ADU73752.1][location=762808..763470][gbkey=CDS]</t>
  </si>
  <si>
    <t>CP002416.1_prot_ADU73753.1_653[locus_tag=Clo1313_0673][db_xref=GO:0005506,InterPro:IPR002880,InterPro:IPR011766,InterPro:IPR011895,InterPro:IPR017896,InterPro:IPR017900,InterPro:IPR019456,InterPro:IPR019752][protein=pyruvateferredoxin/flavodoxinoxidoreductase][protein_id=ADU73753.1][location=763590..767117][gbkey=CDS]</t>
  </si>
  <si>
    <t>CP002416.1_prot_ADU73755.1_655[locus_tag=Clo1313_0675][db_xref=InterPro:IPR001119,InterPro:IPR002035][protein=S-layerdomain-containingprotein][protein_id=ADU73755.1][location=767708..770212][gbkey=CDS]</t>
  </si>
  <si>
    <t>CP002416.1_prot_ADU73757.1_657[locus_tag=Clo1313_0677][db_xref=GO:0003824,InterPro:IPR000873,InterPro:IPR020845][protein=AMP-dependentsynthetaseandligase][protein_id=ADU73757.1][location=773953..775590][gbkey=CDS]</t>
  </si>
  <si>
    <t>CP002416.1_prot_ADU73758.1_658[locus_tag=Clo1313_0678][db_xref=InterPro:IPR002068][protein=heatshockproteinHsp20][protein_id=ADU73758.1][location=775939..776388][gbkey=CDS]</t>
  </si>
  <si>
    <t>CP002416.1_prot_ADU73759.1_659[locus_tag=Clo1313_0679][db_xref=GO:0016787,InterPro:IPR000086,InterPro:IPR020084,InterPro:IPR020476][protein=NUDIXhydrolase][protein_id=ADU73759.1][location=776607..777518][gbkey=CDS]</t>
  </si>
  <si>
    <t>CP002416.1_prot_ADU73760.1_660[locus_tag=Clo1313_0680][db_xref=InterPro:IPR008756][protein=peptidaseM56BlaR1][protein_id=ADU73760.1][location=777646..779034][gbkey=CDS]</t>
  </si>
  <si>
    <t>CP002416.1_prot_ADU73761.1_661[locus_tag=Clo1313_0681][protein=hypotheticalprotein][protein_id=ADU73761.1][location=779513..780850][gbkey=CDS]</t>
  </si>
  <si>
    <t>CP002416.1_prot_ADU73763.1_663[locus_tag=Clo1313_0683][protein=hypotheticalprotein][protein_id=ADU73763.1][location=782206..782940][gbkey=CDS]</t>
  </si>
  <si>
    <t>CP002416.1_prot_ADU73764.1_664[locus_tag=Clo1313_0684][db_xref=InterPro:IPR002035][protein=vonWillebrandfactortypeA][protein_id=ADU73764.1][location=783116..784813][gbkey=CDS]</t>
  </si>
  <si>
    <t>CP002416.1_prot_ADU73765.1_665[locus_tag=Clo1313_0685][db_xref=GO:0015137,InterPro:IPR002105,InterPro:IPR018242,InterPro:IPR018247][protein=Dockerintype1][protein_id=ADU73765.1][location=785118..786353][gbkey=CDS]</t>
  </si>
  <si>
    <t>CP002416.1_prot_ADU73768.1_668[locus_tag=Clo1313_0689][db_xref=GO:0004252,InterPro:IPR000209,InterPro:IPR008162,InterPro:IPR018242,InterPro:IPR018247][protein=peptidaseS8andS53subtilisinkexinsedolisin][protein_id=ADU73768.1][location=complement(788322..790139)][gbkey=CDS]</t>
  </si>
  <si>
    <t>CP002416.1_prot_ADU73772.1_672[locus_tag=Clo1313_0693][db_xref=GO:0003700,GO:0030246,InterPro:IPR001087,InterPro:IPR002105,InterPro:IPR005084,InterPro:IPR018242,InterPro:IPR018247][protein=Carbohydratebindingfamily6][protein_id=ADU73772.1][location=792550..795045][gbkey=CDS]</t>
  </si>
  <si>
    <t>CP002416.1_prot_ADU73773.1_673[locus_tag=Clo1313_0694][db_xref=InterPro:IPR001226][protein=hypotheticalprotein][protein_id=ADU73773.1][location=795263..795751][gbkey=CDS]</t>
  </si>
  <si>
    <t>CP002416.1_prot_ADU73774.1_674[locus_tag=Clo1313_0696][db_xref=GO:0003677,GO:0016566,InterPro:IPR005650][protein=Penicillinaserepressor][protein_id=ADU73774.1][location=797330..797692][gbkey=CDS]</t>
  </si>
  <si>
    <t>CP002416.1_prot_ADU73775.1_675[locus_tag=Clo1313_0697][db_xref=InterPro:IPR008756][protein=peptidaseM56BlaR1][protein_id=ADU73775.1][location=797695..799881][gbkey=CDS]</t>
  </si>
  <si>
    <t>CP002416.1_prot_ADU73776.1_676[locus_tag=Clo1313_0698][db_xref=GO:0005524,GO:0016887,InterPro:IPR001140,InterPro:IPR003439,InterPro:IPR003593,InterPro:IPR017871,InterPro:IPR017940][protein=ABCtransporterrelatedprotein][protein_id=ADU73776.1][location=800268..802013][gbkey=CDS]</t>
  </si>
  <si>
    <t>CP002416.1_prot_ADU73777.1_677[locus_tag=Clo1313_0699][db_xref=GO:0005524,GO:0016887,InterPro:IPR001140,InterPro:IPR003439,InterPro:IPR003593,InterPro:IPR017871,InterPro:IPR017940][protein=ABCtransporterrelatedprotein][protein_id=ADU73777.1][location=802003..803901][gbkey=CDS]</t>
  </si>
  <si>
    <t>CP002416.1_prot_ADU73778.1_678[locus_tag=Clo1313_0700][db_xref=InterPro:IPR001160,InterPro:IPR002933,InterPro:IPR011650][protein=aminoacyl-histidinedipeptidase][protein_id=ADU73778.1][location=804081..805523][gbkey=CDS]</t>
  </si>
  <si>
    <t>CP002416.1_prot_ADU73779.1_679[locus_tag=Clo1313_0701][db_xref=InterPro:IPR004485][protein=cobalaminbiosynthesisproteinCobD][protein_id=ADU73779.1][location=805835..806890][gbkey=CDS]</t>
  </si>
  <si>
    <t>CP002416.1_prot_ADU73780.1_680[locus_tag=Clo1313_0702][db_xref=InterPro:IPR003203][protein=Adenosylcobinamide-phosphateguanylyltransferase][protein_id=ADU73780.1][location=807038..807601][gbkey=CDS]</t>
  </si>
  <si>
    <t>CP002416.1_prot_ADU73781.1_681[locus_tag=Clo1313_0703][db_xref=GO:0008818,InterPro:IPR003805][protein=cobalamin5'-phosphatesynthase][protein_id=ADU73781.1][location=807617..808363][gbkey=CDS]</t>
  </si>
  <si>
    <t>CP002416.1_prot_ADU73782.1_682[locus_tag=Clo1313_0704][db_xref=GO:0043755,InterPro:IPR001345,InterPro:IPR013078,InterPro:IPR017578][protein=alpha-ribazolephosphatase][protein_id=ADU73782.1][location=808405..808995][gbkey=CDS]</t>
  </si>
  <si>
    <t>CP002416.1_prot_ADU73783.1_683[locus_tag=Clo1313_0705][protein=hypotheticalprotein][protein_id=ADU73783.1][location=809136..809687][gbkey=CDS]</t>
  </si>
  <si>
    <t>CP002416.1_prot_ADU73784.1_684[locus_tag=Clo1313_0706][protein=beta-lactamasesuperfamilyhydrolase][protein_id=ADU73784.1][location=809828..810562][gbkey=CDS]</t>
  </si>
  <si>
    <t>CP002416.1_prot_ADU73785.1_685[locus_tag=Clo1313_0707][db_xref=GO:0004871,InterPro:IPR004089][protein=methyl-acceptingchemotaxissensorytransducer][protein_id=ADU73785.1][location=complement(810795..812045)][gbkey=CDS]</t>
  </si>
  <si>
    <t>CP002416.1_prot_ADU73786.1_686[locus_tag=Clo1313_0708][db_xref=GO:0003824,InterPro:IPR000891][protein=pyruvatecarboxyltransferase][protein_id=ADU73786.1][location=812384..813763][gbkey=CDS]</t>
  </si>
  <si>
    <t>CP002416.1_prot_ADU73787.1_687[locus_tag=Clo1313_0709][db_xref=InterPro:IPR000573,InterPro:IPR001030,InterPro:IPR006250,InterPro:IPR018136][protein=aconitatehydratase][protein_id=ADU73787.1][location=813794..815722][gbkey=CDS]</t>
  </si>
  <si>
    <t>CP002416.1_prot_ADU73788.1_688[locus_tag=Clo1313_0710][db_xref=GO:0003700,InterPro:IPR000524,InterPro:IPR011711][protein=transcriptionalregulator,GntRfamily][protein_id=ADU73788.1][location=815771..816442][gbkey=CDS]</t>
  </si>
  <si>
    <t>CP002416.1_prot_ADU73789.1_689[locus_tag=Clo1313_0711][db_xref=GO:0003723,GO:0008757,InterPro:IPR001678,InterPro:IPR011023,InterPro:IPR018314][protein=RNAmethylase,NOL1/NOP2/sunfamily][protein_id=ADU73789.1][location=816523..817893][gbkey=CDS]</t>
  </si>
  <si>
    <t>CP002416.1_prot_ADU73790.1_690[locus_tag=Clo1313_0712][db_xref=GO:0003723,GO:0009982,InterPro:IPR000748,InterPro:IPR002942,InterPro:IPR006145,InterPro:IPR018496][protein=pseudouridinesynthase][protein_id=ADU73790.1][location=818023..818757][gbkey=CDS]</t>
  </si>
  <si>
    <t>CP002416.1_prot_ADU73791.1_691[locus_tag=Clo1313_0713][db_xref=GO:0004719,InterPro:IPR000682][protein=protein-L-isoaspartate(D-aspartate)O-methyltransferase][protein_id=ADU73791.1][location=818851..820020][gbkey=CDS]</t>
  </si>
  <si>
    <t>CP002416.1_prot_ADU73792.1_692[locus_tag=Clo1313_0714][db_xref=InterPro:IPR005085][protein=Carbohydratebindingfamily25][protein_id=ADU73792.1][location=820431..820922][gbkey=CDS]</t>
  </si>
  <si>
    <t>CP002416.1_prot_ADU73793.1_693[locus_tag=Clo1313_0715][db_xref=GO:0000156,GO:0003700,GO:0043565,InterPro:IPR000005,InterPro:IPR001789,InterPro:IPR018060][protein=twocomponenttranscriptionalregulator,AraCfamily][protein_id=ADU73793.1][location=821354..822988][gbkey=CDS]</t>
  </si>
  <si>
    <t>CP002416.1_prot_ADU73794.1_694[locus_tag=Clo1313_0716][db_xref=GO:0016853,InterPro:IPR000297][protein=PpiC-typepeptidyl-prolylcis-transisomerase][protein_id=ADU73794.1][location=823179..824285][gbkey=CDS]</t>
  </si>
  <si>
    <t>CP002416.1_prot_ADU73795.1_695[locus_tag=Clo1313_0717][db_xref=GO:0008878,InterPro:IPR005835,InterPro:IPR005836,InterPro:IPR011831][protein=glucose-1-phosphateadenylyltransferase][protein_id=ADU73795.1][location=824524..825804][gbkey=CDS]</t>
  </si>
  <si>
    <t>CP002416.1_prot_ADU73796.1_696[locus_tag=Clo1313_0718][db_xref=InterPro:IPR005835,InterPro:IPR005836,InterPro:IPR011832][protein=glucose-1-phosphateadenylyltransferase,GlgDsubunit][protein_id=ADU73796.1][location=825801..826922][gbkey=CDS]</t>
  </si>
  <si>
    <t>CP002416.1_prot_ADU73797.1_697[locus_tag=Clo1313_0719][db_xref=GO:0004143,InterPro:IPR001206,InterPro:IPR005218][protein=diacylglycerolkinasecatalyticregion][protein_id=ADU73797.1][location=826954..827832][gbkey=CDS]</t>
  </si>
  <si>
    <t>CP002416.1_prot_ADU73798.1_698[locus_tag=Clo1313_0720][db_xref=GO:0016491,InterPro:IPR002198,InterPro:IPR002347][protein=short-chaindehydrogenase/reductaseSDR][protein_id=ADU73798.1][location=complement(827963..828721)][gbkey=CDS]</t>
  </si>
  <si>
    <t>CP002416.1_prot_ADU73800.1_700[locus_tag=Clo1313_0722][protein=hypotheticalprotein][protein_id=ADU73800.1][location=829783..832230][gbkey=CDS]</t>
  </si>
  <si>
    <t>CP002416.1_prot_ADU73805.1_705[locus_tag=Clo1313_0727][db_xref=GO:0003690,InterPro:IPR001448,InterPro:IPR018126][protein=smallacid-solublesporeproteinalpha/betatype][protein_id=ADU73805.1][location=complement(836381..836590)][gbkey=CDS]</t>
  </si>
  <si>
    <t>CP002416.1_prot_ADU73806.1_706[locus_tag=Clo1313_0728][db_xref=GO:0003690,InterPro:IPR009695][protein=Monogalactosyldiacylglycerolsynthase][protein_id=ADU73806.1][location=complement(836681..837946)][gbkey=CDS]</t>
  </si>
  <si>
    <t>CP002416.1_prot_ADU73807.1_707[locus_tag=Clo1313_0729][db_xref=InterPro:IPR005646][protein=proteinofunknownfunctionDUF342][protein_id=ADU73807.1][location=complement(838253..839842)][gbkey=CDS]</t>
  </si>
  <si>
    <t>CP002416.1_prot_ADU73809.1_709[locus_tag=Clo1313_0731][protein=hypotheticalprotein][protein_id=ADU73809.1][location=841434..842345][gbkey=CDS]</t>
  </si>
  <si>
    <t>CP002416.1_prot_ADU73810.1_710[locus_tag=Clo1313_0732][db_xref=GO:0008324,InterPro:IPR003148,InterPro:IPR006036,InterPro:IPR006037,InterPro:IPR006141][protein=TrkA-Ndomainprotein][protein_id=ADU73810.1][location=842636..844033][gbkey=CDS]</t>
  </si>
  <si>
    <t>CP002416.1_prot_ADU73812.1_712[locus_tag=Clo1313_0734][db_xref=GO:0008479,InterPro:IPR002616][protein=tRNA-guaninetransglycosylase,variousspecificities][protein_id=ADU73812.1][location=845658..846692][gbkey=CDS]</t>
  </si>
  <si>
    <t>CP002416.1_prot_ADU73813.1_713[locus_tag=Clo1313_0735][db_xref=GO:0003824,GO:0031419,GO:0046872,GO:0051536,InterPro:IPR006158,InterPro:IPR006638,InterPro:IPR007197][protein=RadicalSAMdomainprotein][protein_id=ADU73813.1][location=846764..848515][gbkey=CDS]</t>
  </si>
  <si>
    <t>CP002416.1_prot_ADU73814.1_714[locus_tag=Clo1313_0736][db_xref=GO:0005524,InterPro:IPR003594][protein=putativeanti-sigmaregulatoryfactor,serine/threonineproteinkinase][protein_id=ADU73814.1][location=complement(848537..848959)][gbkey=CDS]</t>
  </si>
  <si>
    <t>CP002416.1_prot_ADU73815.1_715[locus_tag=Clo1313_0737][db_xref=GO:0008233,InterPro:IPR007280,InterPro:IPR012854][protein=copperamineoxidase-likedomain-containingprotein][protein_id=ADU73815.1][location=849275..850762][gbkey=CDS]</t>
  </si>
  <si>
    <t>CP002416.1_prot_ADU73816.1_716[locus_tag=Clo1313_0738][protein=hypotheticalprotein][protein_id=ADU73816.1][location=850912..851613][gbkey=CDS]</t>
  </si>
  <si>
    <t>CP002416.1_prot_ADU73817.1_717[locus_tag=Clo1313_0739][db_xref=InterPro:IPR003583,InterPro:IPR003593,InterPro:IPR006345][protein=helicase,RecD/TraAfamily][protein_id=ADU73817.1][location=851647..853773][gbkey=CDS]</t>
  </si>
  <si>
    <t>CP002416.1_prot_ADU73818.1_718[locus_tag=Clo1313_0740][protein=hypotheticalprotein][protein_id=ADU73818.1][location=853970..855190][gbkey=CDS]</t>
  </si>
  <si>
    <t>CP002416.1_prot_ADU73819.1_719[locus_tag=Clo1313_0741][protein=hypotheticalprotein][protein_id=ADU73819.1][location=complement(855334..855963)][gbkey=CDS]</t>
  </si>
  <si>
    <t>CP002416.1_prot_ADU73821.1_721[locus_tag=Clo1313_0743][db_xref=InterPro:IPR019076][protein=SporulationlipoproteinYhcN/YlaJ-likeprotein][protein_id=ADU73821.1][location=complement(857170..857820)][gbkey=CDS]</t>
  </si>
  <si>
    <t>CP002416.1_prot_ADU73823.1_723[locus_tag=Clo1313_0745][db_xref=InterPro:IPR008323][protein=UncharacterizedconservedproteinUCP033563][protein_id=ADU73823.1][location=complement(858536..859897)][gbkey=CDS]</t>
  </si>
  <si>
    <t>CP002416.1_prot_ADU73827.1_727[locus_tag=Clo1313_0749][db_xref=GO:0000166,InterPro:IPR002318,InterPro:IPR003156,InterPro:IPR012947,InterPro:IPR018164,InterPro:IPR018165][protein=alanyl-tRNAsynthetase][protein_id=ADU73827.1][location=862402..865044][gbkey=CDS]</t>
  </si>
  <si>
    <t>CP002416.1_prot_ADU73833.1_733[locus_tag=Clo1313_0755][protein=hypotheticalprotein][protein_id=ADU73833.1][location=869720..871225][gbkey=CDS]</t>
  </si>
  <si>
    <t>CP002416.1_prot_ADU73834.1_734[locus_tag=Clo1313_0756][db_xref=InterPro:IPR005537][protein=proteinofunknownfunctionDUF324][protein_id=ADU73834.1][location=871226..871891][gbkey=CDS]</t>
  </si>
  <si>
    <t>CP002416.1_prot_ADU73835.1_735[locus_tag=Clo1313_0757][protein=hypotheticalprotein][protein_id=ADU73835.1][location=871884..873485][gbkey=CDS]</t>
  </si>
  <si>
    <t>CP002416.1_prot_ADU73836.1_736[locus_tag=Clo1313_0758][db_xref=InterPro:IPR005537][protein=proteinofunknownfunctionDUF324][protein_id=ADU73836.1][location=873485..874867][gbkey=CDS]</t>
  </si>
  <si>
    <t>CP002416.1_prot_ADU73837.1_737[locus_tag=Clo1313_0759][protein=hypotheticalprotein][protein_id=ADU73837.1][location=874864..875331][gbkey=CDS]</t>
  </si>
  <si>
    <t>CP002416.1_prot_ADU73838.1_738[locus_tag=Clo1313_0760][db_xref=InterPro:IPR005537][protein=proteinofunknownfunctionDUF324][protein_id=ADU73838.1][location=875336..877414][gbkey=CDS]</t>
  </si>
  <si>
    <t>CP002416.1_prot_ADU73840.1_740[locus_tag=Clo1313_0762][db_xref=InterPro:IPR014082][protein=CRISPR-associatedprotein,TIGR02710family][protein_id=ADU73840.1][location=877637..879103][gbkey=CDS]</t>
  </si>
  <si>
    <t>CP002416.1_prot_ADU73847.1_747[locus_tag=Clo1313_0771][protein=hypotheticalprotein][protein_id=ADU73847.1][location=886002..886499][gbkey=CDS]</t>
  </si>
  <si>
    <t>CP002416.1_prot_ADU73848.1_748[locus_tag=Clo1313_0772][protein=hypotheticalprotein][protein_id=ADU73848.1][location=887009..887869][gbkey=CDS];CP002416.1_prot_ADU75258.1_2158[locus_tag=Clo1313_2223][protein=hypotheticalprotein][protein_id=ADU75258.1][location=complement(2628266..2628898)][gbkey=CDS]</t>
  </si>
  <si>
    <t>CP002416.1_prot_ADU73850.1_750[locus_tag=Clo1313_0777][protein=hypotheticalprotein][protein_id=ADU73850.1][location=890033..890545][gbkey=CDS]</t>
  </si>
  <si>
    <t>CP002416.1_prot_ADU73851.1_751[locus_tag=Clo1313_0778][db_xref=InterPro:IPR012854][protein=copperamineoxidase-likedomain-containingprotein][protein_id=ADU73851.1][location=890792..891580][gbkey=CDS]</t>
  </si>
  <si>
    <t>CP002416.1_prot_ADU73852.1_752[locus_tag=Clo1313_0779][db_xref=InterPro:IPR012854][protein=copperamineoxidase-likedomain-containingprotein][protein_id=ADU73852.1][location=891759..892562][gbkey=CDS]</t>
  </si>
  <si>
    <t>CP002416.1_prot_ADU73853.1_753[locus_tag=Clo1313_0780][db_xref=InterPro:IPR012854][protein=copperamineoxidase-likedomain-containingprotein][protein_id=ADU73853.1][location=892636..893436][gbkey=CDS]</t>
  </si>
  <si>
    <t>CP002416.1_prot_ADU73854.1_754[locus_tag=Clo1313_0781][protein=hypotheticalprotein][protein_id=ADU73854.1][location=893453..896383][gbkey=CDS]</t>
  </si>
  <si>
    <t>CP002416.1_prot_ADU73856.1_756[locus_tag=Clo1313_0783][db_xref=InterPro:IPR006530][protein=YDrepeatprotein][protein_id=ADU73856.1][location=897305..903109][gbkey=CDS]</t>
  </si>
  <si>
    <t>CP002416.1_prot_ADU73857.1_757[locus_tag=Clo1313_0784][db_xref=InterPro:IPR002110,InterPro:IPR020683][protein=Ankyrin][protein_id=ADU73857.1][location=903106..904035][gbkey=CDS]</t>
  </si>
  <si>
    <t>CP002416.1_prot_ADU73859.1_759[locus_tag=Clo1313_0786][db_xref=InterPro:IPR006530][protein=YDrepeatprotein][protein_id=ADU73859.1][location=905784..911081][gbkey=CDS]</t>
  </si>
  <si>
    <t>CP002416.1_prot_ADU73865.1_765[locus_tag=Clo1313_0792][protein=hypotheticalprotein][protein_id=ADU73865.1][location=915336..916859][gbkey=CDS]</t>
  </si>
  <si>
    <t>CP002416.1_prot_ADU73866.1_766[locus_tag=Clo1313_0793][db_xref=GO:0005215,InterPro:IPR001638][protein=extracellularsolute-bindingproteinfamily3][protein_id=ADU73866.1][location=917059..917868][gbkey=CDS]</t>
  </si>
  <si>
    <t>CP002416.1_prot_ADU73867.1_767[locus_tag=Clo1313_0794][db_xref=GO:0005215,InterPro:IPR000515,InterPro:IPR010065][protein=polaraminoacidABCtransporter,innermembranesubunit][protein_id=ADU73867.1][location=917952..918614][gbkey=CDS]</t>
  </si>
  <si>
    <t>CP002416.1_prot_ADU73868.1_768[locus_tag=Clo1313_0795][db_xref=GO:0005524,GO:0016887,InterPro:IPR003439,InterPro:IPR003593,InterPro:IPR017871][protein=ABCtransporterrelatedprotein][protein_id=ADU73868.1][location=918629..919414][gbkey=CDS]</t>
  </si>
  <si>
    <t>CP002416.1_prot_ADU73869.1_769[locus_tag=Clo1313_0796][protein=hypotheticalprotein][protein_id=ADU73869.1][location=919593..920267][gbkey=CDS]</t>
  </si>
  <si>
    <t>CP002416.1_prot_ADU73871.1_771[locus_tag=Clo1313_0799][protein=hypotheticalprotein][protein_id=ADU73871.1][location=complement(921310..922965)][gbkey=CDS]</t>
  </si>
  <si>
    <t>CP002416.1_prot_ADU73876.1_776[locus_tag=Clo1313_0804][protein=hypotheticalprotein][protein_id=ADU73876.1][location=927427..927963][gbkey=CDS]</t>
  </si>
  <si>
    <t>CP002416.1_prot_ADU73877.1_777[locus_tag=Clo1313_0805][db_xref=GO:0004252,GO:0004888,InterPro:IPR000157,InterPro:IPR001254,InterPro:IPR001940][protein=TIRprotein][protein_id=ADU73877.1][location=complement(928308..930845)][gbkey=CDS]</t>
  </si>
  <si>
    <t>CP002416.1_prot_ADU73881.1_781[locus_tag=Clo1313_0812][db_xref=InterPro:IPR021729][protein=DomainofunknownfunctionDUF3298][protein_id=ADU73881.1][location=936738..937640][gbkey=CDS]</t>
  </si>
  <si>
    <t>CP002416.1_prot_ADU73884.1_784[locus_tag=Clo1313_0815][db_xref=GO:0016491,InterPro:IPR002198,InterPro:IPR002347][protein=short-chaindehydrogenase/reductaseSDR][protein_id=ADU73884.1][location=939919..940692][gbkey=CDS]</t>
  </si>
  <si>
    <t>CP002416.1_prot_ADU73886.1_786[locus_tag=Clo1313_0817][protein=hypotheticalprotein][protein_id=ADU73886.1][location=complement(941734..943689)][gbkey=CDS]</t>
  </si>
  <si>
    <t>CP002416.1_prot_ADU73891.1_791[locus_tag=Clo1313_0822][db_xref=InterPro:IPR011606][protein=AzlCfamilyprotein][protein_id=ADU73891.1][location=complement(947470..948204)][gbkey=CDS]</t>
  </si>
  <si>
    <t>CP002416.1_prot_ADU73893.1_793[locus_tag=Clo1313_0824][protein=hypotheticalprotein][protein_id=ADU73893.1][location=complement(951013..951954)][gbkey=CDS]</t>
  </si>
  <si>
    <t>CP002416.1_prot_ADU73894.1_794[locus_tag=Clo1313_0825][db_xref=InterPro:IPR002549][protein=proteinofunknownfunctionUPF0118][protein_id=ADU73894.1][location=952286..953404][gbkey=CDS]</t>
  </si>
  <si>
    <t>CP002416.1_prot_ADU73897.1_797[locus_tag=Clo1313_0828][db_xref=GO:0004803,InterPro:IPR008000,InterPro:IPR010432][protein=RDDdomaincontainingprotein][protein_id=ADU73897.1][location=complement(954227..955000)][gbkey=CDS]</t>
  </si>
  <si>
    <t>CP002416.1_prot_ADU73898.1_798[locus_tag=Clo1313_0829][db_xref=GO:0008233,InterPro:IPR002142,InterPro:IPR004635][protein=signalpeptidepeptidaseSppA,36Ktype][protein_id=ADU73898.1][location=complement(954978..955958)][gbkey=CDS]</t>
  </si>
  <si>
    <t>CP002416.1_prot_ADU73899.1_799[locus_tag=Clo1313_0830][db_xref=InterPro:IPR003810][protein=proteinofunknownfunctionDUF204][protein_id=ADU73899.1][location=956238..956834][gbkey=CDS]</t>
  </si>
  <si>
    <t>CP002416.1_prot_ADU73901.1_801[locus_tag=Clo1313_0832][protein=hypotheticalprotein][protein_id=ADU73901.1][location=957629..959734][gbkey=CDS]</t>
  </si>
  <si>
    <t>CP002416.1_prot_ADU73905.1_805[locus_tag=Clo1313_0836][db_xref=GO:0004834,InterPro:IPR001926,InterPro:IPR006653,InterPro:IPR006654][protein=tryptophansynthase,betasubunit][protein_id=ADU73905.1][location=964167..965351][gbkey=CDS]</t>
  </si>
  <si>
    <t>CP002416.1_prot_ADU73906.1_806[locus_tag=Clo1313_0837][db_xref=GO:0004834,InterPro:IPR002028,InterPro:IPR018204][protein=tryptophansynthase,alphasubunit][protein_id=ADU73906.1][location=965344..966114][gbkey=CDS]</t>
  </si>
  <si>
    <t>CP002416.1_prot_ADU73907.1_807[locus_tag=Clo1313_0838][db_xref=GO:0008324,InterPro:IPR002524][protein=cationdiffusionfacilitatorfamilytransporter][protein_id=ADU73907.1][location=966240..967190][gbkey=CDS]</t>
  </si>
  <si>
    <t>CP002416.1_prot_ADU73908.1_808[locus_tag=Clo1313_0839][db_xref=GO:0000155,GO:0004871,GO:0005524,InterPro:IPR003594,InterPro:IPR003660,InterPro:IPR003661,InterPro:IPR004358,InterPro:IPR005467][protein=integralmembranesensorsignaltransductionhistidinekinase][protein_id=ADU73908.1][location=complement(967232..968458)][gbkey=CDS]</t>
  </si>
  <si>
    <t>CP002416.1_prot_ADU73910.1_810[locus_tag=Clo1313_0841][db_xref=GO:0000156,GO:0003677,InterPro:IPR001789,InterPro:IPR001867][protein=twocomponenttranscriptionalregulator,wingedhelixfamily][protein_id=ADU73910.1][location=complement(968707..969405)][gbkey=CDS]</t>
  </si>
  <si>
    <t>CP002416.1_prot_ADU73911.1_811[locus_tag=Clo1313_0842][db_xref=InterPro:IPR018966][protein=VTCdomain][protein_id=ADU73911.1][location=969581..970267][gbkey=CDS]</t>
  </si>
  <si>
    <t>CP002416.1_prot_ADU73917.1_817[locus_tag=Clo1313_0848][protein=hypotheticalprotein][protein_id=ADU73917.1][location=complement(976309..976659)][gbkey=CDS]</t>
  </si>
  <si>
    <t>CP002416.1_prot_ADU73918.1_818[locus_tag=Clo1313_0849][db_xref=GO:0015926,InterPro:IPR002105,InterPro:IPR011683,InterPro:IPR018242,InterPro:IPR018247][protein=glycosylhydrolase53domainprotein][protein_id=ADU73918.1][location=982666..983913][gbkey=CDS]</t>
  </si>
  <si>
    <t>CP002416.1_prot_ADU73919.1_819[locus_tag=Clo1313_0850][db_xref=InterPro:IPR010181][protein=C_GCAxxG_C_Cfamilyprotein][protein_id=ADU73919.1][location=984025..984471][gbkey=CDS]</t>
  </si>
  <si>
    <t>CP002416.1_prot_ADU73920.1_820[locus_tag=Clo1313_0851][db_xref=GO:0015926,InterPro:IPR002105,InterPro:IPR006652,InterPro:IPR018242,InterPro:IPR018247][protein=Dockerintype1][protein_id=ADU73920.1][location=984820..987348][gbkey=CDS]</t>
  </si>
  <si>
    <t>CP002416.1_prot_ADU73921.1_821[locus_tag=Clo1313_0852][db_xref=GO:0015926,InterPro:IPR002495][protein=glycosyltransferasefamily8][protein_id=ADU73921.1][location=987583..988401][gbkey=CDS]</t>
  </si>
  <si>
    <t>CP002416.1_prot_ADU73922.1_822[locus_tag=Clo1313_0853][db_xref=GO:0003824,InterPro:IPR001736][protein=phospholipaseD/Transphosphatidylase][protein_id=ADU73922.1][location=988441..989985][gbkey=CDS]</t>
  </si>
  <si>
    <t>CP002416.1_prot_ADU73923.1_823[locus_tag=Clo1313_0855][db_xref=GO:0000156,GO:0003677,InterPro:IPR001789,InterPro:IPR001867][protein=twocomponenttranscriptionalregulator,wingedhelixfamily][protein_id=ADU73923.1][location=990316..991035][gbkey=CDS]</t>
  </si>
  <si>
    <t>CP002416.1_prot_ADU73925.1_825[locus_tag=Clo1313_0857][db_xref=GO:0003852,InterPro:IPR000891,InterPro:IPR002034,InterPro:IPR005671,InterPro:IPR013709][protein=2-isopropylmalatesynthase][protein_id=ADU73925.1][location=993624..995159][gbkey=CDS]</t>
  </si>
  <si>
    <t>CP002416.1_prot_ADU73926.1_826[locus_tag=Clo1313_0858][db_xref=InterPro:IPR000073][protein=alpha/betahydrolasefoldprotein][protein_id=ADU73926.1][location=complement(995297..996229)][gbkey=CDS]</t>
  </si>
  <si>
    <t>CP002416.1_prot_ADU73927.1_827[locus_tag=Clo1313_0859][db_xref=InterPro:IPR002646,InterPro:IPR006674,InterPro:IPR006675][protein=polynucleotideadenylyltransferase/metaldependentphosphohydrolase][protein_id=ADU73927.1][location=complement(996254..997582)][gbkey=CDS]</t>
  </si>
  <si>
    <t>CP002416.1_prot_ADU73928.1_828[locus_tag=Clo1313_0860][db_xref=InterPro:IPR000831,InterPro:IPR013368][protein=TrpRlikeprotein,YerC/YecD][protein_id=ADU73928.1][location=998480..998773][gbkey=CDS]</t>
  </si>
  <si>
    <t>CP002416.1_prot_ADU73930.1_830[locus_tag=Clo1313_0862][protein=hypotheticalprotein][protein_id=ADU73930.1][location=999342..999941][gbkey=CDS]</t>
  </si>
  <si>
    <t>CP002416.1_prot_ADU73931.1_831[locus_tag=Clo1313_0863][db_xref=GO:0005524,InterPro:IPR000185,InterPro:IPR004027,InterPro:IPR011115,InterPro:IPR011116,InterPro:IPR011130,InterPro:IPR014018,InterPro:IPR020937][protein=preproteintranslocase,SecAsubunit][protein_id=ADU73931.1][location=999961..1002693][gbkey=CDS]</t>
  </si>
  <si>
    <t>CP002416.1_prot_ADU73932.1_832[locus_tag=Clo1313_0864][db_xref=GO:0004326,GO:0005524,InterPro:IPR001645,InterPro:IPR004101,InterPro:IPR013221,InterPro:IPR018109][protein=FolCbifunctionalprotein][protein_id=ADU73932.1][location=1002789..1004075][gbkey=CDS]</t>
  </si>
  <si>
    <t>CP002416.1_prot_ADU73933.1_833[locus_tag=Clo1313_0865][db_xref=InterPro:IPR001440,InterPro:IPR013026,InterPro:IPR019734][protein=TetratricopeptideTPR_1repeat-containingprotein][protein_id=ADU73933.1][location=1004187..1005344][gbkey=CDS]</t>
  </si>
  <si>
    <t>CP002416.1_prot_ADU73935.1_835[locus_tag=Clo1313_0867][db_xref=GO:0004795,InterPro:IPR000634,InterPro:IPR001926,InterPro:IPR004450][protein=threoninesynthase][protein_id=ADU73935.1][location=1006842..1008341][gbkey=CDS]</t>
  </si>
  <si>
    <t>CP002416.1_prot_ADU73938.1_838[locus_tag=Clo1313_0870][db_xref=GO:0000156,InterPro:IPR001789,InterPro:IPR003607,InterPro:IPR006674][protein=responseregulatorreceivermodulatedmetaldependentphosphohydrolase][protein_id=ADU73938.1][location=1010349..1011941][gbkey=CDS]</t>
  </si>
  <si>
    <t>CP002416.1_prot_ADU73939.1_839[locus_tag=Clo1313_0871][db_xref=GO:0016597,InterPro:IPR002912,InterPro:IPR008310][protein=aminoacid-bindingACTdomainprotein][protein_id=ADU73939.1][location=1012118..1012561][gbkey=CDS]</t>
  </si>
  <si>
    <t>CP002416.1_prot_ADU73940.1_840[locus_tag=Clo1313_0872][db_xref=GO:0016491,GO:0050661,InterPro:IPR001342,InterPro:IPR005106,InterPro:IPR016204,InterPro:IPR019811][protein=homoserinedehydrogenase][protein_id=ADU73940.1][location=1012572..1013819][gbkey=CDS]</t>
  </si>
  <si>
    <t>CP002416.1_prot_ADU73941.1_841[locus_tag=Clo1313_0873][db_xref=GO:0004072,InterPro:IPR001048,InterPro:IPR001341,InterPro:IPR002912,InterPro:IPR018042][protein=aspartatekinase][protein_id=ADU73941.1][location=1013950..1015299][gbkey=CDS]</t>
  </si>
  <si>
    <t>CP002416.1_prot_ADU73942.1_842[locus_tag=Clo1313_0874][db_xref=InterPro:IPR012854][protein=copperamineoxidase-likedomain-containingprotein][protein_id=ADU73942.1][location=1015584..1016372][gbkey=CDS]</t>
  </si>
  <si>
    <t>CP002416.1_prot_ADU73943.1_843[locus_tag=Clo1313_0875][db_xref=InterPro:IPR006530][protein=YDrepeatprotein][protein_id=ADU73943.1][location=1016515..1022268][gbkey=CDS]</t>
  </si>
  <si>
    <t>CP002416.1_prot_ADU73944.1_844[locus_tag=Clo1313_0876][protein=hypotheticalprotein][protein_id=ADU73944.1][location=1022301..1022759][gbkey=CDS]</t>
  </si>
  <si>
    <t>CP002416.1_prot_ADU73945.1_845[locus_tag=Clo1313_0877][protein=hypotheticalprotein][protein_id=ADU73945.1][location=1023465..1024103][gbkey=CDS]</t>
  </si>
  <si>
    <t>CP002416.1_prot_ADU73946.1_846[locus_tag=Clo1313_0878][protein=hypotheticalprotein][protein_id=ADU73946.1][location=1024123..1024299][gbkey=CDS]</t>
  </si>
  <si>
    <t>CP002416.1_prot_ADU73948.1_848[locus_tag=Clo1313_0880][db_xref=InterPro:IPR006530][protein=YDrepeatprotein][protein_id=ADU73948.1][location=1025177..1031056][gbkey=CDS]</t>
  </si>
  <si>
    <t>CP002416.1_prot_ADU73949.1_849[locus_tag=Clo1313_0881][protein=hypotheticalprotein][protein_id=ADU73949.1][location=1031094..1031555][gbkey=CDS]</t>
  </si>
  <si>
    <t>CP002416.1_prot_ADU73951.1_851[locus_tag=Clo1313_0883][db_xref=InterPro:IPR001310][protein=histidinetriad(HIT)protein][protein_id=ADU73951.1][location=1031806..1032150][gbkey=CDS]</t>
  </si>
  <si>
    <t>CP002416.1_prot_ADU73952.1_852[locus_tag=Clo1313_0884][db_xref=InterPro:IPR001119][protein=S-layerdomain-containingprotein][protein_id=ADU73952.1][location=1032340..1034472][gbkey=CDS]</t>
  </si>
  <si>
    <t>CP002416.1_prot_ADU73954.1_854[locus_tag=Clo1313_0886][db_xref=InterPro:IPR004013,InterPro:IPR016667][protein=Protein-tyrosine-phosphatase][protein_id=ADU73954.1][location=1035379..1036155][gbkey=CDS]</t>
  </si>
  <si>
    <t>CP002416.1_prot_ADU73955.1_855[locus_tag=Clo1313_0887][db_xref=GO:0008830,InterPro:IPR000888][protein=dTDP-4-dehydrorhamnose3,5-epimerase][protein_id=ADU73955.1][location=1036283..1036834][gbkey=CDS]</t>
  </si>
  <si>
    <t>CP002416.1_prot_ADU73956.1_856[locus_tag=Clo1313_0888][protein=hypotheticalprotein][protein_id=ADU73956.1][location=1036867..1037433][gbkey=CDS]</t>
  </si>
  <si>
    <t>CP002416.1_prot_ADU73957.1_857[locus_tag=Clo1313_0889][protein=hypotheticalprotein][protein_id=ADU73957.1][location=1037601..1038779][gbkey=CDS]</t>
  </si>
  <si>
    <t>CP002416.1_prot_ADU73958.1_858[locus_tag=Clo1313_0890][db_xref=GO:0030234,InterPro:IPR003856,InterPro:IPR005702][protein=capsularexopolysaccharidefamily][protein_id=ADU73958.1][location=1038918..1040312][gbkey=CDS]</t>
  </si>
  <si>
    <t>CP002416.1_prot_ADU73960.1_860[locus_tag=Clo1313_0892][db_xref=GO:0003824,GO:0050662,InterPro:IPR001509,InterPro:IPR008089][protein=NAD-dependentepimerase/dehydratase][protein_id=ADU73960.1][location=1041314..1042357][gbkey=CDS]</t>
  </si>
  <si>
    <t>CP002416.1_prot_ADU73961.1_861[locus_tag=Clo1313_0893][db_xref=InterPro:IPR013969][protein=OligosaccharidebiosynthesisproteinAlg14likeprotein][protein_id=ADU73961.1][location=1042552..1043043][gbkey=CDS]</t>
  </si>
  <si>
    <t>CP002416.1_prot_ADU73962.1_862[locus_tag=Clo1313_0894][db_xref=GO:0030246,GO:0050662,InterPro:IPR007235][protein=Glycosyltransferase28domain][protein_id=ADU73962.1][location=1043040..1043534][gbkey=CDS]</t>
  </si>
  <si>
    <t>CP002416.1_prot_ADU73963.1_863[locus_tag=Clo1313_0895][protein=glycosyltransferase][protein_id=ADU73963.1][location=1043544..1044434][gbkey=CDS]</t>
  </si>
  <si>
    <t>CP002416.1_prot_ADU73964.1_864[locus_tag=Clo1313_0896][db_xref=InterPro:IPR001296][protein=glycosyltransferasegroup1][protein_id=ADU73964.1][location=1044431..1045576][gbkey=CDS]</t>
  </si>
  <si>
    <t>CP002416.1_prot_ADU73965.1_865[locus_tag=Clo1313_0897][protein=glycosyltransferase][protein_id=ADU73965.1][location=1045563..1046468][gbkey=CDS]</t>
  </si>
  <si>
    <t>CP002416.1_prot_ADU73966.1_866[locus_tag=Clo1313_0898][db_xref=InterPro:IPR001173][protein=glycosyltransferasefamily2][protein_id=ADU73966.1][location=1046486..1047418][gbkey=CDS]</t>
  </si>
  <si>
    <t>CP002416.1_prot_ADU73967.1_867[locus_tag=Clo1313_0899][db_xref=InterPro:IPR007016][protein=O-antigenpolymerase][protein_id=ADU73967.1][location=1047400..1048671][gbkey=CDS]</t>
  </si>
  <si>
    <t>CP002416.1_prot_ADU73968.1_868[locus_tag=Clo1313_0900][db_xref=InterPro:IPR002797][protein=polysaccharidebiosynthesisprotein][protein_id=ADU73968.1][location=1048853..1050313][gbkey=CDS]</t>
  </si>
  <si>
    <t>CP002416.1_prot_ADU73969.1_869[locus_tag=Clo1313_0901][db_xref=InterPro:IPR001732,InterPro:IPR014026,InterPro:IPR014027,InterPro:IPR017476][protein=nucleotidesugardehydrogenase][protein_id=ADU73969.1][location=1050595..1051920][gbkey=CDS]</t>
  </si>
  <si>
    <t>CP002416.1_prot_ADU73970.1_870[locus_tag=Clo1313_0902][db_xref=InterPro:IPR006976,InterPro:IPR016747][protein=VanZfamilyprotein][protein_id=ADU73970.1][location=1051965..1052444][gbkey=CDS]</t>
  </si>
  <si>
    <t>CP002416.1_prot_ADU73971.1_871[locus_tag=Clo1313_0903][db_xref=GO:0003697,InterPro:IPR000424,InterPro:IPR011344][protein=single-strandbindingprotein][protein_id=ADU73971.1][location=1052483..1052887][gbkey=CDS]</t>
  </si>
  <si>
    <t>CP002416.1_prot_ADU73972.1_872[locus_tag=Clo1313_0904][db_xref=InterPro:IPR003362,InterPro:IPR017475][protein=exopolysaccharidebiosynthesispolyprenylglycosylphosphotransferase][protein_id=ADU73972.1][location=complement(1052900..1054303)][gbkey=CDS]</t>
  </si>
  <si>
    <t>CP002416.1_prot_ADU73973.1_873[locus_tag=Clo1313_0905][db_xref=GO:0003735,InterPro:IPR001911,InterPro:IPR018278][protein=ribosomalproteinS21][protein_id=ADU73973.1][location=1054803..1054979][gbkey=CDS]</t>
  </si>
  <si>
    <t>CP002416.1_prot_ADU73974.1_874[locus_tag=Clo1313_0906][db_xref=InterPro:IPR019004][protein=GatB/YqeYdomainprotein][protein_id=ADU73974.1][location=1054996..1055439][gbkey=CDS]</t>
  </si>
  <si>
    <t>CP002416.1_prot_ADU73975.1_875[locus_tag=Clo1313_0907][db_xref=GO:0008409,InterPro:IPR001667,InterPro:IPR003156,InterPro:IPR004610][protein=single-stranded-DNA-specificexonucleaseRecJ][protein_id=ADU73975.1][location=1055605..1058088][gbkey=CDS]</t>
  </si>
  <si>
    <t>CP002416.1_prot_ADU73976.1_876[locus_tag=Clo1313_0908][db_xref=GO:0003999,InterPro:IPR000836,InterPro:IPR005764][protein=adeninephosphoribosyltransferase][protein_id=ADU73976.1][location=1058156..1058671][gbkey=CDS]</t>
  </si>
  <si>
    <t>CP002416.1_prot_ADU73977.1_877[locus_tag=Clo1313_0909][db_xref=InterPro:IPR003607,InterPro:IPR004095,InterPro:IPR004811,InterPro:IPR006674,InterPro:IPR007685][protein=(p)ppGppsynthetaseI,SpoT/RelA][protein_id=ADU73977.1][location=1058762..1060936][gbkey=CDS]</t>
  </si>
  <si>
    <t>CP002416.1_prot_ADU73978.1_878[locus_tag=Clo1313_0910][db_xref=GO:0003999,InterPro:IPR003732][protein=D-tyrosyl-tRNA(Tyr)deacylase][protein_id=ADU73978.1][location=1061053..1061502][gbkey=CDS]</t>
  </si>
  <si>
    <t>CP002416.1_prot_ADU73979.1_879[locus_tag=Clo1313_0911][protein=beta-lactamase-likeprotein][protein_id=ADU73979.1][location=1061516..1062121][gbkey=CDS]</t>
  </si>
  <si>
    <t>CP002416.1_prot_ADU73980.1_880[locus_tag=Clo1313_0912][db_xref=InterPro:IPR006638,InterPro:IPR007197][protein=Coproporphyrinogendehydrogenase][protein_id=ADU73980.1][location=1062118..1063635][gbkey=CDS]</t>
  </si>
  <si>
    <t>CP002416.1_prot_ADU73981.1_881[locus_tag=Clo1313_0913][db_xref=InterPro:IPR001969][protein=hypotheticalprotein][protein_id=ADU73981.1][location=1064207..1065334][gbkey=CDS]</t>
  </si>
  <si>
    <t>CP002416.1_prot_ADU73982.1_882[locus_tag=Clo1313_0914][db_xref=GO:0005524,InterPro:IPR001482][protein=typeIIsecretionsystemproteinE][protein_id=ADU73982.1][location=1065334..1066572][gbkey=CDS]</t>
  </si>
  <si>
    <t>CP002416.1_prot_ADU73983.1_883[locus_tag=Clo1313_0915][db_xref=InterPro:IPR018076][protein=TypeIIsecretionsystemFdomain][protein_id=ADU73983.1][location=1066598..1067404][gbkey=CDS]</t>
  </si>
  <si>
    <t>CP002416.1_prot_ADU73984.1_884[locus_tag=Clo1313_0916][db_xref=InterPro:IPR018076][protein=TypeIIsecretionsystemFdomain][protein_id=ADU73984.1][location=1067416..1068285][gbkey=CDS]</t>
  </si>
  <si>
    <t>CP002416.1_prot_ADU73985.1_885[locus_tag=Clo1313_0917][protein=hypotheticalprotein][protein_id=ADU73985.1][location=1068372..1068578][gbkey=CDS]</t>
  </si>
  <si>
    <t>CP002416.1_prot_ADU73986.1_886[locus_tag=Clo1313_0918][protein=hypotheticalprotein][protein_id=ADU73986.1][location=1068775..1069476][gbkey=CDS]</t>
  </si>
  <si>
    <t>CP002416.1_prot_ADU73988.1_888[locus_tag=Clo1313_0920][db_xref=InterPro:IPR000253][protein=Forkhead-associatedprotein][protein_id=ADU73988.1][location=complement(1070194..1071756)][gbkey=CDS]</t>
  </si>
  <si>
    <t>CP002416.1_prot_ADU73989.1_889[locus_tag=Clo1313_0921][protein=hypotheticalprotein][protein_id=ADU73989.1][location=1072201..1073331][gbkey=CDS]</t>
  </si>
  <si>
    <t>CP002416.1_prot_ADU73990.1_890[locus_tag=Clo1313_0922][db_xref=GO:0004821,GO:0005524,InterPro:IPR002314,InterPro:IPR004154,InterPro:IPR004516,InterPro:IPR006195,InterPro:IPR015807][protein=histidyl-tRNAsynthetase][protein_id=ADU73990.1][location=1073799..1075052][gbkey=CDS]</t>
  </si>
  <si>
    <t>CP002416.1_prot_ADU73991.1_891[locus_tag=Clo1313_0923][db_xref=GO:0005524,GO:0016874,InterPro:IPR002312,InterPro:IPR004115,InterPro:IPR004364,InterPro:IPR004365,InterPro:IPR004524,InterPro:IPR006195][protein=aspartyl-tRNAsynthetase][protein_id=ADU73991.1][location=1075103..1076890][gbkey=CDS]</t>
  </si>
  <si>
    <t>CP002416.1_prot_ADU73992.1_892[locus_tag=Clo1313_0924][db_xref=GO:0008236,InterPro:IPR000223,InterPro:IPR019759][protein=signalpeptidaseI][protein_id=ADU73992.1][location=1077166..1077726][gbkey=CDS]</t>
  </si>
  <si>
    <t>CP002416.1_prot_ADU73993.1_893[locus_tag=Clo1313_0925][db_xref=InterPro:IPR002731,InterPro:IPR008275,InterPro:IPR010327,InterPro:IPR018709][protein=CoA-substrate-specificenzymeactivase][protein_id=ADU73993.1][location=1078042..1082343][gbkey=CDS]</t>
  </si>
  <si>
    <t>CP002416.1_prot_ADU73997.1_897[locus_tag=Clo1313_0929][db_xref=GO:0005525,InterPro:IPR000640,InterPro:IPR000795,InterPro:IPR004161,InterPro:IPR005225,InterPro:IPR006297,InterPro:IPR013842][protein=GTP-bindingproteinLepA][protein_id=ADU73997.1][location=1084988..1086799][gbkey=CDS]</t>
  </si>
  <si>
    <t>CP002416.1_prot_ADU73998.1_898[locus_tag=Clo1313_0930][db_xref=GO:0004109,InterPro:IPR004559,InterPro:IPR006638,InterPro:IPR007197,InterPro:IPR010723][protein=oxygen-independentcoproporphyrinogenIIIoxidase][protein_id=ADU73998.1][location=1086864..1088006][gbkey=CDS]</t>
  </si>
  <si>
    <t>CP002416.1_prot_ADU73999.1_899[locus_tag=Clo1313_0931][db_xref=GO:0003677,InterPro:IPR002571,InterPro:IPR021153][protein=heat-inducibletranscriptionrepressorHrcA][protein_id=ADU73999.1][location=1088149..1089204][gbkey=CDS]</t>
  </si>
  <si>
    <t>CP002416.1_prot_ADU74000.1_900[locus_tag=Clo1313_0932][db_xref=GO:0000774,GO:0042803,GO:0051087,InterPro:IPR000740][protein=GrpEprotein][protein_id=ADU74000.1][location=1089315..1089995][gbkey=CDS]</t>
  </si>
  <si>
    <t>CP002416.1_prot_ADU74001.1_901[locus_tag=Clo1313_0933][db_xref=GO:0005524,GO:0051082,InterPro:IPR001023,InterPro:IPR012725,InterPro:IPR013126,InterPro:IPR018181][protein=chaperoneproteinDnaK][protein_id=ADU74001.1][location=1090092..1091918][gbkey=CDS]</t>
  </si>
  <si>
    <t>CP002416.1_prot_ADU74002.1_902[locus_tag=Clo1313_0934][db_xref=GO:0005524,GO:0051082,InterPro:IPR001305,InterPro:IPR001623,InterPro:IPR002939,InterPro:IPR003095,InterPro:IPR012724,InterPro:IPR018253][protein=chaperoneproteinDnaJ][protein_id=ADU74002.1][location=1092127..1093287][gbkey=CDS]</t>
  </si>
  <si>
    <t>CP002416.1_prot_ADU74003.1_903[locus_tag=Clo1313_0935][db_xref=GO:0008276,InterPro:IPR004498,InterPro:IPR010456][protein=ribosomalproteinL11methyltransferase][protein_id=ADU74003.1][location=1093305..1094246][gbkey=CDS]</t>
  </si>
  <si>
    <t>CP002416.1_prot_ADU74004.1_904[locus_tag=Clo1313_0936][db_xref=GO:0008168,InterPro:IPR006700][protein=proteinofunknownfunctionDUF558][protein_id=ADU74004.1][location=1094228..1094971][gbkey=CDS]</t>
  </si>
  <si>
    <t>CP002416.1_prot_ADU74005.1_905[locus_tag=Clo1313_0937][db_xref=GO:0000156,InterPro:IPR001789][protein=responseregulatorreceiverprotein][protein_id=ADU74005.1][location=1094968..1095339][gbkey=CDS]</t>
  </si>
  <si>
    <t>CP002416.1_prot_ADU74007.1_907[locus_tag=Clo1313_0939][db_xref=InterPro:IPR005229,InterPro:IPR005829,InterPro:IPR013527,InterPro:IPR013551][protein=YicC-likedomain-containingprotein][protein_id=ADU74007.1][location=1095690..1096574][gbkey=CDS]</t>
  </si>
  <si>
    <t>CP002416.1_prot_ADU74008.1_908[locus_tag=Clo1313_0940][db_xref=InterPro:IPR007169][protein=proteinofunknownfunctionDUF370][protein_id=ADU74008.1][location=1096593..1096874][gbkey=CDS]</t>
  </si>
  <si>
    <t>CP002416.1_prot_ADU74009.1_909[locus_tag=Clo1313_0941][db_xref=GO:0004385,InterPro:IPR008144,InterPro:IPR008145,InterPro:IPR017665,InterPro:IPR020590][protein=guanylatekinase][protein_id=ADU74009.1][location=1096887..1097498][gbkey=CDS]</t>
  </si>
  <si>
    <t>CP002416.1_prot_ADU74010.1_910[locus_tag=Clo1313_0942][db_xref=GO:0003899,InterPro:IPR003716,InterPro:IPR006110][protein=DNA-directedRNApolymerase,omegasubunit][protein_id=ADU74010.1][location=1097558..1097794][gbkey=CDS]</t>
  </si>
  <si>
    <t>CP002416.1_prot_ADU74011.1_911[locus_tag=Clo1313_0943][db_xref=GO:0004632,GO:0004633,GO:0010181,InterPro:IPR003382,InterPro:IPR005252,InterPro:IPR007085][protein=phosphopantothenoylcysteinedecarboxylase/phosphopantothenate/cysteineligase][protein_id=ADU74011.1][location=1097888..1099189][gbkey=CDS]</t>
  </si>
  <si>
    <t>CP002416.1_prot_ADU74012.1_912[locus_tag=Clo1313_0944][db_xref=GO:0000166,GO:0004820,GO:0005524,InterPro:IPR002314,InterPro:IPR002315,InterPro:IPR004154,InterPro:IPR006195][protein=glycyl-tRNAsynthetase][protein_id=ADU74012.1][location=1099331..1100719][gbkey=CDS]</t>
  </si>
  <si>
    <t>CP002416.1_prot_ADU74013.1_913[locus_tag=Clo1313_0945][db_xref=GO:0005524,InterPro:IPR003594][protein=signaltransductionhistidinekinaseregulatingcitrate/malatemetabolism][protein_id=ADU74013.1][location=1100889..1102220][gbkey=CDS]</t>
  </si>
  <si>
    <t>CP002416.1_prot_ADU74017.1_917[locus_tag=Clo1313_0949][db_xref=GO:0016301,InterPro:IPR000121,InterPro:IPR002192,InterPro:IPR008279,InterPro:IPR010121,InterPro:IPR018274][protein=pyruvate,phosphatedikinase][protein_id=ADU74017.1][location=1104737..1107388][gbkey=CDS]</t>
  </si>
  <si>
    <t>CP002416.1_prot_ADU74018.1_918[locus_tag=Clo1313_0950][db_xref=GO:0030246,InterPro:IPR001119,InterPro:IPR002102][protein=cellulosomeanchoringproteincohesinregion][protein_id=ADU74018.1][location=1108020..1109915][gbkey=CDS]</t>
  </si>
  <si>
    <t>CP002416.1_prot_ADU74019.1_919[locus_tag=Clo1313_0951][protein=hypotheticalprotein][protein_id=ADU74019.1][location=complement(1110308..1110709)][gbkey=CDS]</t>
  </si>
  <si>
    <t>CP002416.1_prot_ADU74020.1_920[locus_tag=Clo1313_0952][db_xref=InterPro:IPR013096][protein=Cupin2conservedbarreldomainprotein][protein_id=ADU74020.1][location=1110935..1111282][gbkey=CDS]</t>
  </si>
  <si>
    <t>CP002416.1_prot_ADU74021.1_921[locus_tag=Clo1313_0953][db_xref=GO:0005524,InterPro:IPR003714,InterPro:IPR006596][protein=PhoHfamilyprotein][protein_id=ADU74021.1][location=1111711..1113084][gbkey=CDS]</t>
  </si>
  <si>
    <t>CP002416.1_prot_ADU74022.1_922[locus_tag=Clo1313_0954][db_xref=InterPro:IPR001296,InterPro:IPR013534][protein=glycosyltransferasegroup1][protein_id=ADU74022.1][location=1113269..1114495][gbkey=CDS]</t>
  </si>
  <si>
    <t>CP002416.1_prot_ADU74023.1_923[locus_tag=Clo1313_0955][db_xref=InterPro:IPR004613,InterPro:IPR011108][protein=RNA-metabolisingmetallo-beta-lactamase][protein_id=ADU74023.1][location=1115094..1116761][gbkey=CDS]</t>
  </si>
  <si>
    <t>CP002416.1_prot_ADU74024.1_924[locus_tag=Clo1313_0956][db_xref=InterPro:IPR008513][protein=proteinofunknownfunctionDUF795][protein_id=ADU74024.1][location=complement(1116939..1118186)][gbkey=CDS]</t>
  </si>
  <si>
    <t>CP002416.1_prot_ADU74028.1_928[locus_tag=Clo1313_0960][db_xref=GO:0008939,InterPro:IPR003200,InterPro:IPR017846][protein=nicotinate-nucleotide/dimethylbenzimidazolephosphoribosyltransferase][protein_id=ADU74028.1][location=1120560..1121615][gbkey=CDS]</t>
  </si>
  <si>
    <t>CP002416.1_prot_ADU74029.1_929[locus_tag=Clo1313_0961][protein=hypotheticalprotein][protein_id=ADU74029.1][location=1121731..1122417][gbkey=CDS]</t>
  </si>
  <si>
    <t>CP002416.1_prot_ADU74030.1_930[locus_tag=Clo1313_0962][db_xref=GO:0005524,GO:0030272,InterPro:IPR002698][protein=5-formyltetrahydrofolatecyclo-ligase][protein_id=ADU74030.1][location=1122508..1123083][gbkey=CDS]</t>
  </si>
  <si>
    <t>CP002416.1_prot_ADU74033.1_933[locus_tag=Clo1313_0965][db_xref=InterPro:IPR003607,InterPro:IPR006674,InterPro:IPR006675][protein=metaldependentphosphohydrolase][protein_id=ADU74033.1][location=1125068..1126075][gbkey=CDS]</t>
  </si>
  <si>
    <t>CP002416.1_prot_ADU74034.1_934[locus_tag=Clo1313_0966][db_xref=GO:0003824,GO:0004619,GO:0046872,InterPro:IPR004456,InterPro:IPR006124,InterPro:IPR013371,InterPro:IPR019304][protein=proposedhomoserinekinase][protein_id=ADU74034.1][location=complement(1126140..1127348)][gbkey=CDS]</t>
  </si>
  <si>
    <t>CP002416.1_prot_ADU74035.1_935[locus_tag=Clo1313_0967][db_xref=GO:0003824,InterPro:IPR006992][protein=amidohydrolase2][protein_id=ADU74035.1][location=1127575..1128441][gbkey=CDS]</t>
  </si>
  <si>
    <t>CP002416.1_prot_ADU74036.1_936[locus_tag=Clo1313_0968][protein=hypotheticalprotein][protein_id=ADU74036.1][location=complement(1128491..1128832)][gbkey=CDS]</t>
  </si>
  <si>
    <t>CP002416.1_prot_ADU74038.1_938[locus_tag=Clo1313_0970][db_xref=GO:0000156,GO:0003677,InterPro:IPR001789,InterPro:IPR001867][protein=twocomponenttranscriptionalregulator,wingedhelixfamily][protein_id=ADU74038.1][location=1129386..1130072][gbkey=CDS]</t>
  </si>
  <si>
    <t>CP002416.1_prot_ADU74039.1_939[locus_tag=Clo1313_0971][db_xref=GO:0000155,GO:0004871,GO:0005524,InterPro:IPR003594,InterPro:IPR003660,InterPro:IPR003661,InterPro:IPR004358,InterPro:IPR005467][protein=integralmembranesensorsignaltransductionhistidinekinase][protein_id=ADU74039.1][location=1130072..1131586][gbkey=CDS]</t>
  </si>
  <si>
    <t>CP002416.1_prot_ADU74040.1_940[locus_tag=Clo1313_0972][db_xref=GO:0004252,GO:0005515,InterPro:IPR001254,InterPro:IPR001478,InterPro:IPR001940][protein=peptidaseS1andS6chymotrypsin/Hap][protein_id=ADU74040.1][location=1131697..1133226][gbkey=CDS]</t>
  </si>
  <si>
    <t>CP002416.1_prot_ADU74041.1_941[locus_tag=Clo1313_0973][db_xref=InterPro:IPR003607,InterPro:IPR006674][protein=metaldependentphosphohydrolase][protein_id=ADU74041.1][location=1133410..1134807][gbkey=CDS]</t>
  </si>
  <si>
    <t>CP002416.1_prot_ADU74042.1_942[locus_tag=Clo1313_0974][db_xref=GO:0009011,InterPro:IPR001296,InterPro:IPR011835,InterPro:IPR013534][protein=glycogen/starchsynthase,ADP-glucosetype][protein_id=ADU74042.1][location=1134948..1136414][gbkey=CDS]</t>
  </si>
  <si>
    <t>CP002416.1_prot_ADU74043.1_943[locus_tag=Clo1313_0975][db_xref=GO:0003906,InterPro:IPR003265,InterPro:IPR003651,InterPro:IPR004036,InterPro:IPR005759][protein=endonucleaseIII][protein_id=ADU74043.1][location=1136555..1137196][gbkey=CDS]</t>
  </si>
  <si>
    <t>CP002416.1_prot_ADU74044.1_944[locus_tag=Clo1313_0976][db_xref=InterPro:IPR000160,InterPro:IPR003018,InterPro:IPR018253][protein=diguanylatecyclasewithGAFsensor][protein_id=ADU74044.1][location=1137240..1138919][gbkey=CDS]</t>
  </si>
  <si>
    <t>CP002416.1_prot_ADU74047.1_947[locus_tag=Clo1313_0979][db_xref=GO:0003735,InterPro:IPR001383][protein=ribosomalproteinL28][protein_id=ADU74047.1][location=complement(1140332..1140520)][gbkey=CDS]</t>
  </si>
  <si>
    <t>CP002416.1_prot_ADU74048.1_948[locus_tag=Clo1313_0980][db_xref=GO:0004003,InterPro:IPR001650,InterPro:IPR004365,InterPro:IPR004609,InterPro:IPR011545,InterPro:IPR014001,InterPro:IPR014021][protein=ATP-dependentDNAhelicaseRecG][protein_id=ADU74048.1][location=1140738..1142822][gbkey=CDS]</t>
  </si>
  <si>
    <t>CP002416.1_prot_ADU74050.1_950[locus_tag=Clo1313_0982][db_xref=GO:0003824,GO:0004595,InterPro:IPR001980,InterPro:IPR004820,InterPro:IPR004821][protein=pantetheine-phosphateadenylyltransferase][protein_id=ADU74050.1][location=1143508..1143987][gbkey=CDS]</t>
  </si>
  <si>
    <t>CP002416.1_prot_ADU74051.1_951[locus_tag=Clo1313_0983][protein=H+-ATPasesubunitH][protein_id=ADU74051.1][location=1143990..1144454][gbkey=CDS]</t>
  </si>
  <si>
    <t>CP002416.1_prot_ADU74053.1_953[locus_tag=Clo1313_0985][db_xref=GO:0046556,InterPro:IPR007934][protein=alpha-L-arabinofuranosidaseB][protein_id=ADU74053.1][location=complement(1145933..1147378)][gbkey=CDS]</t>
  </si>
  <si>
    <t>CP002416.1_prot_ADU74055.1_955[locus_tag=Clo1313_0987][db_xref=GO:0016987,GO:0030246,InterPro:IPR002105,InterPro:IPR005084,InterPro:IPR006584,InterPro:IPR006710,InterPro:IPR018242,InterPro:IPR018247][protein=Carbohydratebindingfamily6][protein_id=ADU74055.1][location=complement(1148345..1150384)][gbkey=CDS]</t>
  </si>
  <si>
    <t>CP002416.1_prot_ADU74056.1_956[locus_tag=Clo1313_0988][db_xref=GO:0004867,InterPro:IPR000215][protein=proteinaseinhibitorI4serpin][protein_id=ADU74056.1][location=complement(1150607..1151830)][gbkey=CDS]</t>
  </si>
  <si>
    <t>CP002416.1_prot_ADU74057.1_957[locus_tag=Clo1313_0989][protein=iron-sulfurcluster-bindingprotein][protein_id=ADU74057.1][location=complement(1151911..1153194)][gbkey=CDS]</t>
  </si>
  <si>
    <t>CP002416.1_prot_ADU74058.1_958[locus_tag=Clo1313_0990][db_xref=GO:0000155,GO:0005524,GO:0016301,GO:0046983,InterPro:IPR003594,InterPro:IPR004358,InterPro:IPR005467,InterPro:IPR008595,InterPro:IPR011712,InterPro:IPR016381][protein=DegSsensorsignaltransductionhistidinekinase][protein_id=ADU74058.1][location=1153421..1154599][gbkey=CDS]</t>
  </si>
  <si>
    <t>CP002416.1_prot_ADU74059.1_959[locus_tag=Clo1313_0991][db_xref=GO:0000156,GO:0003700,GO:0043565,InterPro:IPR000792,InterPro:IPR001789][protein=twocomponenttranscriptionalregulator,LuxRfamily][protein_id=ADU74059.1][location=1154592..1155242][gbkey=CDS]</t>
  </si>
  <si>
    <t>CP002416.1_prot_ADU74060.1_960[locus_tag=Clo1313_0992][db_xref=GO:0004871,InterPro:IPR003660,InterPro:IPR004089][protein=methyl-acceptingchemotaxissensorytransducer][protein_id=ADU74060.1][location=1155607..1158075][gbkey=CDS]</t>
  </si>
  <si>
    <t>CP002416.1_prot_ADU74061.1_961[locus_tag=Clo1313_0993][db_xref=GO:0043565,InterPro:IPR005841,InterPro:IPR005843,InterPro:IPR005844,InterPro:IPR005845,InterPro:IPR005846,InterPro:IPR016066][protein=phosphoglucomutase/phosphomannomutasealpha/beta/alphadomainI][protein_id=ADU74061.1][location=1158183..1159919][gbkey=CDS]</t>
  </si>
  <si>
    <t>CP002416.1_prot_ADU74062.1_962[locus_tag=Clo1313_0994][db_xref=GO:0008408,InterPro:IPR003141,InterPro:IPR004013,InterPro:IPR004365,InterPro:IPR004805,InterPro:IPR011708][protein=DNApolymeraseIII,alphasubunit][protein_id=ADU74062.1][location=1160243..1163788][gbkey=CDS]</t>
  </si>
  <si>
    <t>CP002416.1_prot_ADU74063.1_963[locus_tag=Clo1313_0995][db_xref=GO:0003723,InterPro:IPR000824][protein=tryptophanRNA-bindingattenuatorprotein][protein_id=ADU74063.1][location=1163868..1164089][gbkey=CDS]</t>
  </si>
  <si>
    <t>CP002416.1_prot_ADU74064.1_964[locus_tag=Clo1313_0996][protein=hypotheticalprotein][protein_id=ADU74064.1][location=1164111..1164308][gbkey=CDS]</t>
  </si>
  <si>
    <t>CP002416.1_prot_ADU74065.1_965[locus_tag=Clo1313_0997][db_xref=GO:0003872,GO:0005524,InterPro:IPR000023,InterPro:IPR012003,InterPro:IPR012828,InterPro:IPR015912][protein=6-phosphofructokinase][protein_id=ADU74065.1][location=1164394..1165368][gbkey=CDS]</t>
  </si>
  <si>
    <t>CP002416.1_prot_ADU74066.1_966[locus_tag=Clo1313_0998][db_xref=InterPro:IPR006683,InterPro:IPR006684][protein=thioesterasesuperfamilyprotein][protein_id=ADU74066.1][location=1165490..1165906][gbkey=CDS]</t>
  </si>
  <si>
    <t>CP002416.1_prot_ADU74068.1_968[locus_tag=Clo1313_1000][db_xref=InterPro:IPR012854][protein=copperamineoxidase-likedomain-containingprotein][protein_id=ADU74068.1][location=1166887..1167666][gbkey=CDS]</t>
  </si>
  <si>
    <t>CP002416.1_prot_ADU74069.1_969[locus_tag=Clo1313_1001][db_xref=GO:0030246,InterPro:IPR001956,InterPro:IPR002035,InterPro:IPR003305][protein=Carbohydrate-bindingCenCdomainprotein][protein_id=ADU74069.1][location=1167786..1170938][gbkey=CDS]</t>
  </si>
  <si>
    <t>CP002416.1_prot_ADU74070.1_970[locus_tag=Clo1313_1002][db_xref=GO:0003872,InterPro:IPR001764,InterPro:IPR002772,InterPro:IPR019800][protein=glycosidehydrolasefamily3domainprotein][protein_id=ADU74070.1][location=1171005..1173272][gbkey=CDS]</t>
  </si>
  <si>
    <t>CP002416.1_prot_ADU74073.1_973[locus_tag=Clo1313_1005][db_xref=GO:0005524,GO:0016301,InterPro:IPR002192][protein=pyruvatephosphatedikinasePEP/pyruvate-bindingprotein][protein_id=ADU74073.1][location=1174912..1177494][gbkey=CDS]</t>
  </si>
  <si>
    <t>CP002416.1_prot_ADU74074.1_974[locus_tag=Clo1313_1006][db_xref=InterPro:IPR004776][protein=AuxinEffluxCarrier][protein_id=ADU74074.1][location=1177821..1178831][gbkey=CDS]</t>
  </si>
  <si>
    <t>CP002416.1_prot_ADU74075.1_975[locus_tag=Clo1313_1007][db_xref=GO:0005215,InterPro:IPR006043][protein=Xanthine/uracil/vitaminCpermease][protein_id=ADU74075.1][location=1179126..1180523][gbkey=CDS]</t>
  </si>
  <si>
    <t>CP002416.1_prot_ADU74076.1_976[locus_tag=Clo1313_1008][db_xref=GO:0004638,InterPro:IPR000031][protein=phosphoribosylaminoimidazolecarboxylase,catalyticsubunit][protein_id=ADU74076.1][location=1180661..1181182][gbkey=CDS]</t>
  </si>
  <si>
    <t>CP002416.1_prot_ADU74077.1_977[locus_tag=Clo1313_1009][db_xref=GO:0004044,InterPro:IPR000583,InterPro:IPR000836,InterPro:IPR005854,InterPro:IPR017932][protein=amidophosphoribosyltransferase][protein_id=ADU74077.1][location=1181233..1182699][gbkey=CDS]</t>
  </si>
  <si>
    <t>CP002416.1_prot_ADU74078.1_978[locus_tag=Clo1313_1010][db_xref=GO:0004641,InterPro:IPR000728,InterPro:IPR004733,InterPro:IPR010918][protein=phosphoribosylformylglycinamidinecyclo-ligase][protein_id=ADU74078.1][location=1182792..1183814][gbkey=CDS]</t>
  </si>
  <si>
    <t>CP002416.1_prot_ADU74079.1_979[locus_tag=Clo1313_1011][db_xref=GO:0004644,InterPro:IPR002376,InterPro:IPR004607][protein=phosphoribosylglycinamideformyltransferase][protein_id=ADU74079.1][location=1183808..1184437][gbkey=CDS]</t>
  </si>
  <si>
    <t>CP002416.1_prot_ADU74080.1_980[locus_tag=Clo1313_1012][db_xref=GO:0003937,GO:0004643,InterPro:IPR002695,InterPro:IPR011607,InterPro:IPR013982][protein=phosphoribosylaminoimidazolecarboxamideformyltransferase/IMPcyclohydrolase][protein_id=ADU74080.1][location=1184501..1186045][gbkey=CDS]</t>
  </si>
  <si>
    <t>CP002416.1_prot_ADU74081.1_981[locus_tag=Clo1313_1013][db_xref=GO:0004637,InterPro:IPR000115,InterPro:IPR011761,InterPro:IPR020559,InterPro:IPR020560,InterPro:IPR020561,InterPro:IPR020562][protein=phosphoribosylamine/glycineligase][protein_id=ADU74081.1][location=1186070..1187329][gbkey=CDS]</t>
  </si>
  <si>
    <t>CP002416.1_prot_ADU74082.1_982[locus_tag=Clo1313_1014][db_xref=InterPro:IPR001173,InterPro:IPR001440,InterPro:IPR013026,InterPro:IPR019734][protein=glycosyltransferasefamily2][protein_id=ADU74082.1][location=complement(1187376..1188548)][gbkey=CDS]</t>
  </si>
  <si>
    <t>CP002416.1_prot_ADU74083.1_983[locus_tag=Clo1313_1015][db_xref=GO:0008080,InterPro:IPR000182][protein=GCN5-relatedN-acetyltransferase][protein_id=ADU74083.1][location=1189239..1189700][gbkey=CDS]</t>
  </si>
  <si>
    <t>CP002416.1_prot_ADU74084.1_984[locus_tag=Clo1313_1016][db_xref=GO:0003824,GO:0016779,InterPro:IPR004820,InterPro:IPR004821,InterPro:IPR005248][protein=nicotinate(nicotinamide)nucleotideadenylyltransferase][protein_id=ADU74084.1][location=1189849..1190469][gbkey=CDS]</t>
  </si>
  <si>
    <t>CP002416.1_prot_ADU74085.1_985[locus_tag=Clo1313_1017][db_xref=InterPro:IPR003607,InterPro:IPR005249,InterPro:IPR006674,InterPro:IPR006675][protein=metaldependentphosphohydrolase][protein_id=ADU74085.1][location=1190614..1191183][gbkey=CDS]</t>
  </si>
  <si>
    <t>CP002416.1_prot_ADU74086.1_986[locus_tag=Clo1313_1018][protein=hypotheticalprotein][protein_id=ADU74086.1][location=1191212..1191808][gbkey=CDS]</t>
  </si>
  <si>
    <t>CP002416.1_prot_ADU74087.1_987[locus_tag=Clo1313_1019][db_xref=InterPro:IPR004394][protein=iojap-likeprotein][protein_id=ADU74087.1][location=1191970..1192311][gbkey=CDS]</t>
  </si>
  <si>
    <t>CP002416.1_prot_ADU74088.1_988[locus_tag=Clo1313_1020][db_xref=GO:0000166,GO:0004823,GO:0005524,InterPro:IPR001412,InterPro:IPR002302,InterPro:IPR013155,InterPro:IPR015413,InterPro:IPR015803][protein=leucyl-tRNAsynthetase][protein_id=ADU74088.1][location=1192428..1194905][gbkey=CDS]</t>
  </si>
  <si>
    <t>CP002416.1_prot_ADU74089.1_989[locus_tag=Clo1313_1021][db_xref=InterPro:IPR000601,InterPro:IPR001119,InterPro:IPR003410,InterPro:IPR003961,InterPro:IPR008454][protein=PKDdomaincontainingprotein][protein_id=ADU74089.1][location=1195192..1219059][gbkey=CDS]</t>
  </si>
  <si>
    <t>CP002416.1_prot_ADU74092.1_992[locus_tag=Clo1313_1024][db_xref=GO:0003824,InterPro:IPR000873,InterPro:IPR020845][protein=AMP-dependentsynthetaseandligase][protein_id=ADU74092.1][location=complement(1220864..1222594)][gbkey=CDS]</t>
  </si>
  <si>
    <t>CP002416.1_prot_ADU74093.1_993[locus_tag=Clo1313_1025][db_xref=GO:0009002,InterPro:IPR001967,InterPro:IPR012907,InterPro:IPR018044][protein=peptidaseS11D-alanyl-D-alaninecarboxypeptidase1][protein_id=ADU74093.1][location=complement(1222860..1224158)][gbkey=CDS]</t>
  </si>
  <si>
    <t>CP002416.1_prot_ADU74094.1_994[locus_tag=Clo1313_1026][db_xref=InterPro:IPR000445,InterPro:IPR003583,InterPro:IPR004509,InterPro:IPR019554][protein=competenceproteinComEAhelix-hairpin-helixrepeatprotein][protein_id=ADU74094.1][location=1224437..1225327][gbkey=CDS]</t>
  </si>
  <si>
    <t>CP002416.1_prot_ADU74095.1_995[locus_tag=Clo1313_1027][db_xref=InterPro:IPR019606][protein=LipoproteinLpqB,GerMNdomain][protein_id=ADU74095.1][location=1225486..1226103][gbkey=CDS]</t>
  </si>
  <si>
    <t>CP002416.1_prot_ADU74097.1_997[locus_tag=Clo1313_1029][db_xref=GO:0004829,GO:0005524,InterPro:IPR002314,InterPro:IPR002320,InterPro:IPR004095,InterPro:IPR004154,InterPro:IPR006195,InterPro:IPR012947,InterPro:IPR018158][protein=threonyl-tRNAsynthetase][protein_id=ADU74097.1][location=1226910..1228817][gbkey=CDS]</t>
  </si>
  <si>
    <t>CP002416.1_prot_ADU74098.1_998[locus_tag=Clo1313_1030][db_xref=GO:0004799,InterPro:IPR000398,InterPro:IPR020940][protein=thymidylatesynthase][protein_id=ADU74098.1][location=1229332..1230162][gbkey=CDS]</t>
  </si>
  <si>
    <t>CP002416.1_prot_ADU74099.1_999[locus_tag=Clo1313_1031][db_xref=GO:0004146,InterPro:IPR001796,InterPro:IPR012259][protein=dihydrofolatereductaseregion][protein_id=ADU74099.1][location=1230176..1230679][gbkey=CDS]</t>
  </si>
  <si>
    <t>CP002416.1_prot_ADU74100.1_1000[locus_tag=Clo1313_1032][db_xref=GO:0003743,InterPro:IPR001288,InterPro:IPR019813,InterPro:IPR019814,InterPro:IPR019815][protein=translationinitiationfactorIF-3][protein_id=ADU74100.1][location=1230924..1231445][gbkey=CDS]</t>
  </si>
  <si>
    <t>CP002416.1_prot_ADU74101.1_1001[locus_tag=Clo1313_1033][db_xref=GO:0003735,InterPro:IPR001706,InterPro:IPR018265,InterPro:IPR021137][protein=ribosomalproteinL35][protein_id=ADU74101.1][location=1231471..1231668][gbkey=CDS]</t>
  </si>
  <si>
    <t>CP002416.1_prot_ADU74102.1_1002[locus_tag=Clo1313_1034][db_xref=GO:0003735,GO:0019843,InterPro:IPR005813][protein=ribosomalproteinL20][protein_id=ADU74102.1][location=1231687..1232040][gbkey=CDS]</t>
  </si>
  <si>
    <t>CP002416.1_prot_ADU74103.1_1003[locus_tag=Clo1313_1035][db_xref=GO:0008173,InterPro:IPR001537,InterPro:IPR004441,InterPro:IPR013123][protein=RNAmethyltransferase,TrmHfamily,group3][protein_id=ADU74103.1][location=1232187..1232990][gbkey=CDS]</t>
  </si>
  <si>
    <t>CP002416.1_prot_ADU74104.1_1004[locus_tag=Clo1313_1036][db_xref=InterPro:IPR009342,InterPro:IPR010383,InterPro:IPR010403][protein=glycosyltransferase36][protein_id=ADU74104.1][location=1233204..1241972][gbkey=CDS]</t>
  </si>
  <si>
    <t>CP002416.1_prot_ADU74105.1_1005[locus_tag=Clo1313_1037][protein=hypotheticalprotein][protein_id=ADU74105.1][location=1242052..1242948][gbkey=CDS]</t>
  </si>
  <si>
    <t>CP002416.1_prot_ADU74107.1_1007[locus_tag=Clo1313_1039][db_xref=GO:0008914,InterPro:IPR004616][protein=leucyl/phenylalanyl-tRNA/proteintransferase][protein_id=ADU74107.1][location=complement(1244101..1244802)][gbkey=CDS]</t>
  </si>
  <si>
    <t>CP002416.1_prot_ADU74108.1_1008[locus_tag=Clo1313_1040][db_xref=InterPro:IPR001270,InterPro:IPR003593,InterPro:IPR003959,InterPro:IPR004176,InterPro:IPR013093,InterPro:IPR013461,InterPro:IPR018368,InterPro:IPR019489][protein=ATP-dependentClpprotease,ATP-bindingsubunitclpA][protein_id=ADU74108.1][location=complement(1244809..1247139)][gbkey=CDS]</t>
  </si>
  <si>
    <t>CP002416.1_prot_ADU74109.1_1009[locus_tag=Clo1313_1041][db_xref=InterPro:IPR003769][protein=ATP-dependentClpproteaseadaptorproteinClpS][protein_id=ADU74109.1][location=complement(1247202..1247501)][gbkey=CDS]</t>
  </si>
  <si>
    <t>CP002416.1_prot_ADU74113.1_1013[locus_tag=Clo1313_1045][protein=hypotheticalprotein][protein_id=ADU74113.1][location=1249255..1250193][gbkey=CDS]</t>
  </si>
  <si>
    <t>CP002416.1_prot_ADU74114.1_1014[locus_tag=Clo1313_1046][db_xref=GO:0004834,GO:0030170,InterPro:IPR001926,InterPro:IPR006316][protein=pyridoxal-phosphatedependentTrpB-likeenzyme][protein_id=ADU74114.1][location=1250461..1251825][gbkey=CDS]</t>
  </si>
  <si>
    <t>CP002416.1_prot_ADU74119.1_1019[locus_tag=Clo1313_1051][protein=hypotheticalprotein][protein_id=ADU74119.1][location=complement(1255309..1256832)][gbkey=CDS]</t>
  </si>
  <si>
    <t>CP002416.1_prot_ADU74120.1_1020[locus_tag=Clo1313_1052][db_xref=InterPro:IPR010650,InterPro:IPR013153,InterPro:IPR016230][protein=putativeserineproteinkinase,PrkA][protein_id=ADU74120.1][location=1257339..1259267][gbkey=CDS]</t>
  </si>
  <si>
    <t>CP002416.1_prot_ADU74121.1_1021[locus_tag=Clo1313_1053][db_xref=InterPro:IPR006698,InterPro:IPR014230][protein=sporulationproteinYhbH][protein_id=ADU74121.1][location=1259309..1260523][gbkey=CDS]</t>
  </si>
  <si>
    <t>CP002416.1_prot_ADU74122.1_1022[locus_tag=Clo1313_1054][db_xref=InterPro:IPR007390][protein=SpoVRfamilyprotein][protein_id=ADU74122.1][location=1260546..1261934][gbkey=CDS]</t>
  </si>
  <si>
    <t>CP002416.1_prot_ADU74123.1_1023[locus_tag=Clo1313_1055][db_xref=InterPro:IPR011701,InterPro:IPR020480][protein=majorfacilitatorsuperfamilyMFS_1][protein_id=ADU74123.1][location=1262092..1263267][gbkey=CDS]</t>
  </si>
  <si>
    <t>CP002416.1_prot_ADU74124.1_1024[locus_tag=Clo1313_1056][db_xref=GO:0004731,InterPro:IPR000845,InterPro:IPR011268,InterPro:IPR011270,InterPro:IPR018099][protein=purinenucleosidephosphorylaseI,inosineandguanosine-specific][protein_id=ADU74124.1][location=1263431..1264258][gbkey=CDS]</t>
  </si>
  <si>
    <t>CP002416.1_prot_ADU74125.1_1025[locus_tag=Clo1313_1057][db_xref=GO:0004013,InterPro:IPR000043,InterPro:IPR015878,InterPro:IPR020082][protein=adenosylhomocysteinase][protein_id=ADU74125.1][location=1264262..1265506][gbkey=CDS]</t>
  </si>
  <si>
    <t>CP002416.1_prot_ADU74126.1_1026[locus_tag=Clo1313_1058][db_xref=GO:0016787,InterPro:IPR006680][protein=amidohydrolase][protein_id=ADU74126.1][location=1265598..1266893][gbkey=CDS]</t>
  </si>
  <si>
    <t>CP002416.1_prot_ADU74129.1_1029[locus_tag=Clo1313_1065][db_xref=InterPro:IPR015024,InterPro:IPR015025][protein=DomainofunknownfunctionDUF1910][protein_id=ADU74129.1][location=1273558..1274826][gbkey=CDS]</t>
  </si>
  <si>
    <t>CP002416.1_prot_ADU74131.1_1031[locus_tag=Clo1313_1067][db_xref=InterPro:IPR001119,InterPro:IPR020481][protein=hypotheticalprotein][protein_id=ADU74131.1][location=1276685..1277716][gbkey=CDS]</t>
  </si>
  <si>
    <t>CP002416.1_prot_ADU74134.1_1034[locus_tag=Clo1313_1070][db_xref=GO:0005524,GO:0016887,InterPro:IPR003439,InterPro:IPR003593][protein=ABCtransporterrelatedprotein][protein_id=ADU74134.1][location=complement(1279293..1280261)][gbkey=CDS]</t>
  </si>
  <si>
    <t>CP002416.1_prot_ADU74137.1_1037[locus_tag=Clo1313_1073][protein=esterase/lipase][protein_id=ADU74137.1][location=1282177..1283112][gbkey=CDS]</t>
  </si>
  <si>
    <t>CP002416.1_prot_ADU74138.1_1038[locus_tag=Clo1313_1074][protein=hypotheticalprotein][protein_id=ADU74138.1][location=1283109..1284389][gbkey=CDS]</t>
  </si>
  <si>
    <t>CP002416.1_prot_ADU74139.1_1039[locus_tag=Clo1313_1075][protein=hypotheticalprotein][protein_id=ADU74139.1][location=1284404..1285072][gbkey=CDS]</t>
  </si>
  <si>
    <t>CP002416.1_prot_ADU74140.1_1040[locus_tag=Clo1313_1076][db_xref=GO:0005524,GO:0016887,InterPro:IPR011703,InterPro:IPR016366][protein=ATPaseassociatedwithvariouscellularactivitiesAAA_3][protein_id=ADU74140.1][location=1285220..1286149][gbkey=CDS]</t>
  </si>
  <si>
    <t>CP002416.1_prot_ADU74141.1_1041[locus_tag=Clo1313_1077][db_xref=InterPro:IPR002881][protein=proteinofunknownfunctionDUF58][protein_id=ADU74141.1][location=1286193..1287461][gbkey=CDS]</t>
  </si>
  <si>
    <t>CP002416.1_prot_ADU74142.1_1042[locus_tag=Clo1313_1078][db_xref=InterPro:IPR002931][protein=transglutaminasedomain-containingprotein][protein_id=ADU74142.1][location=1287511..1289793][gbkey=CDS]</t>
  </si>
  <si>
    <t>CP002416.1_prot_ADU74143.1_1043[locus_tag=Clo1313_1079][protein=hypotheticalprotein][protein_id=ADU74143.1][location=1289935..1290321][gbkey=CDS]</t>
  </si>
  <si>
    <t>CP002416.1_prot_ADU74145.1_1045[locus_tag=Clo1313_1081][db_xref=GO:0003824,InterPro:IPR000868][protein=isochorismatasehydrolase][protein_id=ADU74145.1][location=1291526..1292200][gbkey=CDS]</t>
  </si>
  <si>
    <t>CP002416.1_prot_ADU74146.1_1046[locus_tag=Clo1313_1082][db_xref=InterPro:IPR006405,InterPro:IPR007229,InterPro:IPR015977][protein=nicotinatephosphoribosyltransferase][protein_id=ADU74146.1][location=1292212..1293672][gbkey=CDS]</t>
  </si>
  <si>
    <t>CP002416.1_prot_ADU74149.1_1049[locus_tag=Clo1313_1085][db_xref=InterPro:IPR003734][protein=proteinofunknownfunctionDUF155][protein_id=ADU74149.1][location=complement(1295762..1296586)][gbkey=CDS]</t>
  </si>
  <si>
    <t>CP002416.1_prot_ADU74150.1_1050[locus_tag=Clo1313_1086][db_xref=InterPro:IPR009875][protein=typeIVpilusassemblyPilZ][protein_id=ADU74150.1][location=1296974..1297621][gbkey=CDS]</t>
  </si>
  <si>
    <t>CP002416.1_prot_ADU74151.1_1051[locus_tag=Clo1313_1087][db_xref=InterPro:IPR017896,InterPro:IPR017900][protein=iron-sulfurcluster-bindingprotein][protein_id=ADU74151.1][location=complement(1297638..1298786)][gbkey=CDS]</t>
  </si>
  <si>
    <t>CP002416.1_prot_ADU74152.1_1052[locus_tag=Clo1313_1088][protein=hypotheticalprotein][protein_id=ADU74152.1][location=complement(1298978..1299121)][gbkey=CDS]</t>
  </si>
  <si>
    <t>CP002416.1_prot_ADU74153.1_1053[locus_tag=Clo1313_1089][db_xref=GO:0009002,InterPro:IPR001967,InterPro:IPR018044][protein=peptidaseS11D-alanyl-D-alaninecarboxypeptidase1][protein_id=ADU74153.1][location=1299354..1300601][gbkey=CDS]</t>
  </si>
  <si>
    <t>CP002416.1_prot_ADU74154.1_1054[locus_tag=Clo1313_1090][db_xref=GO:0008839,InterPro:IPR000169,InterPro:IPR000846,InterPro:IPR011770][protein=dihydrodipicolinatereductase][protein_id=ADU74154.1][location=1301200..1302075][gbkey=CDS]</t>
  </si>
  <si>
    <t>CP002416.1_prot_ADU74157.1_1057[locus_tag=Clo1313_1093][db_xref=GO:0008198,GO:0016491,InterPro:IPR002733,InterPro:IPR004183,InterPro:IPR005829][protein=AMMECR1domainprotein][protein_id=ADU74157.1][location=1304244..1305632][gbkey=CDS]</t>
  </si>
  <si>
    <t>CP002416.1_prot_ADU74158.1_1058[locus_tag=Clo1313_1094][db_xref=GO:0003824,GO:0051536,InterPro:IPR007197,InterPro:IPR016431][protein=RadicalSAMdomainprotein][protein_id=ADU74158.1][location=1305644..1306513][gbkey=CDS]</t>
  </si>
  <si>
    <t>CP002416.1_prot_ADU74159.1_1059[locus_tag=Clo1313_1095][db_xref=InterPro:IPR003390,InterPro:IPR014046][protein=proteinofunknownfunctionDUF147][protein_id=ADU74159.1][location=1306639..1307517][gbkey=CDS]</t>
  </si>
  <si>
    <t>CP002416.1_prot_ADU74160.1_1060[locus_tag=Clo1313_1096][db_xref=InterPro:IPR012505][protein=YbbRfamilyprotein][protein_id=ADU74160.1][location=1307514..1308725][gbkey=CDS]</t>
  </si>
  <si>
    <t>CP002416.1_prot_ADU74161.1_1061[locus_tag=Clo1313_1097][db_xref=InterPro:IPR000759,InterPro:IPR013027][protein=FAD-dependentpyridinenucleotide-disulfideoxidoreductase][protein_id=ADU74161.1][location=1308742..1310328][gbkey=CDS]</t>
  </si>
  <si>
    <t>CP002416.1_prot_ADU74162.1_1062[locus_tag=Clo1313_1098][db_xref=GO:0000287,GO:0008966,InterPro:IPR005841,InterPro:IPR005843,InterPro:IPR005844,InterPro:IPR005845,InterPro:IPR005846,InterPro:IPR006352,InterPro:IPR016066][protein=phosphoglucosaminemutase][protein_id=ADU74162.1][location=1310538..1311887][gbkey=CDS]</t>
  </si>
  <si>
    <t>CP002416.1_prot_ADU74163.1_1063[locus_tag=Clo1313_1099][db_xref=GO:0004360,InterPro:IPR000583,InterPro:IPR001347,InterPro:IPR005855,InterPro:IPR017932][protein=glucosamine/fructose-6-phosphateaminotransferase,isomerizing][protein_id=ADU74163.1][location=1312349..1314172][gbkey=CDS]</t>
  </si>
  <si>
    <t>CP002416.1_prot_ADU74166.1_1066[locus_tag=Clo1313_1102][db_xref=GO:0004725,InterPro:IPR017867][protein=Protein-tyrosinephosphatase,lowmolecularweight][protein_id=ADU74166.1][location=1316558..1316959][gbkey=CDS]</t>
  </si>
  <si>
    <t>CP002416.1_prot_ADU74170.1_1070[locus_tag=Clo1313_1106][db_xref=GO:0005524,InterPro:IPR001482,InterPro:IPR003593,InterPro:IPR007831][protein=typeIIsecretionsystemproteinE][protein_id=ADU74170.1][location=1320711..1323074][gbkey=CDS]</t>
  </si>
  <si>
    <t>CP002416.1_prot_ADU74171.1_1071[locus_tag=Clo1313_1107][db_xref=GO:0005524,InterPro:IPR001482,InterPro:IPR003593,InterPro:IPR006321][protein=twitchingmotilityprotein][protein_id=ADU74171.1][location=1323090..1324145][gbkey=CDS]</t>
  </si>
  <si>
    <t>CP002416.1_prot_ADU74172.1_1072[locus_tag=Clo1313_1108][db_xref=InterPro:IPR001992,InterPro:IPR003004,InterPro:IPR018076][protein=TypeIIsecretionsystemFdomain][protein_id=ADU74172.1][location=1324604..1325818][gbkey=CDS]</t>
  </si>
  <si>
    <t>CP002416.1_prot_ADU74173.1_1073[locus_tag=Clo1313_1109][db_xref=InterPro:IPR001120,InterPro:IPR012902][protein=hypotheticalprotein][protein_id=ADU74173.1][location=1325973..1326479][gbkey=CDS]</t>
  </si>
  <si>
    <t>CP002416.1_prot_ADU74174.1_1074[locus_tag=Clo1313_1110][db_xref=InterPro:IPR012902][protein=hypotheticalprotein][protein_id=ADU74174.1][location=1326587..1327147][gbkey=CDS]</t>
  </si>
  <si>
    <t>CP002416.1_prot_ADU74175.1_1075[locus_tag=Clo1313_1111][db_xref=InterPro:IPR007813][protein=Fimbrialassemblyfamilyprotein][protein_id=ADU74175.1][location=1327188..1327739][gbkey=CDS]</t>
  </si>
  <si>
    <t>CP002416.1_prot_ADU74176.1_1076[locus_tag=Clo1313_1112][protein=hypotheticalprotein][protein_id=ADU74176.1][location=1327739..1329031][gbkey=CDS]</t>
  </si>
  <si>
    <t>CP002416.1_prot_ADU74177.1_1077[locus_tag=Clo1313_1113][db_xref=InterPro:IPR012902][protein=hypotheticalprotein][protein_id=ADU74177.1][location=1329077..1329598][gbkey=CDS]</t>
  </si>
  <si>
    <t>CP002416.1_prot_ADU74178.1_1078[locus_tag=Clo1313_1114][protein=hypotheticalprotein][protein_id=ADU74178.1][location=1329675..1332224][gbkey=CDS]</t>
  </si>
  <si>
    <t>CP002416.1_prot_ADU74179.1_1079[locus_tag=Clo1313_1115][protein=hypotheticalprotein][protein_id=ADU74179.1][location=1332252..1333541][gbkey=CDS]</t>
  </si>
  <si>
    <t>CP002416.1_prot_ADU74182.1_1082[locus_tag=Clo1313_1118][db_xref=GO:0000166,GO:0003677,GO:0005524,InterPro:IPR002543,InterPro:IPR003593,InterPro:IPR018541][protein=celldivisionproteinFtsK/SpoIIIE][protein_id=ADU74182.1][location=1334860..1337286][gbkey=CDS]</t>
  </si>
  <si>
    <t>CP002416.1_prot_ADU74183.1_1083[locus_tag=Clo1313_1119][db_xref=GO:0003824,GO:0051536,InterPro:IPR006638,InterPro:IPR007197,InterPro:IPR013704][protein=RadicalSAMdomainprotein][protein_id=ADU74183.1][location=1337378..1339297][gbkey=CDS]</t>
  </si>
  <si>
    <t>CP002416.1_prot_ADU74184.1_1084[locus_tag=Clo1313_1120][db_xref=InterPro:IPR000672,InterPro:IPR020630,InterPro:IPR020631,InterPro:IPR020867][protein=Methylenetetrahydrofolatedehydrogenase(NADP(+))][protein_id=ADU74184.1][location=1339406..1340263][gbkey=CDS]</t>
  </si>
  <si>
    <t>CP002416.1_prot_ADU74185.1_1085[locus_tag=Clo1313_1121][protein=hypotheticalprotein][protein_id=ADU74185.1][location=1340358..1341035][gbkey=CDS]</t>
  </si>
  <si>
    <t>CP002416.1_prot_ADU74186.1_1086[locus_tag=Clo1313_1122][db_xref=GO:0003723,GO:0008663,InterPro:IPR003607,InterPro:IPR004087,InterPro:IPR004088,InterPro:IPR006674,InterPro:IPR006675,InterPro:IPR017705,InterPro:IPR018111][protein=metaldependentphosphohydrolase][protein_id=ADU74186.1][location=1341153..1342727][gbkey=CDS]</t>
  </si>
  <si>
    <t>CP002416.1_prot_ADU74187.1_1087[locus_tag=Clo1313_1123][db_xref=GO:0016787,InterPro:IPR004843,InterPro:IPR005235,InterPro:IPR019897][protein=metallophosphoesterase][protein_id=ADU74187.1][location=1342852..1343634][gbkey=CDS]</t>
  </si>
  <si>
    <t>CP002416.1_prot_ADU74188.1_1088[locus_tag=Clo1313_1124][db_xref=InterPro:IPR007347][protein=StageVsporulationproteinS][protein_id=ADU74188.1][location=1343800..1344066][gbkey=CDS]</t>
  </si>
  <si>
    <t>CP002416.1_prot_ADU74195.1_1095[locus_tag=Clo1313_1131][protein=transcriptioninitiationfactorIIE(TFIIE)alphasubunitfamilyprotein][protein_id=ADU74195.1][location=complement(1350062..1350319)][gbkey=CDS]</t>
  </si>
  <si>
    <t>CP002416.1_prot_ADU74199.1_1099[locus_tag=Clo1313_1135][protein=hypotheticalprotein][protein_id=ADU74199.1][location=complement(1354376..1354693)][gbkey=CDS]</t>
  </si>
  <si>
    <t>CP002416.1_prot_ADU74201.1_1101[locus_tag=Clo1313_1137][db_xref=InterPro:IPR010273][protein=proteinofunknownfunctionDUF881][protein_id=ADU74201.1][location=1355689..1356402][gbkey=CDS]</t>
  </si>
  <si>
    <t>CP002416.1_prot_ADU74202.1_1102[locus_tag=Clo1313_1138][db_xref=InterPro:IPR010273][protein=proteinofunknownfunctionDUF881][protein_id=ADU74202.1][location=1356402..1357103][gbkey=CDS]</t>
  </si>
  <si>
    <t>CP002416.1_prot_ADU74203.1_1103[locus_tag=Clo1313_1139][db_xref=InterPro:IPR002509,InterPro:IPR014235][protein=delta-lactam-biosyntheticde-N-acetylase][protein_id=ADU74203.1][location=1357336..1358298][gbkey=CDS]</t>
  </si>
  <si>
    <t>CP002416.1_prot_ADU74206.1_1106[locus_tag=Clo1313_1142][db_xref=GO:0005524,InterPro:IPR003714][protein=PhoHfamilyprotein][protein_id=ADU74206.1][location=1359924..1360925][gbkey=CDS]</t>
  </si>
  <si>
    <t>CP002416.1_prot_ADU74207.1_1107[locus_tag=Clo1313_1143][db_xref=InterPro:IPR003607,InterPro:IPR006674,InterPro:IPR006675,InterPro:IPR011621][protein=7TMreceptorwithintracellularmetaldependentphosphohydrolase][protein_id=ADU74207.1][location=1360969..1363170][gbkey=CDS]</t>
  </si>
  <si>
    <t>CP002416.1_prot_ADU74208.1_1108[locus_tag=Clo1313_1144][db_xref=GO:0008237,GO:0008270,InterPro:IPR002036][protein=proteinofunknownfunctionUPF0054][protein_id=ADU74208.1][location=1363271..1363759][gbkey=CDS]</t>
  </si>
  <si>
    <t>CP002416.1_prot_ADU74209.1_1109[locus_tag=Clo1313_1145][db_xref=GO:0004126,InterPro:IPR002125,InterPro:IPR006262,InterPro:IPR016192][protein=cytidinedeaminase][protein_id=ADU74209.1][location=1363975..1364361][gbkey=CDS]</t>
  </si>
  <si>
    <t>CP002416.1_prot_ADU74210.1_1110[locus_tag=Clo1313_1146][db_xref=GO:0003723,GO:0005525,InterPro:IPR002917,InterPro:IPR004044,InterPro:IPR005225,InterPro:IPR005662,InterPro:IPR006073,InterPro:IPR018087][protein=GTP-bindingproteinEra][protein_id=ADU74210.1][location=1364417..1365310][gbkey=CDS]</t>
  </si>
  <si>
    <t>CP002416.1_prot_ADU74213.1_1113[locus_tag=Clo1313_1149][db_xref=InterPro:IPR009875][protein=typeIVpilusassemblyPilZ][protein_id=ADU74213.1][location=1366914..1367576][gbkey=CDS]</t>
  </si>
  <si>
    <t>CP002416.1_prot_ADU74214.1_1114[locus_tag=Clo1313_1150][db_xref=InterPro:IPR000192,InterPro:IPR016454,InterPro:IPR020578][protein=Cysteinedesulfurase][protein_id=ADU74214.1][location=1367852..1369015][gbkey=CDS]</t>
  </si>
  <si>
    <t>CP002416.1_prot_ADU74215.1_1115[locus_tag=Clo1313_1151][db_xref=GO:0003723,InterPro:IPR003720,InterPro:IPR004114,InterPro:IPR020536][protein=thiaminebiosynthesis/tRNAmodificationproteinThiI][protein_id=ADU74215.1][location=1369012..1370190][gbkey=CDS]</t>
  </si>
  <si>
    <t>CP002416.1_prot_ADU74217.1_1117[locus_tag=Clo1313_1153][db_xref=InterPro:IPR018708][protein=ProteinofunknownfunctionDUF2225][protein_id=ADU74217.1][location=1371753..1372439][gbkey=CDS]</t>
  </si>
  <si>
    <t>CP002416.1_prot_ADU74218.1_1118[locus_tag=Clo1313_1154][db_xref=GO:0003824,InterPro:IPR000728,InterPro:IPR010918,InterPro:IPR011854][protein=AIRsynthaserelatedproteindomainprotein][protein_id=ADU74218.1][location=1372581..1373564][gbkey=CDS]</t>
  </si>
  <si>
    <t>CP002416.1_prot_ADU74219.1_1119[locus_tag=Clo1313_1155][db_xref=InterPro:IPR001085,InterPro:IPR019798][protein=Glycinehydroxymethyltransferase][protein_id=ADU74219.1][location=1373997..1375235][gbkey=CDS]</t>
  </si>
  <si>
    <t>CP002416.1_prot_ADU74221.1_1121[locus_tag=Clo1313_1157][db_xref=InterPro:IPR002931][protein=transglutaminasedomain-containingprotein][protein_id=ADU74221.1][location=complement(1375701..1378373)][gbkey=CDS]</t>
  </si>
  <si>
    <t>CP002416.1_prot_ADU74222.1_1122[locus_tag=Clo1313_1158][db_xref=InterPro:IPR002881][protein=proteinofunknownfunctionDUF58][protein_id=ADU74222.1][location=complement(1378407..1379615)][gbkey=CDS]</t>
  </si>
  <si>
    <t>CP002416.1_prot_ADU74223.1_1123[locus_tag=Clo1313_1159][db_xref=GO:0005524,GO:0016887,InterPro:IPR011703,InterPro:IPR016366][protein=ATPaseassociatedwithvariouscellularactivitiesAAA_3][protein_id=ADU74223.1][location=complement(1379602..1380558)][gbkey=CDS]</t>
  </si>
  <si>
    <t>CP002416.1_prot_ADU74224.1_1124[locus_tag=Clo1313_1160][db_xref=GO:0004459,InterPro:IPR001236,InterPro:IPR001557,InterPro:IPR011304,InterPro:IPR018177][protein=L-lactatedehydrogenase][protein_id=ADU74224.1][location=complement(1380680..1381633)][gbkey=CDS]</t>
  </si>
  <si>
    <t>CP002416.1_prot_ADU74225.1_1125[locus_tag=Clo1313_1161][db_xref=InterPro:IPR001453,InterPro:IPR008135,InterPro:IPR008136,InterPro:IPR020817][protein=competence/damage-inducibleproteinCinA][protein_id=ADU74225.1][location=1381870..1383111][gbkey=CDS]</t>
  </si>
  <si>
    <t>CP002416.1_prot_ADU74227.1_1127[locus_tag=Clo1313_1163][db_xref=GO:0003697,GO:0005524,InterPro:IPR001553,InterPro:IPR003593,InterPro:IPR013765,InterPro:IPR020584,InterPro:IPR020587,InterPro:IPR020588][protein=recAprotein][protein_id=ADU74227.1][location=1384834..1385883][gbkey=CDS]</t>
  </si>
  <si>
    <t>CP002416.1_prot_ADU74228.1_1128[locus_tag=Clo1313_1164][db_xref=InterPro:IPR003783][protein=regulatoryproteinRecX][protein_id=ADU74228.1][location=1386297..1386917][gbkey=CDS]</t>
  </si>
  <si>
    <t>CP002416.1_prot_ADU74229.1_1129[locus_tag=Clo1313_1165][db_xref=InterPro:IPR002610,InterPro:IPR013026,InterPro:IPR019734][protein=Rhomboidfamilyprotein][protein_id=ADU74229.1][location=1386954..1388489][gbkey=CDS]</t>
  </si>
  <si>
    <t>CP002416.1_prot_ADU74230.1_1130[locus_tag=Clo1313_1166][protein=hypotheticalprotein][protein_id=ADU74230.1][location=1388733..1389278][gbkey=CDS]</t>
  </si>
  <si>
    <t>CP002416.1_prot_ADU74231.1_1131[locus_tag=Clo1313_1167][db_xref=GO:0005215,InterPro:IPR006059][protein=extracellularsolute-bindingproteinfamily1][protein_id=ADU74231.1][location=1389564..1390904][gbkey=CDS]</t>
  </si>
  <si>
    <t>CP002416.1_prot_ADU74235.1_1135[locus_tag=Clo1313_1171][protein=hypotheticalprotein][protein_id=ADU74235.1][location=1392974..1393513][gbkey=CDS]</t>
  </si>
  <si>
    <t>CP002416.1_prot_ADU74236.1_1136[locus_tag=Clo1313_1172][db_xref=GO:0005524,GO:0008764,InterPro:IPR004101,InterPro:IPR005762,InterPro:IPR013221][protein=UDP-N-acetylmuramoylalanine/D-glutamateligase][protein_id=ADU74236.1][location=1393660..1395060][gbkey=CDS]</t>
  </si>
  <si>
    <t>CP002416.1_prot_ADU74237.1_1137[locus_tag=Clo1313_1173][db_xref=GO:0003677,InterPro:IPR005790,InterPro:IPR010372][protein=DNApolymeraseIII,deltasubunit][protein_id=ADU74237.1][location=1395666..1396676][gbkey=CDS]</t>
  </si>
  <si>
    <t>CP002416.1_prot_ADU74238.1_1138[locus_tag=Clo1313_1174][db_xref=GO:0003723,GO:0003735,InterPro:IPR002583][protein=ribosomalproteinS20][protein_id=ADU74238.1][location=complement(1396762..1397031)][gbkey=CDS]</t>
  </si>
  <si>
    <t>CP002416.1_prot_ADU74240.1_1140[locus_tag=Clo1313_1176][db_xref=GO:0008745,InterPro:IPR002508][protein=cellwallhydrolase/autolysin][protein_id=ADU74240.1][location=1398483..1399331][gbkey=CDS]</t>
  </si>
  <si>
    <t>CP002416.1_prot_ADU74241.1_1141[locus_tag=Clo1313_1177][protein=hypotheticalprotein][protein_id=ADU74241.1][location=1399567..1400262][gbkey=CDS]</t>
  </si>
  <si>
    <t>CP002416.1_prot_ADU74242.1_1142[locus_tag=Clo1313_1178][db_xref=GO:0003911,InterPro:IPR001357,InterPro:IPR001679,InterPro:IPR003583,InterPro:IPR004149,InterPro:IPR004150,InterPro:IPR013839,InterPro:IPR013840,InterPro:IPR018239][protein=DNAligase,NAD-dependent][protein_id=ADU74242.1][location=1400369..1402360][gbkey=CDS]</t>
  </si>
  <si>
    <t>CP002416.1_prot_ADU74244.1_1144[locus_tag=Clo1313_1180][protein=hypotheticalprotein][protein_id=ADU74244.1][location=1402633..1403190][gbkey=CDS]</t>
  </si>
  <si>
    <t>CP002416.1_prot_ADU74246.1_1146[locus_tag=Clo1313_1182][db_xref=InterPro:IPR000120,InterPro:IPR004412,InterPro:IPR020556][protein=glutamyl-tRNA(Gln)amidotransferase,Asubunit][protein_id=ADU74246.1][location=1403755..1405215][gbkey=CDS]</t>
  </si>
  <si>
    <t>CP002416.1_prot_ADU74247.1_1147[locus_tag=Clo1313_1183][db_xref=GO:0003911,InterPro:IPR004413,InterPro:IPR006075,InterPro:IPR017958,InterPro:IPR018027][protein=glutamyl-tRNA(Gln)amidotransferase,Bsubunit][protein_id=ADU74247.1][location=1405229..1406662][gbkey=CDS]</t>
  </si>
  <si>
    <t>CP002416.1_prot_ADU74248.1_1148[locus_tag=Clo1313_1184][db_xref=InterPro:IPR001440,InterPro:IPR013026,InterPro:IPR019734][protein=TetratricopeptideTPR_1repeat-containingprotein][protein_id=ADU74248.1][location=1406722..1407546][gbkey=CDS]</t>
  </si>
  <si>
    <t>CP002416.1_prot_ADU74249.1_1149[locus_tag=Clo1313_1185][db_xref=GO:0016407,InterPro:IPR002505,InterPro:IPR004614,InterPro:IPR012147][protein=phosphateacetyltransferase][protein_id=ADU74249.1][location=1407737..1408813][gbkey=CDS]</t>
  </si>
  <si>
    <t>CP002416.1_prot_ADU74250.1_1150[locus_tag=Clo1313_1186][db_xref=GO:0016301,InterPro:IPR000890,InterPro:IPR004372][protein=acetatekinase][protein_id=ADU74250.1][location=1408931..1410130][gbkey=CDS]</t>
  </si>
  <si>
    <t>CP002416.1_prot_ADU74251.1_1151[locus_tag=Clo1313_1187][db_xref=InterPro:IPR003772][protein=proteinofunknownfunctionDUF177][protein_id=ADU74251.1][location=1410372..1410875][gbkey=CDS]</t>
  </si>
  <si>
    <t>CP002416.1_prot_ADU74252.1_1152[locus_tag=Clo1313_1188][db_xref=GO:0003735,InterPro:IPR002677][protein=ribosomalproteinL32][protein_id=ADU74252.1][location=1410978..1411178][gbkey=CDS]</t>
  </si>
  <si>
    <t>CP002416.1_prot_ADU74253.1_1153[locus_tag=Clo1313_1189][db_xref=GO:0003824,GO:0005515,GO:0051536,InterPro:IPR001478,InterPro:IPR007197,InterPro:IPR007549][protein=proteinofunknownfunctionDUF512][protein_id=ADU74253.1][location=1411284..1412606][gbkey=CDS]</t>
  </si>
  <si>
    <t>CP002416.1_prot_ADU74254.1_1154[locus_tag=Clo1313_1190][db_xref=GO:0005525,InterPro:IPR002917,InterPro:IPR005225,InterPro:IPR006073,InterPro:IPR016484][protein=ribosome-associatedGTPaseEngA][protein_id=ADU74254.1][location=1412656..1413978][gbkey=CDS]</t>
  </si>
  <si>
    <t>CP002416.1_prot_ADU74255.1_1155[locus_tag=Clo1313_1191][db_xref=InterPro:IPR003811,InterPro:IPR020788][protein=proteinofunknownfunctionDUF205][protein_id=ADU74255.1][location=1413984..1414634][gbkey=CDS]</t>
  </si>
  <si>
    <t>CP002416.1_prot_ADU74256.1_1156[locus_tag=Clo1313_1192][db_xref=GO:0005525,GO:0051287,InterPro:IPR006109,InterPro:IPR006168,InterPro:IPR011128][protein=NAD-dependentglycerol-3-phosphatedehydrogenasedomainprotein][protein_id=ADU74256.1][location=1414648..1415667][gbkey=CDS]</t>
  </si>
  <si>
    <t>CP002416.1_prot_ADU74257.1_1157[locus_tag=Clo1313_1193][db_xref=InterPro:IPR014201][protein=stageIVsporulationproteinA][protein_id=ADU74257.1][location=1416014..1417492][gbkey=CDS]</t>
  </si>
  <si>
    <t>CP002416.1_prot_ADU74258.1_1158[locus_tag=Clo1313_1194][db_xref=GO:0005215,InterPro:IPR006059][protein=extracellularsolute-bindingproteinfamily1][protein_id=ADU74258.1][location=1418175..1419554][gbkey=CDS]</t>
  </si>
  <si>
    <t>CP002416.1_prot_ADU74259.1_1159[locus_tag=Clo1313_1195][db_xref=GO:0005215,InterPro:IPR000515][protein=binding-protein-dependenttransportsystemsinnermembranecomponent][protein_id=ADU74259.1][location=1419706..1420689][gbkey=CDS]</t>
  </si>
  <si>
    <t>CP002416.1_prot_ADU74260.1_1160[locus_tag=Clo1313_1196][db_xref=GO:0005215,InterPro:IPR000515][protein=binding-protein-dependenttransportsystemsinnermembranecomponent][protein_id=ADU74260.1][location=1420689..1421558][gbkey=CDS]</t>
  </si>
  <si>
    <t>CP002416.1_prot_ADU74263.1_1163[locus_tag=Clo1313_1199][protein=hypotheticalprotein][protein_id=ADU74263.1][location=1423723..1424145][gbkey=CDS]</t>
  </si>
  <si>
    <t>CP002416.1_prot_ADU74265.1_1165[locus_tag=Clo1313_1201][db_xref=GO:0003684,GO:0005524,InterPro:IPR000432,InterPro:IPR002625,InterPro:IPR005747,InterPro:IPR007696][protein=MutS2familyprotein][protein_id=ADU74265.1][location=1424641..1427022][gbkey=CDS]</t>
  </si>
  <si>
    <t>CP002416.1_prot_ADU74266.1_1166[locus_tag=Clo1313_1202][db_xref=InterPro:IPR002549,InterPro:IPR014227][protein=sporulationintegralmembraneproteinYtvI][protein_id=ADU74266.1][location=1427352..1428434][gbkey=CDS]</t>
  </si>
  <si>
    <t>CP002416.1_prot_ADU74269.1_1169[locus_tag=Clo1313_1205][db_xref=GO:0008233,InterPro:IPR001539][protein=peptidaseU32][protein_id=ADU74269.1][location=complement(1431241..1432476)][gbkey=CDS]</t>
  </si>
  <si>
    <t>CP002416.1_prot_ADU74270.1_1170[locus_tag=Clo1313_1206][db_xref=GO:0008171,InterPro:IPR002935][protein=O-methyltransferasefamily3][protein_id=ADU74270.1][location=complement(1432538..1433176)][gbkey=CDS]</t>
  </si>
  <si>
    <t>CP002416.1_prot_ADU74271.1_1171[locus_tag=Clo1313_1207][db_xref=InterPro:IPR003770][protein=aminodeoxychorismatelyase][protein_id=ADU74271.1][location=complement(1433298..1434419)][gbkey=CDS]</t>
  </si>
  <si>
    <t>CP002416.1_prot_ADU74272.1_1172[locus_tag=Clo1313_1208][db_xref=GO:0005525,InterPro:IPR000640,InterPro:IPR000795,InterPro:IPR004161,InterPro:IPR005225,InterPro:IPR006298][protein=GTP-bindingproteinTypA][protein_id=ADU74272.1][location=complement(1434580..1436424)][gbkey=CDS]</t>
  </si>
  <si>
    <t>CP002416.1_prot_ADU74273.1_1173[locus_tag=Clo1313_1209][db_xref=GO:0003735,InterPro:IPR001865,InterPro:IPR005706,InterPro:IPR018130][protein=ribosomalproteinS2][protein_id=ADU74273.1][location=1436718..1437476][gbkey=CDS]</t>
  </si>
  <si>
    <t>CP002416.1_prot_ADU74274.1_1174[locus_tag=Clo1313_1210][db_xref=GO:0003746,InterPro:IPR000449,InterPro:IPR001816,InterPro:IPR014039,InterPro:IPR018101][protein=translationelongationfactorTs][protein_id=ADU74274.1][location=1437672..1438319][gbkey=CDS]</t>
  </si>
  <si>
    <t>CP002416.1_prot_ADU74275.1_1175[locus_tag=Clo1313_1211][db_xref=GO:0033862,InterPro:IPR001048,InterPro:IPR011817,InterPro:IPR015963][protein=uridylatekinase][protein_id=ADU74275.1][location=1438460..1439167][gbkey=CDS]</t>
  </si>
  <si>
    <t>CP002416.1_prot_ADU74276.1_1176[locus_tag=Clo1313_1212][db_xref=InterPro:IPR002661,InterPro:IPR015998][protein=ribosomerecyclingfactor][protein_id=ADU74276.1][location=1439187..1439738][gbkey=CDS]</t>
  </si>
  <si>
    <t>CP002416.1_prot_ADU74277.1_1177[locus_tag=Clo1313_1213][protein=hypotheticalprotein][protein_id=ADU74277.1][location=1439741..1439941][gbkey=CDS]</t>
  </si>
  <si>
    <t>CP002416.1_prot_ADU74278.1_1178[locus_tag=Clo1313_1214][db_xref=GO:0033862,InterPro:IPR001441,InterPro:IPR018520][protein=undecaprenyldiphosphatesynthase][protein_id=ADU74278.1][location=1440063..1440821][gbkey=CDS]</t>
  </si>
  <si>
    <t>CP002416.1_prot_ADU74280.1_1180[locus_tag=Clo1313_1216][db_xref=GO:0030604,GO:0046872,InterPro:IPR003821,InterPro:IPR013512,InterPro:IPR013644][protein=1-deoxy-D-xylulose5-phosphatereductoisomerase][protein_id=ADU74280.1][location=1441693..1442838][gbkey=CDS]</t>
  </si>
  <si>
    <t>CP002416.1_prot_ADU74281.1_1181[locus_tag=Clo1313_1217][db_xref=GO:0004222,InterPro:IPR001478,InterPro:IPR004387,InterPro:IPR008915][protein=membrane-associatedzincmetalloprotease][protein_id=ADU74281.1][location=1443020..1444294][gbkey=CDS]</t>
  </si>
  <si>
    <t>CP002416.1_prot_ADU74282.1_1182[locus_tag=Clo1313_1218][db_xref=GO:0046429,InterPro:IPR004588,InterPro:IPR016425][protein=1-hydroxy-2-methyl-2-(E)-butenyl4-diphosphatesynthase][protein_id=ADU74282.1][location=1444525..1445583][gbkey=CDS]</t>
  </si>
  <si>
    <t>CP002416.1_prot_ADU74283.1_1183[locus_tag=Clo1313_1219][db_xref=GO:0003677,GO:0003887,InterPro:IPR003141,InterPro:IPR004013,InterPro:IPR004365,InterPro:IPR006054,InterPro:IPR006055,InterPro:IPR006308,InterPro:IPR011708,InterPro:IPR013520][protein=DNApolymeraseIII,alphasubunit][protein_id=ADU74283.1][location=1445601..1449929][gbkey=CDS]</t>
  </si>
  <si>
    <t>CP002416.1_prot_ADU74285.1_1185[locus_tag=Clo1313_1221][db_xref=InterPro:IPR003728,InterPro:IPR020790][protein=proteinofunknownfunctionDUF150][protein_id=ADU74285.1][location=1450281..1450745][gbkey=CDS]</t>
  </si>
  <si>
    <t>CP002416.1_prot_ADU74286.1_1186[locus_tag=Clo1313_1222][db_xref=GO:0003723,GO:0030528,InterPro:IPR003029,InterPro:IPR004087,InterPro:IPR004088,InterPro:IPR010213,InterPro:IPR013735][protein=NusAantiterminationfactor][protein_id=ADU74286.1][location=1450833..1452047][gbkey=CDS]</t>
  </si>
  <si>
    <t>CP002416.1_prot_ADU74287.1_1187[locus_tag=Clo1313_1223][db_xref=InterPro:IPR007393][protein=proteinofunknownfunctionDUF448][protein_id=ADU74287.1][location=1452130..1452408][gbkey=CDS]</t>
  </si>
  <si>
    <t>CP002416.1_prot_ADU74288.1_1188[locus_tag=Clo1313_1224][db_xref=InterPro:IPR004038][protein=ribosomalproteinL7Ae/L30e/S12e/Gadd45][protein_id=ADU74288.1][location=1452395..1452748][gbkey=CDS]</t>
  </si>
  <si>
    <t>CP002416.1_prot_ADU74289.1_1189[locus_tag=Clo1313_1225][db_xref=GO:0003743,GO:0005525,InterPro:IPR000178,InterPro:IPR000795,InterPro:IPR001806,InterPro:IPR004161,InterPro:IPR005225,InterPro:IPR006847][protein=translationinitiationfactorIF-2][protein_id=ADU74289.1][location=1452726..1455833][gbkey=CDS]</t>
  </si>
  <si>
    <t>CP002416.1_prot_ADU74290.1_1190[locus_tag=Clo1313_1226][db_xref=InterPro:IPR000238,InterPro:IPR020053][protein=ribosome-bindingfactorA][protein_id=ADU74290.1][location=1455897..1456268][gbkey=CDS]</t>
  </si>
  <si>
    <t>CP002416.1_prot_ADU74291.1_1191[locus_tag=Clo1313_1227][db_xref=GO:0003676,GO:0016787,GO:0030145,InterPro:IPR001667,InterPro:IPR003156][protein=phosphoesteraseRecJdomainprotein][protein_id=ADU74291.1][location=1456319..1457275][gbkey=CDS]</t>
  </si>
  <si>
    <t>CP002416.1_prot_ADU74292.1_1192[locus_tag=Clo1313_1228][db_xref=GO:0003723,GO:0009982,InterPro:IPR002501,InterPro:IPR014780][protein=tRNApseudouridinesynthaseB][protein_id=ADU74292.1][location=1457279..1458172][gbkey=CDS]</t>
  </si>
  <si>
    <t>CP002416.1_prot_ADU74293.1_1193[locus_tag=Clo1313_1229][db_xref=GO:0003919,GO:0008531,InterPro:IPR002606,InterPro:IPR015864,InterPro:IPR015865][protein=riboflavinbiosynthesisproteinRibF][protein_id=ADU74293.1][location=1458239..1459177][gbkey=CDS]</t>
  </si>
  <si>
    <t>CP002416.1_prot_ADU74295.1_1195[locus_tag=Clo1313_1231][db_xref=GO:0004222,GO:0008270,InterPro:IPR007863][protein=peptidaseM16domainprotein][protein_id=ADU74295.1][location=1459562..1460854][gbkey=CDS]</t>
  </si>
  <si>
    <t>CP002416.1_prot_ADU74296.1_1196[locus_tag=Clo1313_1232][db_xref=GO:0004222,InterPro:IPR007863,InterPro:IPR011765][protein=peptidaseM16domainprotein][protein_id=ADU74296.1][location=1460897..1462174][gbkey=CDS]</t>
  </si>
  <si>
    <t>CP002416.1_prot_ADU74297.1_1197[locus_tag=Clo1313_1233][db_xref=GO:0008531,InterPro:IPR001640][protein=prolipoproteindiacylglyceryltransferase][protein_id=ADU74297.1][location=1462192..1463154][gbkey=CDS]</t>
  </si>
  <si>
    <t>CP002416.1_prot_ADU74299.1_1199[locus_tag=Clo1313_1235][db_xref=InterPro:IPR001182,InterPro:IPR011923,InterPro:IPR018365][protein=rodshape-determiningproteinRodA][protein_id=ADU74299.1][location=1463699..1464829][gbkey=CDS]</t>
  </si>
  <si>
    <t>CP002416.1_prot_ADU74300.1_1200[locus_tag=Clo1313_1236][db_xref=InterPro:IPR003444,InterPro:IPR020603][protein=MraZprotein][protein_id=ADU74300.1][location=1465075..1465509][gbkey=CDS]</t>
  </si>
  <si>
    <t>CP002416.1_prot_ADU74301.1_1201[locus_tag=Clo1313_1237][db_xref=GO:0008168,InterPro:IPR002903][protein=S-adenosyl-methyltransferaseMraW][protein_id=ADU74301.1][location=1465559..1466500][gbkey=CDS]</t>
  </si>
  <si>
    <t>CP002416.1_prot_ADU74303.1_1203[locus_tag=Clo1313_1239][db_xref=GO:0008658,InterPro:IPR001460,InterPro:IPR005311,InterPro:IPR005543][protein=penicillin-bindingproteintranspeptidase][protein_id=ADU74303.1][location=1467628..1469799][gbkey=CDS]</t>
  </si>
  <si>
    <t>CP002416.1_prot_ADU74304.1_1204[locus_tag=Clo1313_1240][db_xref=GO:0005524,GO:0016881,InterPro:IPR000713,InterPro:IPR004101,InterPro:IPR005761,InterPro:IPR013221,InterPro:IPR018109][protein=UDP-N-acetylmuramyl-tripeptidesynthetase][protein_id=ADU74304.1][location=1469877..1471334][gbkey=CDS]</t>
  </si>
  <si>
    <t>CP002416.1_prot_ADU74305.1_1205[locus_tag=Clo1313_1241][db_xref=GO:0005524,GO:0008766,InterPro:IPR000713,InterPro:IPR004101,InterPro:IPR005863,InterPro:IPR013221][protein=UDP-N-acetylmuramoylalanyl-D-glutamyl-2,6-diaminopimelate/D-alanyl-D-alanylligase][protein_id=ADU74305.1][location=1471356..1472729][gbkey=CDS]</t>
  </si>
  <si>
    <t>CP002416.1_prot_ADU74307.1_1207[locus_tag=Clo1313_1243][db_xref=InterPro:IPR001182,InterPro:IPR013437,InterPro:IPR013438][protein=stageVsporulationproteinE][protein_id=ADU74307.1][location=1473884..1475035][gbkey=CDS]</t>
  </si>
  <si>
    <t>CP002416.1_prot_ADU74308.1_1208[locus_tag=Clo1313_1244][db_xref=GO:0050511,InterPro:IPR004276,InterPro:IPR006009,InterPro:IPR007235][protein=UDP-N-acetylglucosamine--N-acetylmuramyl-(pentapeptide)pyrophosphoryl-undecaprenolN-acetylglucosaminetransferase][protein_id=ADU74308.1][location=1475048..1476157][gbkey=CDS]</t>
  </si>
  <si>
    <t>CP002416.1_prot_ADU74312.1_1212[locus_tag=Clo1313_1249][db_xref=GO:0003677,GO:0004003,GO:0005524,InterPro:IPR000212,InterPro:IPR014016,InterPro:IPR014017][protein=UvrD/REPhelicase][protein_id=ADU74312.1][location=1479986..1482106][gbkey=CDS]</t>
  </si>
  <si>
    <t>CP002416.1_prot_ADU74314.1_1214[locus_tag=Clo1313_1251][db_xref=GO:0005524,GO:0008817,InterPro:IPR003724][protein=ATP:corrinoidadenosyltransferaseBtuR/CobO/CobP][protein_id=ADU74314.1][location=1483683..1484213][gbkey=CDS]</t>
  </si>
  <si>
    <t>CP002416.1_prot_ADU74315.1_1215[locus_tag=Clo1313_1252][db_xref=GO:0016597,InterPro:IPR002912][protein=aminoacid-bindingACTdomainprotein][protein_id=ADU74315.1][location=complement(1484300..1484758)][gbkey=CDS]</t>
  </si>
  <si>
    <t>CP002416.1_prot_ADU74316.1_1216[locus_tag=Clo1313_1253][db_xref=GO:0008839,InterPro:IPR000846,InterPro:IPR011770][protein=dihydrodipicolinatereductase][protein_id=ADU74316.1][location=complement(1484781..1485539)][gbkey=CDS]</t>
  </si>
  <si>
    <t>CP002416.1_prot_ADU74317.1_1217[locus_tag=Clo1313_1254][db_xref=GO:0008840,InterPro:IPR002220,InterPro:IPR005263,InterPro:IPR020624,InterPro:IPR020625][protein=dihydrodipicolinatesynthase][protein_id=ADU74317.1][location=complement(1485599..1486477)][gbkey=CDS]</t>
  </si>
  <si>
    <t>CP002416.1_prot_ADU74318.1_1218[locus_tag=Clo1313_1255][db_xref=GO:0004073,InterPro:IPR000534,InterPro:IPR005986,InterPro:IPR012080,InterPro:IPR012280][protein=aspartate-semialdehydedehydrogenase][protein_id=ADU74318.1][location=complement(1486597..1487595)][gbkey=CDS]</t>
  </si>
  <si>
    <t>CP002416.1_prot_ADU74319.1_1219[locus_tag=Clo1313_1256][db_xref=InterPro:IPR013486,InterPro:IPR013693][protein=SpoIID/LytBdomainprotein][protein_id=ADU74319.1][location=1488333..1490045][gbkey=CDS];CP002416.1_prot_ADU73298.1_198[locus_tag=Clo1313_0203][db_xref=InterPro:IPR013486,InterPro:IPR013693,InterPro:IPR014225][protein=stageIIsporulationproteinD][protein_id=ADU73298.1][location=225041..226045][gbkey=CDS]</t>
  </si>
  <si>
    <t>CP002416.1_prot_ADU74320.1_1220[locus_tag=Clo1313_1257][db_xref=GO:0016740,GO:0016853,InterPro:IPR003699][protein=S-adenosylmethionine/tRNA-ribosyltransferase-isomerase][protein_id=ADU74320.1][location=1490269..1491294][gbkey=CDS]</t>
  </si>
  <si>
    <t>CP002416.1_prot_ADU74321.1_1221[locus_tag=Clo1313_1258][db_xref=GO:0008479,InterPro:IPR002616,InterPro:IPR004803][protein=queuinetRNA-ribosyltransferase][protein_id=ADU74321.1][location=1491358..1492482][gbkey=CDS]</t>
  </si>
  <si>
    <t>CP002416.1_prot_ADU74322.1_1222[locus_tag=Clo1313_1259][db_xref=InterPro:IPR003849][protein=preproteintranslocase,YajCsubunit][protein_id=ADU74322.1][location=1492585..1492884][gbkey=CDS]</t>
  </si>
  <si>
    <t>CP002416.1_prot_ADU74325.1_1225[locus_tag=Clo1313_1262][db_xref=InterPro:IPR000836][protein=phosphoribosyltransferase][protein_id=ADU74325.1][location=1494403..1494957][gbkey=CDS]</t>
  </si>
  <si>
    <t>CP002416.1_prot_ADU74327.1_1227[locus_tag=Clo1313_1264][db_xref=GO:0004070,InterPro:IPR002082,InterPro:IPR006130,InterPro:IPR006131,InterPro:IPR006132][protein=aspartatecarbamoyltransferase][protein_id=ADU74327.1][location=1495237..1496175][gbkey=CDS]</t>
  </si>
  <si>
    <t>CP002416.1_prot_ADU74328.1_1228[locus_tag=Clo1313_1265][db_xref=InterPro:IPR002195,InterPro:IPR004722,InterPro:IPR006680][protein=dihydroorotase,multifunctionalcomplextype][protein_id=ADU74328.1][location=1496159..1497445][gbkey=CDS]</t>
  </si>
  <si>
    <t>CP002416.1_prot_ADU74329.1_1229[locus_tag=Clo1313_1266][db_xref=GO:0004590,InterPro:IPR001754,InterPro:IPR011995,InterPro:IPR018089][protein=orotidine5'-phosphatedecarboxylase][protein_id=ADU74329.1][location=1497577..1498521][gbkey=CDS]</t>
  </si>
  <si>
    <t>CP002416.1_prot_ADU74330.1_1230[locus_tag=Clo1313_1267][db_xref=GO:0004086,InterPro:IPR000991,InterPro:IPR001317,InterPro:IPR002474,InterPro:IPR006220,InterPro:IPR006274,InterPro:IPR011702,InterPro:IPR017926][protein=carbamoyl-phosphatesynthase,smallsubunit][protein_id=ADU74330.1][location=1498551..1499624][gbkey=CDS]</t>
  </si>
  <si>
    <t>CP002416.1_prot_ADU74331.1_1231[locus_tag=Clo1313_1268][db_xref=GO:0004086,InterPro:IPR005479,InterPro:IPR005480,InterPro:IPR005481,InterPro:IPR005483,InterPro:IPR006275,InterPro:IPR011607,InterPro:IPR011761][protein=carbamoyl-phosphatesynthase,largesubunit][protein_id=ADU74331.1][location=1499715..1502933][gbkey=CDS]</t>
  </si>
  <si>
    <t>CP002416.1_prot_ADU74332.1_1232[locus_tag=Clo1313_1269][db_xref=GO:0016491,InterPro:IPR000951,InterPro:IPR001433,InterPro:IPR008333,InterPro:IPR012165,InterPro:IPR017927,InterPro:IPR019480][protein=Dihydroorotatedehydrogenase,electrontransfersubunit,iron-sulfurclusterbindingdomain][protein_id=ADU74332.1][location=1502959..1503744][gbkey=CDS]</t>
  </si>
  <si>
    <t>CP002416.1_prot_ADU74333.1_1233[locus_tag=Clo1313_1270][db_xref=GO:0004158,InterPro:IPR001295,InterPro:IPR005720,InterPro:IPR012135][protein=dihydroorotatedehydrogenasefamilyprotein][protein_id=ADU74333.1][location=1503737..1504660][gbkey=CDS]</t>
  </si>
  <si>
    <t>CP002416.1_prot_ADU74334.1_1234[locus_tag=Clo1313_1271][db_xref=InterPro:IPR013078][protein=Phosphoglyceratemutase][protein_id=ADU74334.1][location=1504749..1505450][gbkey=CDS]</t>
  </si>
  <si>
    <t>CP002416.1_prot_ADU74335.1_1235[locus_tag=Clo1313_1272][db_xref=GO:0016787,InterPro:IPR004843][protein=metallophosphoesterase][protein_id=ADU74335.1][location=1505526..1506518][gbkey=CDS]</t>
  </si>
  <si>
    <t>CP002416.1_prot_ADU74336.1_1236[locus_tag=Clo1313_1273][db_xref=GO:0004518,GO:0005524,GO:0008270,InterPro:IPR007517][protein=Rad50zinchookdomainprotein][protein_id=ADU74336.1][location=1506515..1507966][gbkey=CDS]</t>
  </si>
  <si>
    <t>CP002416.1_prot_ADU74337.1_1237[locus_tag=Clo1313_1274][protein=hypotheticalprotein][protein_id=ADU74337.1][location=1507966..1508217][gbkey=CDS]</t>
  </si>
  <si>
    <t>CP002416.1_prot_ADU74338.1_1238[locus_tag=Clo1313_1275][db_xref=GO:0003824,GO:0016740,InterPro:IPR002792,InterPro:IPR005839,InterPro:IPR005840,InterPro:IPR006638,InterPro:IPR007197,InterPro:IPR013848,InterPro:IPR020612][protein=MiaB-liketRNAmodifyingenzymeYliG][protein_id=ADU74338.1][location=1508363..1509724][gbkey=CDS]</t>
  </si>
  <si>
    <t>CP002416.1_prot_ADU74339.1_1239[locus_tag=Clo1313_1276][db_xref=GO:0008444,InterPro:IPR000462,InterPro:IPR004570][protein=CDP-diacylglycerol/glycerol-3-phosphate3-phosphatidyltransferase][protein_id=ADU74339.1][location=1509708..1510325][gbkey=CDS]</t>
  </si>
  <si>
    <t>CP002416.1_prot_ADU74342.1_1242[locus_tag=Clo1313_1279][db_xref=GO:0003700,InterPro:IPR001034,InterPro:IPR017275][protein=regulatoryproteinDeoR][protein_id=ADU74342.1][location=1512322..1512870][gbkey=CDS]</t>
  </si>
  <si>
    <t>CP002416.1_prot_ADU74343.1_1243[locus_tag=Clo1313_1280][db_xref=InterPro:IPR003664,InterPro:IPR012281][protein=fattyacid/phospholipidsynthesisproteinPlsX][protein_id=ADU74343.1][location=1512932..1513951][gbkey=CDS]</t>
  </si>
  <si>
    <t>CP002416.1_prot_ADU74344.1_1244[locus_tag=Clo1313_1281][db_xref=GO:0004315,InterPro:IPR004655,InterPro:IPR013747,InterPro:IPR013751][protein=3-oxoacyl-(acyl-carrier-protein)synthaseIII][protein_id=ADU74344.1][location=1513935..1514930][gbkey=CDS]</t>
  </si>
  <si>
    <t>CP002416.1_prot_ADU74345.1_1245[locus_tag=Clo1313_1282][db_xref=GO:0004314,InterPro:IPR004410,InterPro:IPR014043][protein=malonylCoA-acylcarrierproteintransacylase][protein_id=ADU74345.1][location=1514984..1515919][gbkey=CDS]</t>
  </si>
  <si>
    <t>CP002416.1_prot_ADU74346.1_1246[locus_tag=Clo1313_1283][db_xref=GO:0004316,GO:0051287,InterPro:IPR002198,InterPro:IPR002347,InterPro:IPR011284,InterPro:IPR020904][protein=3-oxoacyl-(acyl-carrier-protein)reductase][protein_id=ADU74346.1][location=1515961..1516704][gbkey=CDS]</t>
  </si>
  <si>
    <t>CP002416.1_prot_ADU74347.1_1247[locus_tag=Clo1313_1284][db_xref=GO:0000036,InterPro:IPR003231,InterPro:IPR006162,InterPro:IPR006163,InterPro:IPR009081][protein=acylcarrierprotein][protein_id=ADU74347.1][location=1516792..1517016][gbkey=CDS]</t>
  </si>
  <si>
    <t>CP002416.1_prot_ADU74348.1_1248[locus_tag=Clo1313_1285][db_xref=GO:0000036,InterPro:IPR014030,InterPro:IPR014031,InterPro:IPR017568,InterPro:IPR018201][protein=3-oxoacyl-(acyl-carrier-protein)synthase2][protein_id=ADU74348.1][location=1517166..1518401][gbkey=CDS]</t>
  </si>
  <si>
    <t>CP002416.1_prot_ADU74349.1_1249[locus_tag=Clo1313_1286][db_xref=GO:0003723,GO:0004525,InterPro:IPR000999,InterPro:IPR001159,InterPro:IPR011907][protein=ribonucleaseIII][protein_id=ADU74349.1][location=1518553..1519263][gbkey=CDS]</t>
  </si>
  <si>
    <t>CP002416.1_prot_ADU74350.1_1250[locus_tag=Clo1313_1287][db_xref=GO:0003824,GO:0051536,InterPro:IPR006638,InterPro:IPR007197][protein=RadicalSAMdomainprotein][protein_id=ADU74350.1][location=1519484..1520500][gbkey=CDS]</t>
  </si>
  <si>
    <t>CP002416.1_prot_ADU74351.1_1251[locus_tag=Clo1313_1288][db_xref=InterPro:IPR007347][protein=StageVsporulationproteinS][protein_id=ADU74351.1][location=1520659..1520919][gbkey=CDS]</t>
  </si>
  <si>
    <t>CP002416.1_prot_ADU74352.1_1252[locus_tag=Clo1313_1289][db_xref=GO:0050570,GO:0051287,InterPro:IPR005255][protein=4-hydroxythreonine-4-phosphatedehydrogenase][protein_id=ADU74352.1][location=1521095..1522117][gbkey=CDS]</t>
  </si>
  <si>
    <t>CP002416.1_prot_ADU74353.1_1253[locus_tag=Clo1313_1290][db_xref=GO:0005515,GO:0005524,InterPro:IPR003395,InterPro:IPR010935,InterPro:IPR011890][protein=chromosomesegregationproteinSMC][protein_id=ADU74353.1][location=1522246..1525818][gbkey=CDS]</t>
  </si>
  <si>
    <t>CP002416.1_prot_ADU74354.1_1254[locus_tag=Clo1313_1291][db_xref=GO:0005525,InterPro:IPR000897,InterPro:IPR003593,InterPro:IPR004390,InterPro:IPR013822][protein=signalrecognitionparticle-dockingproteinFtsY][protein_id=ADU74354.1][location=1525855..1526763][gbkey=CDS]</t>
  </si>
  <si>
    <t>CP002416.1_prot_ADU74358.1_1258[locus_tag=Clo1313_1295][db_xref=InterPro:IPR010190][protein=diaminopimelatedehydrogenase][protein_id=ADU74358.1][location=1529474..1530463][gbkey=CDS]</t>
  </si>
  <si>
    <t>CP002416.1_prot_ADU74364.1_1264[locus_tag=Clo1313_1301][db_xref=GO:0000166,GO:0004819,GO:0005524,InterPro:IPR001412,InterPro:IPR004514,InterPro:IPR019793,InterPro:IPR020058,InterPro:IPR020059,InterPro:IPR020060][protein=glutaminyl-tRNAsynthetase][protein_id=ADU74364.1][location=1542072..1543814][gbkey=CDS]</t>
  </si>
  <si>
    <t>CP002416.1_prot_ADU74365.1_1265[locus_tag=Clo1313_1302][protein=hypotheticalprotein][protein_id=ADU74365.1][location=complement(1543937..1544821)][gbkey=CDS]</t>
  </si>
  <si>
    <t>CP002416.1_prot_ADU74366.1_1266[locus_tag=Clo1313_1303][protein=hypotheticalprotein][protein_id=ADU74366.1][location=complement(1544913..1546115)][gbkey=CDS]</t>
  </si>
  <si>
    <t>CP002416.1_prot_ADU74367.1_1267[locus_tag=Clo1313_1304][db_xref=InterPro:IPR019286][protein=ProteinofunknownfunctionDUF2339,transmembrane][protein_id=ADU74367.1][location=complement(1546093..1548627)][gbkey=CDS]</t>
  </si>
  <si>
    <t>CP002416.1_prot_ADU74368.1_1268[locus_tag=Clo1313_1305][db_xref=GO:0005524,InterPro:IPR000801,InterPro:IPR001000,InterPro:IPR002105,InterPro:IPR003305,InterPro:IPR018242,InterPro:IPR018247][protein=glycosidehydrolasefamily10][protein_id=ADU74368.1][location=1549153..1552386][gbkey=CDS]</t>
  </si>
  <si>
    <t>CP002416.1_prot_ADU74369.1_1269[locus_tag=Clo1313_1306][db_xref=InterPro:IPR003730][protein=proteinofunknownfunctionDUF152][protein_id=ADU74369.1][location=1552694..1553533][gbkey=CDS]</t>
  </si>
  <si>
    <t>CP002416.1_prot_ADU74371.1_1271[locus_tag=Clo1313_1308][db_xref=GO:0005215,InterPro:IPR000914][protein=extracellularsolute-bindingproteinfamily5][protein_id=ADU74371.1][location=1553628..1555316][gbkey=CDS]</t>
  </si>
  <si>
    <t>CP002416.1_prot_ADU74373.1_1273[locus_tag=Clo1313_1310][db_xref=GO:0003723,GO:0009982,InterPro:IPR002942,InterPro:IPR006145,InterPro:IPR006224,InterPro:IPR006225][protein=pseudouridinesynthase,RluAfamily][protein_id=ADU74373.1][location=1555978..1556889][gbkey=CDS]</t>
  </si>
  <si>
    <t>CP002416.1_prot_ADU74374.1_1274[locus_tag=Clo1313_1311][protein=hypotheticalprotein][protein_id=ADU74374.1][location=1556987..1557127][gbkey=CDS]</t>
  </si>
  <si>
    <t>CP002416.1_prot_ADU74375.1_1275[locus_tag=Clo1313_1312][db_xref=GO:0003824,GO:0051536,InterPro:IPR000385,InterPro:IPR007197][protein=RadicalSAMdomainprotein][protein_id=ADU74375.1][location=1557278..1558630][gbkey=CDS]</t>
  </si>
  <si>
    <t>CP002416.1_prot_ADU74376.1_1276[locus_tag=Clo1313_1313][db_xref=InterPro:IPR006674,InterPro:IPR006675][protein=metaldependentphosphohydrolase][protein_id=ADU74376.1][location=1558661..1559326][gbkey=CDS]</t>
  </si>
  <si>
    <t>CP002416.1_prot_ADU74377.1_1277[locus_tag=Clo1313_1314][db_xref=GO:0008565,GO:0015450,InterPro:IPR001036,InterPro:IPR003335,InterPro:IPR005791][protein=protein-exportmembraneproteinSecD][protein_id=ADU74377.1][location=1559489..1560826][gbkey=CDS]</t>
  </si>
  <si>
    <t>CP002416.1_prot_ADU74378.1_1278[locus_tag=Clo1313_1315][db_xref=GO:0008565,GO:0015450,InterPro:IPR003335,InterPro:IPR005665][protein=protein-exportmembraneproteinSecF][protein_id=ADU74378.1][location=1560819..1561775][gbkey=CDS]</t>
  </si>
  <si>
    <t>CP002416.1_prot_ADU74379.1_1279[locus_tag=Clo1313_1316][db_xref=GO:0003864,InterPro:IPR003700][protein=3-methyl-2-oxobutanoatehydroxymethyltransferase][protein_id=ADU74379.1][location=1562150..1563001][gbkey=CDS]</t>
  </si>
  <si>
    <t>CP002416.1_prot_ADU74380.1_1280[locus_tag=Clo1313_1317][db_xref=GO:0004592,InterPro:IPR003721][protein=pantoate/beta-alanineligase][protein_id=ADU74380.1][location=1563062..1563907][gbkey=CDS]</t>
  </si>
  <si>
    <t>CP002416.1_prot_ADU74381.1_1281[locus_tag=Clo1313_1318][db_xref=GO:0004068,InterPro:IPR003190][protein=aspartate1-decarboxylase][protein_id=ADU74381.1][location=1563913..1564293][gbkey=CDS]</t>
  </si>
  <si>
    <t>CP002416.1_prot_ADU74383.1_1283[locus_tag=Clo1313_1320][db_xref=InterPro:IPR003607,InterPro:IPR006674,InterPro:IPR006675][protein=metaldependentphosphohydrolase][protein_id=ADU74383.1][location=1564983..1566020][gbkey=CDS]</t>
  </si>
  <si>
    <t>CP002416.1_prot_ADU74384.1_1284[locus_tag=Clo1313_1321][db_xref=GO:0000287,GO:0008832,InterPro:IPR003607,InterPro:IPR006261,InterPro:IPR006674][protein=deoxyguanosinetriphosphatetriphosphohydrolase][protein_id=ADU74384.1][location=1566167..1567162][gbkey=CDS]</t>
  </si>
  <si>
    <t>CP002416.1_prot_ADU74386.1_1286[locus_tag=Clo1313_1323][db_xref=GO:0003896,InterPro:IPR002694,InterPro:IPR006154,InterPro:IPR006171,InterPro:IPR006295,InterPro:IPR013264,InterPro:IPR019475][protein=DNAprimase][protein_id=ADU74386.1][location=1567521..1569323][gbkey=CDS]</t>
  </si>
  <si>
    <t>CP002416.1_prot_ADU74387.1_1287[locus_tag=Clo1313_1324][db_xref=GO:0003677,GO:0003700,GO:0016987,InterPro:IPR000943,InterPro:IPR007127,InterPro:IPR007624,InterPro:IPR007627,InterPro:IPR007630,InterPro:IPR009042,InterPro:IPR012760,InterPro:IPR014284][protein=RNApolymerase,sigma70subunit,RpoDsubfamily][protein_id=ADU74387.1][location=1569373..1570449][gbkey=CDS]</t>
  </si>
  <si>
    <t>CP002416.1_prot_ADU74390.1_1290[locus_tag=Clo1313_1327][db_xref=InterPro:IPR006901][protein=proteinofunknownfunctionDUF633][protein_id=ADU74390.1][location=1571589..1572293][gbkey=CDS]</t>
  </si>
  <si>
    <t>CP002416.1_prot_ADU74391.1_1291[locus_tag=Clo1313_1328][db_xref=InterPro:IPR002678,InterPro:IPR017221][protein=proteinofunknownfunctionDUF34][protein_id=ADU74391.1][location=1572307..1573413][gbkey=CDS]</t>
  </si>
  <si>
    <t>CP002416.1_prot_ADU74392.1_1292[locus_tag=Clo1313_1329][db_xref=GO:0000156,InterPro:IPR001789][protein=responseregulatorreceiverprotein][protein_id=ADU74392.1][location=complement(1573919..1574362)][gbkey=CDS]</t>
  </si>
  <si>
    <t>CP002416.1_prot_ADU74393.1_1293[locus_tag=Clo1313_1330][db_xref=GO:0003677,GO:0003700,GO:0016987,InterPro:IPR007627,InterPro:IPR013249,InterPro:IPR014284][protein=RNApolymerase,sigma-24subunit,ECFsubfamily][protein_id=ADU74393.1][location=1574537..1575199][gbkey=CDS]</t>
  </si>
  <si>
    <t>CP002416.1_prot_ADU74394.1_1294[locus_tag=Clo1313_1331][protein=hypotheticalprotein][protein_id=ADU74394.1][location=1575220..1576209][gbkey=CDS]</t>
  </si>
  <si>
    <t>CP002416.1_prot_ADU74395.1_1295[locus_tag=Clo1313_1332][db_xref=InterPro:IPR009875][protein=typeIVpilusassemblyPilZ][protein_id=ADU74395.1][location=1576342..1577040][gbkey=CDS]</t>
  </si>
  <si>
    <t>CP002416.1_prot_ADU74397.1_1297[locus_tag=Clo1313_1334][db_xref=InterPro:IPR001098,InterPro:IPR002298,InterPro:IPR002421,InterPro:IPR002562,InterPro:IPR008918,InterPro:IPR018320,InterPro:IPR019760,InterPro:IPR020046,InterPro:IPR020047][protein=DNApolymeraseI][protein_id=ADU74397.1][location=1577578..1580262][gbkey=CDS]</t>
  </si>
  <si>
    <t>CP002416.1_prot_ADU74398.1_1298[locus_tag=Clo1313_1335][db_xref=GO:0004140,GO:0005524,InterPro:IPR001977][protein=dephospho-CoAkinase][protein_id=ADU74398.1][location=1580338..1580925][gbkey=CDS]</t>
  </si>
  <si>
    <t>CP002416.1_prot_ADU74399.1_1299[locus_tag=Clo1313_1336][db_xref=InterPro:IPR000189,InterPro:IPR008258][protein=Lytictransglycosylasecatalytic][protein_id=ADU74399.1][location=1580963..1581529][gbkey=CDS]</t>
  </si>
  <si>
    <t>CP002416.1_prot_ADU74402.1_1302[locus_tag=Clo1313_1339][db_xref=InterPro:IPR000160][protein=diguanylatecyclase][protein_id=ADU74402.1][location=1583301..1584431][gbkey=CDS]</t>
  </si>
  <si>
    <t>CP002416.1_prot_ADU74403.1_1303[locus_tag=Clo1313_1340][db_xref=GO:0016832,InterPro:IPR006218,InterPro:IPR006268][protein=phospho-2-dehydro-3-deoxyheptonatealdolase][protein_id=ADU74403.1][location=complement(1584613..1585629)][gbkey=CDS]</t>
  </si>
  <si>
    <t>CP002416.1_prot_ADU74404.1_1304[locus_tag=Clo1313_1341][db_xref=GO:0004871,InterPro:IPR002545][protein=CheWprotein][protein_id=ADU74404.1][location=1586624..1587202][gbkey=CDS]</t>
  </si>
  <si>
    <t>CP002416.1_prot_ADU74405.1_1305[locus_tag=Clo1313_1342][db_xref=GO:0005525,InterPro:IPR002917,InterPro:IPR004396,InterPro:IPR006073,InterPro:IPR013029][protein=GTP-bindingproteinYchF][protein_id=ADU74405.1][location=complement(1587330..1588424)][gbkey=CDS]</t>
  </si>
  <si>
    <t>CP002416.1_prot_ADU74406.1_1306[locus_tag=Clo1313_1343][protein=glycosyltransferasefamilyprotein][protein_id=ADU74406.1][location=complement(1588573..1589865)][gbkey=CDS]</t>
  </si>
  <si>
    <t>CP002416.1_prot_ADU74407.1_1307[locus_tag=Clo1313_1344][db_xref=GO:0004049,InterPro:IPR005256,InterPro:IPR006805,InterPro:IPR015890,InterPro:IPR019999][protein=anthranilatesynthasecomponentI][protein_id=ADU74407.1][location=1590359..1591843][gbkey=CDS]</t>
  </si>
  <si>
    <t>CP002416.1_prot_ADU74408.1_1308[locus_tag=Clo1313_1345][db_xref=GO:0004049,InterPro:IPR000991,InterPro:IPR001317,InterPro:IPR006220,InterPro:IPR006221,InterPro:IPR011702,InterPro:IPR017926][protein=glutamineamidotransferaseofanthranilatesynthase][protein_id=ADU74408.1][location=1591840..1592430][gbkey=CDS]</t>
  </si>
  <si>
    <t>CP002416.1_prot_ADU74409.1_1309[locus_tag=Clo1313_1346][db_xref=GO:0004048,InterPro:IPR000312,InterPro:IPR005940,InterPro:IPR017459][protein=anthranilatephosphoribosyltransferase][protein_id=ADU74409.1][location=1592505..1593542][gbkey=CDS]</t>
  </si>
  <si>
    <t>CP002416.1_prot_ADU74410.1_1310[locus_tag=Clo1313_1347][db_xref=InterPro:IPR001468,InterPro:IPR013798][protein=Indole-3-glycerol-phosphatesynthase][protein_id=ADU74410.1][location=1593608..1594390][gbkey=CDS]</t>
  </si>
  <si>
    <t>CP002416.1_prot_ADU74411.1_1311[locus_tag=Clo1313_1348][db_xref=InterPro:IPR001240][protein=Phosphoribosylanthranilateisomerase][protein_id=ADU74411.1][location=1594394..1595050][gbkey=CDS]</t>
  </si>
  <si>
    <t>CP002416.1_prot_ADU74412.1_1312[locus_tag=Clo1313_1349][db_xref=InterPro:IPR005025][protein=NADPH-dependentFMNreductase][protein_id=ADU74412.1][location=1595145..1595732][gbkey=CDS]</t>
  </si>
  <si>
    <t>CP002416.1_prot_ADU74414.1_1314[locus_tag=Clo1313_1351][protein=hypotheticalprotein][protein_id=ADU74414.1][location=1595994..1596662][gbkey=CDS]</t>
  </si>
  <si>
    <t>CP002416.1_prot_ADU74415.1_1315[locus_tag=Clo1313_1352][db_xref=InterPro:IPR009875][protein=typeIVpilusassemblyPilZ][protein_id=ADU74415.1][location=1596676..1597386][gbkey=CDS]</t>
  </si>
  <si>
    <t>CP002416.1_prot_ADU74416.1_1316[locus_tag=Clo1313_1353][db_xref=InterPro:IPR017896,InterPro:IPR017900][protein=4Fe-4Sferredoxiniron-sulfurbindingdomainprotein][protein_id=ADU74416.1][location=1597399..1597605][gbkey=CDS]</t>
  </si>
  <si>
    <t>CP002416.1_prot_ADU74417.1_1317[locus_tag=Clo1313_1354][db_xref=GO:0016491,InterPro:IPR002880][protein=pyruvateflavodoxin/ferredoxinoxidoreductasedomainprotein][protein_id=ADU74417.1][location=1597656..1598714][gbkey=CDS]</t>
  </si>
  <si>
    <t>CP002416.1_prot_ADU74418.1_1318[locus_tag=Clo1313_1355][db_xref=GO:0003824,GO:0030976,InterPro:IPR011766][protein=thiaminepyrophosphateTPP-bindingdomain-containingprotein][protein_id=ADU74418.1][location=1598765..1599511][gbkey=CDS]</t>
  </si>
  <si>
    <t>CP002416.1_prot_ADU74419.1_1319[locus_tag=Clo1313_1356][db_xref=GO:0030976,InterPro:IPR019752][protein=Pyruvate/ketoisovalerateoxidoreductase,catalyticdomain][protein_id=ADU74419.1][location=1599512..1600057][gbkey=CDS]</t>
  </si>
  <si>
    <t>CP002416.1_prot_ADU74420.1_1320[locus_tag=Clo1313_1357][db_xref=GO:0004356,InterPro:IPR008146][protein=glutaminesynthetasecatalyticregion][protein_id=ADU74420.1][location=complement(1600250..1602367)][gbkey=CDS]</t>
  </si>
  <si>
    <t>CP002416.1_prot_ADU74422.1_1322[locus_tag=Clo1313_1359][db_xref=InterPro:IPR002195,InterPro:IPR004474][protein=cellenvelope-relatedtranscriptionalattenuator][protein_id=ADU74422.1][location=complement(1603094..1604230)][gbkey=CDS]</t>
  </si>
  <si>
    <t>CP002416.1_prot_ADU74424.1_1324[locus_tag=Clo1313_1361][protein=hypotheticalprotein][protein_id=ADU74424.1][location=complement(1605249..1605794)][gbkey=CDS]</t>
  </si>
  <si>
    <t>CP002416.1_prot_ADU74425.1_1325[locus_tag=Clo1313_1362][db_xref=InterPro:IPR001107][protein=band7protein][protein_id=ADU74425.1][location=complement(1605849..1606838)][gbkey=CDS]</t>
  </si>
  <si>
    <t>CP002416.1_prot_ADU74426.1_1326[locus_tag=Clo1313_1363][db_xref=InterPro:IPR002810][protein=proteinofunknownfunctionDUF107][protein_id=ADU74426.1][location=complement(1606941..1607432)][gbkey=CDS]</t>
  </si>
  <si>
    <t>CP002416.1_prot_ADU74427.1_1327[locus_tag=Clo1313_1364][db_xref=GO:0004084,InterPro:IPR001544,InterPro:IPR005786,InterPro:IPR018300][protein=branched-chainaminoacidaminotransferase][protein_id=ADU74427.1][location=complement(1607722..1608792)][gbkey=CDS]</t>
  </si>
  <si>
    <t>CP002416.1_prot_ADU74428.1_1328[locus_tag=Clo1313_1365][db_xref=InterPro:IPR005834,InterPro:IPR006549,InterPro:IPR010021][protein=HADsuperfamily(subfamilyIIIA)phosphatase,TIGR01668][protein_id=ADU74428.1][location=1609093..1609596][gbkey=CDS]</t>
  </si>
  <si>
    <t>CP002416.1_prot_ADU74429.1_1329[locus_tag=Clo1313_1366][db_xref=GO:0004764,GO:0050661,InterPro:IPR006151,InterPro:IPR011342,InterPro:IPR013708][protein=shikimate5-dehydrogenase][protein_id=ADU74429.1][location=1609641..1610537][gbkey=CDS]</t>
  </si>
  <si>
    <t>CP002416.1_prot_ADU74430.1_1330[locus_tag=Clo1313_1367][db_xref=GO:0005524,InterPro:IPR001482,InterPro:IPR007831][protein=typeIIsecretionsystemproteinE][protein_id=ADU74430.1][location=1610633..1612318][gbkey=CDS]</t>
  </si>
  <si>
    <t>CP002416.1_prot_ADU74431.1_1331[locus_tag=Clo1313_1368][db_xref=InterPro:IPR000045,InterPro:IPR010627,InterPro:IPR014032][protein=Prepilinpeptidase][protein_id=ADU74431.1][location=1612404..1613249][gbkey=CDS]</t>
  </si>
  <si>
    <t>CP002416.1_prot_ADU74432.1_1332[locus_tag=Clo1313_1369][db_xref=InterPro:IPR019657][protein=LatecompetencedevelopmentproteinComFB][protein_id=ADU74432.1][location=1613430..1613696][gbkey=CDS]</t>
  </si>
  <si>
    <t>CP002416.1_prot_ADU74433.1_1333[locus_tag=Clo1313_1370][db_xref=InterPro:IPR001719,InterPro:IPR012307][protein=Xyloseisomerasedomain-containingproteinTIMbarrel][protein_id=ADU74433.1][location=1613809..1614699][gbkey=CDS]</t>
  </si>
  <si>
    <t>CP002416.1_prot_ADU74434.1_1334[locus_tag=Clo1313_1371][db_xref=GO:0003855,InterPro:IPR001874,InterPro:IPR018509][protein=3-dehydroquinatedehydratase,typeII][protein_id=ADU74434.1][location=1614677..1615105][gbkey=CDS]</t>
  </si>
  <si>
    <t>CP002416.1_prot_ADU74435.1_1335[locus_tag=Clo1313_1372][db_xref=GO:0016787,InterPro:IPR000587,InterPro:IPR000994,InterPro:IPR001131,InterPro:IPR001714][protein=peptidaseM24][protein_id=ADU74435.1][location=1615188..1616267][gbkey=CDS]</t>
  </si>
  <si>
    <t>CP002416.1_prot_ADU74436.1_1336[locus_tag=Clo1313_1373][db_xref=GO:0003746,InterPro:IPR001059,InterPro:IPR011768,InterPro:IPR013185,InterPro:IPR013852,InterPro:IPR015365,InterPro:IPR020599][protein=translationelongationfactorP][protein_id=ADU74436.1][location=1616483..1617040][gbkey=CDS]</t>
  </si>
  <si>
    <t>CP002416.1_prot_ADU74437.1_1337[locus_tag=Clo1313_1374][protein=hypotheticalprotein][protein_id=ADU74437.1][location=1617172..1617582][gbkey=CDS]</t>
  </si>
  <si>
    <t>CP002416.1_prot_ADU74439.1_1339[locus_tag=Clo1313_1376][db_xref=InterPro:IPR003593,InterPro:IPR014217][protein=stageIIIsporulationproteinAA][protein_id=ADU74439.1][location=1618533..1619543][gbkey=CDS]</t>
  </si>
  <si>
    <t>CP002416.1_prot_ADU74445.1_1345[locus_tag=Clo1313_1382][protein=stageIIIsporulationproteinAG][protein_id=ADU74445.1][location=1622739..1623362][gbkey=CDS]</t>
  </si>
  <si>
    <t>CP002416.1_prot_ADU74446.1_1346[locus_tag=Clo1313_1383][protein=hypotheticalprotein][protein_id=ADU74446.1][location=1623469..1624116][gbkey=CDS]</t>
  </si>
  <si>
    <t>CP002416.1_prot_ADU74447.1_1347[locus_tag=Clo1313_1384][db_xref=InterPro:IPR005531,InterPro:IPR005829][protein=proteinofunknownfunctionDUF322][protein_id=ADU74447.1][location=1624217..1624621][gbkey=CDS]</t>
  </si>
  <si>
    <t>CP002416.1_prot_ADU74448.1_1348[locus_tag=Clo1313_1385][protein=hypotheticalprotein][protein_id=ADU74448.1][location=1624825..1625373][gbkey=CDS]</t>
  </si>
  <si>
    <t>CP002416.1_prot_ADU74449.1_1349[locus_tag=Clo1313_1386][db_xref=InterPro:IPR018730][protein=ProteinofunknownfunctionDUF2273][protein_id=ADU74449.1][location=1625387..1625620][gbkey=CDS]</t>
  </si>
  <si>
    <t>CP002416.1_prot_ADU74450.1_1350[locus_tag=Clo1313_1387][db_xref=GO:0003715,InterPro:IPR006027,InterPro:IPR011605][protein=NusBantiterminationfactor][protein_id=ADU74450.1][location=1625675..1626112][gbkey=CDS]</t>
  </si>
  <si>
    <t>CP002416.1_prot_ADU74451.1_1351[locus_tag=Clo1313_1388][db_xref=GO:0008855,InterPro:IPR003753,InterPro:IPR004365,InterPro:IPR020579][protein=exodeoxyribonucleaseVII,largesubunit][protein_id=ADU74451.1][location=1626159..1627394][gbkey=CDS]</t>
  </si>
  <si>
    <t>CP002416.1_prot_ADU74453.1_1353[locus_tag=Clo1313_1390][db_xref=InterPro:IPR000092][protein=Polyprenylsynthetase][protein_id=ADU74453.1][location=1627651..1628547][gbkey=CDS]</t>
  </si>
  <si>
    <t>CP002416.1_prot_ADU74454.1_1354[locus_tag=Clo1313_1391][db_xref=InterPro:IPR003832][protein=acidphosphatase/vanadium-dependenthaloperoxidaserelatedprotein][protein_id=ADU74454.1][location=1628585..1629031][gbkey=CDS]</t>
  </si>
  <si>
    <t>CP002416.1_prot_ADU74456.1_1356[locus_tag=Clo1313_1393][db_xref=GO:0008661,InterPro:IPR005474,InterPro:IPR005475,InterPro:IPR005476,InterPro:IPR005477,InterPro:IPR020826][protein=deoxyxylulose-5-phosphatesynthase][protein_id=ADU74456.1][location=1630683..1632566][gbkey=CDS]</t>
  </si>
  <si>
    <t>CP002416.1_prot_ADU74457.1_1357[locus_tag=Clo1313_1394][db_xref=GO:0003723,InterPro:IPR002877,InterPro:IPR002942,InterPro:IPR004538][protein=hemolysinA][protein_id=ADU74457.1][location=1632629..1633441][gbkey=CDS]</t>
  </si>
  <si>
    <t>CP002416.1_prot_ADU74458.1_1358[locus_tag=Clo1313_1395][protein=hypotheticalprotein][protein_id=ADU74458.1][location=1633494..1634279][gbkey=CDS]</t>
  </si>
  <si>
    <t>CP002416.1_prot_ADU74459.1_1359[locus_tag=Clo1313_1396][db_xref=GO:0008168,InterPro:IPR001701,InterPro:IPR002105,InterPro:IPR018221,InterPro:IPR018242,InterPro:IPR018247][protein=glycosidehydrolasefamily9][protein_id=ADU74459.1][location=1634731..1636680][gbkey=CDS]</t>
  </si>
  <si>
    <t>CP002416.1_prot_ADU74460.1_1360[locus_tag=Clo1313_1397][db_xref=InterPro:IPR012854][protein=copperamineoxidase-likedomain-containingprotein][protein_id=ADU74460.1][location=complement(1636806..1638581)][gbkey=CDS]</t>
  </si>
  <si>
    <t>CP002416.1_prot_ADU74463.1_1363[locus_tag=Clo1313_1400][protein=hypotheticalprotein][protein_id=ADU74463.1][location=1641735..1643747][gbkey=CDS]</t>
  </si>
  <si>
    <t>CP002416.1_prot_ADU74464.1_1364[locus_tag=Clo1313_1401][db_xref=GO:0005524,GO:0016887,InterPro:IPR003439,InterPro:IPR003593,InterPro:IPR017871][protein=ABCtransporterrelatedprotein][protein_id=ADU74464.1][location=1643788..1644651][gbkey=CDS];CP002416.1_prot_ADU73902.1_802[locus_tag=Clo1313_0833][db_xref=GO:0005524,GO:0016887,InterPro:IPR003439,InterPro:IPR003593,InterPro:IPR017871][protein=ABCtransporterrelatedprotein][protein_id=ADU73902.1][location=959736..960596][gbkey=CDS]</t>
  </si>
  <si>
    <t>CP002416.1_prot_ADU74466.1_1366[locus_tag=Clo1313_1404][db_xref=InterPro:IPR000160,InterPro:IPR000719,InterPro:IPR001440,InterPro:IPR013026,InterPro:IPR017442,InterPro:IPR019734][protein=diguanylatecyclasewithTPRrepeats][protein_id=ADU74466.1][location=complement(1645783..1651263)][gbkey=CDS]</t>
  </si>
  <si>
    <t>CP002416.1_prot_ADU74467.1_1367[locus_tag=Clo1313_1405][db_xref=GO:0003951,InterPro:IPR002504][protein=ATP-NAD/AcoXkinase][protein_id=ADU74467.1][location=1651616..1652485][gbkey=CDS]</t>
  </si>
  <si>
    <t>CP002416.1_prot_ADU74468.1_1368[locus_tag=Clo1313_1406][db_xref=GO:0003700,InterPro:IPR001669,InterPro:IPR020899][protein=argininerepressor,ArgR][protein_id=ADU74468.1][location=1652487..1652948][gbkey=CDS]</t>
  </si>
  <si>
    <t>CP002416.1_prot_ADU74469.1_1369[locus_tag=Clo1313_1407][db_xref=GO:0005524,InterPro:IPR003395,InterPro:IPR004604][protein=DNArepairproteinRecN][protein_id=ADU74469.1][location=1653004..1654716][gbkey=CDS]</t>
  </si>
  <si>
    <t>CP002416.1_prot_ADU74471.1_1371[locus_tag=Clo1313_1409][db_xref=GO:0003677,GO:0005509,InterPro:IPR001789,InterPro:IPR012052,InterPro:IPR014879][protein=sporulationtranscriptionalactivatorSpo0A][protein_id=ADU74471.1][location=1656662..1657471][gbkey=CDS]</t>
  </si>
  <si>
    <t>CP002416.1_prot_ADU74472.1_1372[locus_tag=Clo1313_1410][db_xref=GO:0000156,InterPro:IPR001789][protein=responseregulatorreceiverprotein][protein_id=ADU74472.1][location=1657944..1658297][gbkey=CDS]</t>
  </si>
  <si>
    <t>CP002416.1_prot_ADU74473.1_1373[locus_tag=Clo1313_1411][db_xref=GO:0000155,GO:0004673,GO:0004871,GO:0005524,InterPro:IPR002545,InterPro:IPR003594,InterPro:IPR004105,InterPro:IPR004358,InterPro:IPR005467,InterPro:IPR008207][protein=CheAsignaltransductionhistidinekinase][protein_id=ADU74473.1][location=1658339..1660486][gbkey=CDS]</t>
  </si>
  <si>
    <t>CP002416.1_prot_ADU74474.1_1374[locus_tag=Clo1313_1412][db_xref=GO:0004871,InterPro:IPR002545][protein=CheWprotein][protein_id=ADU74474.1][location=1660503..1660994][gbkey=CDS]</t>
  </si>
  <si>
    <t>CP002416.1_prot_ADU74475.1_1375[locus_tag=Clo1313_1413][db_xref=InterPro:IPR000780][protein=MCPmethyltransferase,CheR-type][protein_id=ADU74475.1][location=1661020..1661838][gbkey=CDS]</t>
  </si>
  <si>
    <t>CP002416.1_prot_ADU74476.1_1376[locus_tag=Clo1313_1414][db_xref=InterPro:IPR000673,InterPro:IPR001789,InterPro:IPR008248][protein=responseregulatorreceivermodulatedCheBmethylesterase][protein_id=ADU74476.1][location=1661855..1662889][gbkey=CDS]</t>
  </si>
  <si>
    <t>CP002416.1_prot_ADU74477.1_1377[locus_tag=Clo1313_1415][db_xref=GO:0004871,InterPro:IPR000014,InterPro:IPR000700,InterPro:IPR001610,InterPro:IPR001789,InterPro:IPR003594,InterPro:IPR003661,InterPro:IPR004358,InterPro:IPR005467,InterPro:IPR013767][protein=multi-sensorhybridhistidinekinase][protein_id=ADU74477.1][location=1662905..1665613][gbkey=CDS]</t>
  </si>
  <si>
    <t>CP002416.1_prot_ADU74478.1_1378[locus_tag=Clo1313_1416][db_xref=GO:0000156,InterPro:IPR001789][protein=responseregulatorreceiverprotein][protein_id=ADU74478.1][location=1665662..1666072][gbkey=CDS]</t>
  </si>
  <si>
    <t>CP002416.1_prot_ADU74479.1_1379[locus_tag=Clo1313_1417][db_xref=GO:0003700,InterPro:IPR000551][protein=regulatoryproteinMerR][protein_id=ADU74479.1][location=complement(1666119..1666691)][gbkey=CDS]</t>
  </si>
  <si>
    <t>CP002416.1_prot_ADU74484.1_1384[locus_tag=Clo1313_1422][db_xref=GO:0000155,GO:0005524,InterPro:IPR003594,InterPro:IPR003661,InterPro:IPR004358,InterPro:IPR005467][protein=integralmembranesensorsignaltransductionhistidinekinase][protein_id=ADU74484.1][location=complement(1670324..1671535)][gbkey=CDS]</t>
  </si>
  <si>
    <t>CP002416.1_prot_ADU74485.1_1385[locus_tag=Clo1313_1423][db_xref=GO:0000156,GO:0003677,InterPro:IPR001789,InterPro:IPR001867][protein=twocomponenttranscriptionalregulator,wingedhelixfamily][protein_id=ADU74485.1][location=complement(1671537..1672214)][gbkey=CDS]</t>
  </si>
  <si>
    <t>CP002416.1_prot_ADU74486.1_1386[locus_tag=Clo1313_1424][db_xref=GO:0005524,InterPro:IPR001087,InterPro:IPR002105,InterPro:IPR018242][protein=lipolyticproteinG-D-S-Lfamily][protein_id=ADU74486.1][location=1672466..1674052][gbkey=CDS]</t>
  </si>
  <si>
    <t>CP002416.1_prot_ADU74487.1_1387[locus_tag=Clo1313_1425][db_xref=GO:0003677,InterPro:IPR001087,InterPro:IPR001547,InterPro:IPR002105,InterPro:IPR018087,InterPro:IPR018242][protein=glycosidehydrolasefamily5][protein_id=ADU74487.1][location=1674402..1676846][gbkey=CDS]</t>
  </si>
  <si>
    <t>CP002416.1_prot_ADU74488.1_1388[locus_tag=Clo1313_1426][db_xref=GO:0003824,GO:0043169,InterPro:IPR004185,InterPro:IPR006047,InterPro:IPR006589][protein=alphaamylasecatalyticregion][protein_id=ADU74488.1][location=1677092..1678819][gbkey=CDS]</t>
  </si>
  <si>
    <t>CP002416.1_prot_ADU74489.1_1389[locus_tag=Clo1313_1427][db_xref=InterPro:IPR009651][protein=aluminumresistancefamilyprotein][protein_id=ADU74489.1][location=1678963..1680255][gbkey=CDS]</t>
  </si>
  <si>
    <t>CP002416.1_prot_ADU74490.1_1390[locus_tag=Clo1313_1428][protein=hypotheticalprotein][protein_id=ADU74490.1][location=1680275..1681543][gbkey=CDS]</t>
  </si>
  <si>
    <t>CP002416.1_prot_ADU74491.1_1391[locus_tag=Clo1313_1429][db_xref=InterPro:IPR001608,InterPro:IPR011078][protein=alanineracemasedomainprotein][protein_id=ADU74491.1][location=1681580..1682284][gbkey=CDS]</t>
  </si>
  <si>
    <t>CP002416.1_prot_ADU74492.1_1392[locus_tag=Clo1313_1430][db_xref=GO:0005515,InterPro:IPR007561][protein=proteinofunknownfunctionDUF552][protein_id=ADU74492.1][location=1682370..1682837][gbkey=CDS]</t>
  </si>
  <si>
    <t>CP002416.1_prot_ADU74493.1_1393[locus_tag=Clo1313_1431][db_xref=InterPro:IPR003425][protein=proteinofunknownfunctionYGGT][protein_id=ADU74493.1][location=1682857..1683141][gbkey=CDS]</t>
  </si>
  <si>
    <t>CP002416.1_prot_ADU74494.1_1394[locus_tag=Clo1313_1432][db_xref=GO:0003723,InterPro:IPR002942][protein=RNA-bindingS4domainprotein][protein_id=ADU74494.1][location=1683168..1683959][gbkey=CDS]</t>
  </si>
  <si>
    <t>CP002416.1_prot_ADU74496.1_1396[locus_tag=Clo1313_1434][db_xref=GO:0000166,GO:0004822,GO:0005524,InterPro:IPR001412,InterPro:IPR002300,InterPro:IPR002301,InterPro:IPR010663,InterPro:IPR013155,InterPro:IPR015905][protein=isoleucyl-tRNAsynthetase][protein_id=ADU74496.1][location=1684838..1687633][gbkey=CDS]</t>
  </si>
  <si>
    <t>CP002416.1_prot_ADU74497.1_1397[locus_tag=Clo1313_1435][db_xref=GO:0003856,InterPro:IPR002658,InterPro:IPR016037,InterPro:IPR016303][protein=3-dehydroquinatesynthase][protein_id=ADU74497.1][location=1687712..1688794][gbkey=CDS]</t>
  </si>
  <si>
    <t>CP002416.1_prot_ADU74498.1_1398[locus_tag=Clo1313_1436][protein=hypotheticalprotein][protein_id=ADU74498.1][location=complement(1689003..1689305)][gbkey=CDS]</t>
  </si>
  <si>
    <t>CP002416.1_prot_ADU74499.1_1399[locus_tag=Clo1313_1437][protein=hypotheticalprotein][protein_id=ADU74499.1][location=1689756..1690631][gbkey=CDS]</t>
  </si>
  <si>
    <t>CP002416.1_prot_ADU74500.1_1400[locus_tag=Clo1313_1438][db_xref=GO:0003824,GO:0016740,InterPro:IPR002792,InterPro:IPR005839,InterPro:IPR006463,InterPro:IPR006638,InterPro:IPR007197,InterPro:IPR013848,InterPro:IPR020612][protein=RNAmodificationenzyme,MiaBfamily][protein_id=ADU74500.1][location=1690693..1692135][gbkey=CDS]</t>
  </si>
  <si>
    <t>CP002416.1_prot_ADU74501.1_1401[locus_tag=Clo1313_1439][db_xref=InterPro:IPR007487][protein=proteinofunknownfunctionDUF534][protein_id=ADU74501.1][location=1692525..1693697][gbkey=CDS]</t>
  </si>
  <si>
    <t>CP002416.1_prot_ADU74504.1_1404[locus_tag=Clo1313_1442][db_xref=InterPro:IPR005833,InterPro:IPR005834,InterPro:IPR006402,InterPro:IPR020606][protein=HAD-superfamilyhydrolase,subfamilyIA,variant3][protein_id=ADU74504.1][location=1696706..1697389][gbkey=CDS]</t>
  </si>
  <si>
    <t>CP002416.1_prot_ADU74505.1_1405[locus_tag=Clo1313_1443][db_xref=InterPro:IPR001283,InterPro:IPR012854,InterPro:IPR014044][protein=copperamineoxidase-likedomain-containingprotein][protein_id=ADU74505.1][location=1697495..1698847][gbkey=CDS]</t>
  </si>
  <si>
    <t>CP002416.1_prot_ADU74506.1_1406[locus_tag=Clo1313_1444][protein=hypotheticalprotein][protein_id=ADU74506.1][location=1698991..1699383][gbkey=CDS]</t>
  </si>
  <si>
    <t>CP002416.1_prot_ADU74507.1_1407[locus_tag=Clo1313_1445][db_xref=GO:0005524,GO:0030983,InterPro:IPR000432,InterPro:IPR005748,InterPro:IPR007695,InterPro:IPR007696,InterPro:IPR007860,InterPro:IPR007861][protein=DNAmismatchrepairproteinMutS][protein_id=ADU74507.1][location=1699415..1702027][gbkey=CDS]</t>
  </si>
  <si>
    <t>CP002416.1_prot_ADU74508.1_1408[locus_tag=Clo1313_1446][db_xref=InterPro:IPR003594,InterPro:IPR013507,InterPro:IPR014762,InterPro:IPR014763,InterPro:IPR014790][protein=DNAmismatchrepairproteinMutL][protein_id=ADU74508.1][location=1702097..1704364][gbkey=CDS]</t>
  </si>
  <si>
    <t>CP002416.1_prot_ADU74509.1_1409[locus_tag=Clo1313_1447][db_xref=InterPro:IPR002627,InterPro:IPR018022][protein=tRNAdelta(2)-isopentenylpyrophosphatetransferase][protein_id=ADU74509.1][location=1704382..1705323][gbkey=CDS]</t>
  </si>
  <si>
    <t>CP002416.1_prot_ADU74510.1_1410[locus_tag=Clo1313_1448][db_xref=GO:0003723,InterPro:IPR001163,InterPro:IPR005001][protein=RNAchaperoneHfq][protein_id=ADU74510.1][location=1705430..1705678][gbkey=CDS]</t>
  </si>
  <si>
    <t>CP002416.1_prot_ADU74511.1_1411[locus_tag=Clo1313_1449][db_xref=GO:0004252,InterPro:IPR006197,InterPro:IPR006199,InterPro:IPR006200,InterPro:IPR019759][protein=transcriptionalrepressor,LexAfamily][protein_id=ADU74511.1][location=complement(1705807..1706448)][gbkey=CDS]</t>
  </si>
  <si>
    <t>CP002416.1_prot_ADU74514.1_1414[locus_tag=Clo1313_1452][db_xref=GO:0008312,InterPro:IPR000897,InterPro:IPR003593,InterPro:IPR004125,InterPro:IPR004780,InterPro:IPR013822][protein=signalrecognitionparticleprotein][protein_id=ADU74514.1][location=1707557..1708897][gbkey=CDS]</t>
  </si>
  <si>
    <t>CP002416.1_prot_ADU74515.1_1415[locus_tag=Clo1313_1453][db_xref=GO:0003735,InterPro:IPR000307,InterPro:IPR020592][protein=ribosomalproteinS16][protein_id=ADU74515.1][location=1708937..1709182][gbkey=CDS]</t>
  </si>
  <si>
    <t>CP002416.1_prot_ADU74516.1_1416[locus_tag=Clo1313_1454][db_xref=InterPro:IPR004088,InterPro:IPR020627][protein=nucleicacidbindingprotein][protein_id=ADU74516.1][location=1709256..1709486][gbkey=CDS]</t>
  </si>
  <si>
    <t>CP002416.1_prot_ADU74517.1_1417[locus_tag=Clo1313_1455][db_xref=GO:0043022,InterPro:IPR002676,InterPro:IPR007903,InterPro:IPR011961][protein=16SrRNAprocessingproteinRimM][protein_id=ADU74517.1][location=1709603..1710127][gbkey=CDS]</t>
  </si>
  <si>
    <t>CP002416.1_prot_ADU74518.1_1418[locus_tag=Clo1313_1456][db_xref=GO:0003723,GO:0009019,InterPro:IPR002649,InterPro:IPR016009][protein=tRNA(guanine-N1)-methyltransferase][protein_id=ADU74518.1][location=1710114..1710857][gbkey=CDS]</t>
  </si>
  <si>
    <t>CP002416.1_prot_ADU74519.1_1419[locus_tag=Clo1313_1457][db_xref=GO:0003735,InterPro:IPR001857,InterPro:IPR018257][protein=ribosomalproteinL19][protein_id=ADU74519.1][location=1711008..1711352][gbkey=CDS]</t>
  </si>
  <si>
    <t>CP002416.1_prot_ADU74520.1_1420[locus_tag=Clo1313_1458][db_xref=GO:0008236,InterPro:IPR000223,InterPro:IPR019757,InterPro:IPR019758,InterPro:IPR019759][protein=signalpeptidaseI][protein_id=ADU74520.1][location=1711507..1712172][gbkey=CDS]</t>
  </si>
  <si>
    <t>CP002416.1_prot_ADU74521.1_1421[locus_tag=Clo1313_1459][db_xref=InterPro:IPR002917,InterPro:IPR006073,InterPro:IPR016478,InterPro:IPR019991][protein=ribosomebiogenesisGTP-bindingproteinYlqF][protein_id=ADU74521.1][location=1712197..1713072][gbkey=CDS]</t>
  </si>
  <si>
    <t>CP002416.1_prot_ADU74522.1_1422[locus_tag=Clo1313_1460][db_xref=InterPro:IPR009501][protein=hypotheticalprotein][protein_id=ADU74522.1][location=1713092..1713745][gbkey=CDS]</t>
  </si>
  <si>
    <t>CP002416.1_prot_ADU74523.1_1423[locus_tag=Clo1313_1461][db_xref=InterPro:IPR001352][protein=RibonucleaseH][protein_id=ADU74523.1][location=1713807..1714592][gbkey=CDS]</t>
  </si>
  <si>
    <t>CP002416.1_prot_ADU74524.1_1424[locus_tag=Clo1313_1462][protein=hypotheticalprotein][protein_id=ADU74524.1][location=1714630..1716264][gbkey=CDS]</t>
  </si>
  <si>
    <t>CP002416.1_prot_ADU74528.1_1428[locus_tag=Clo1313_1466][db_xref=InterPro:IPR000180,InterPro:IPR008257][protein=Membranedipeptidase][protein_id=ADU74528.1][location=1717960..1718895][gbkey=CDS]</t>
  </si>
  <si>
    <t>CP002416.1_prot_ADU74529.1_1429[locus_tag=Clo1313_1467][db_xref=GO:0016805,GO:0030170,InterPro:IPR001176,InterPro:IPR004838,InterPro:IPR004839][protein=aminotransferaseclassIandII][protein_id=ADU74529.1][location=1719620..1720807][gbkey=CDS]</t>
  </si>
  <si>
    <t>CP002416.1_prot_ADU74530.1_1430[locus_tag=Clo1313_1468][protein=hypotheticalprotein][protein_id=ADU74530.1][location=1721178..1722011][gbkey=CDS]</t>
  </si>
  <si>
    <t>CP002416.1_prot_ADU74533.1_1433[locus_tag=Clo1313_1471][db_xref=GO:0043565,InterPro:IPR001387,InterPro:IPR013096][protein=Cupin2conservedbarreldomainprotein][protein_id=ADU74533.1][location=1723639..1724178][gbkey=CDS]</t>
  </si>
  <si>
    <t>CP002416.1_prot_ADU74534.1_1434[locus_tag=Clo1313_1472][db_xref=GO:0015417,InterPro:IPR003439,InterPro:IPR003593,InterPro:IPR005893,InterPro:IPR013611,InterPro:IPR017871,InterPro:IPR017879][protein=spermidine/putrescineABCtransporterATPasesubunit][protein_id=ADU74534.1][location=1724188..1725246][gbkey=CDS]</t>
  </si>
  <si>
    <t>CP002416.1_prot_ADU74535.1_1435[locus_tag=Clo1313_1473][db_xref=GO:0005215,InterPro:IPR000515][protein=binding-protein-dependenttransportsystemsinnermembranecomponent][protein_id=ADU74535.1][location=1725243..1726070][gbkey=CDS]</t>
  </si>
  <si>
    <t>CP002416.1_prot_ADU74536.1_1436[locus_tag=Clo1313_1474][db_xref=GO:0005215,InterPro:IPR000515][protein=binding-protein-dependenttransportsystemsinnermembranecomponent][protein_id=ADU74536.1][location=1726064..1726858][gbkey=CDS]</t>
  </si>
  <si>
    <t>CP002416.1_prot_ADU74537.1_1437[locus_tag=Clo1313_1475][db_xref=GO:0005215,InterPro:IPR001188,InterPro:IPR006059][protein=extracellularsolute-bindingproteinfamily1][protein_id=ADU74537.1][location=1726855..1727919][gbkey=CDS]</t>
  </si>
  <si>
    <t>CP002416.1_prot_ADU74538.1_1438[locus_tag=Clo1313_1476][db_xref=GO:0003723,GO:0003724,GO:0005524,InterPro:IPR001850][protein=PeptidaseS7flavivirushelicase(NS3)][protein_id=ADU74538.1][location=1728288..1728896][gbkey=CDS]</t>
  </si>
  <si>
    <t>CP002416.1_prot_ADU74539.1_1439[locus_tag=Clo1313_1477][db_xref=GO:0005524,GO:0030246,InterPro:IPR001701,InterPro:IPR001956,InterPro:IPR002105,InterPro:IPR018221,InterPro:IPR018242,InterPro:IPR018247][protein=glycosidehydrolasefamily9][protein_id=ADU74539.1][location=complement(1729051..1731243)][gbkey=CDS]</t>
  </si>
  <si>
    <t>CP002416.1_prot_ADU74540.1_1440[locus_tag=Clo1313_1478][db_xref=GO:0008236,InterPro:IPR005151,InterPro:IPR012854][protein=copperamineoxidase-likedomain-containingprotein][protein_id=ADU74540.1][location=1731550..1734402][gbkey=CDS]</t>
  </si>
  <si>
    <t>CP002416.1_prot_ADU74541.1_1441[locus_tag=Clo1313_1479][db_xref=GO:0015238,GO:0015297,InterPro:IPR002528][protein=MATEeffluxfamilyprotein][protein_id=ADU74541.1][location=1734561..1736015][gbkey=CDS]</t>
  </si>
  <si>
    <t>CP002416.1_prot_ADU74543.1_1443[locus_tag=Clo1313_1481][db_xref=GO:0004018,InterPro:IPR000362,InterPro:IPR004769,InterPro:IPR019468,InterPro:IPR020557][protein=adenylosuccinatelyase][protein_id=ADU74543.1][location=1736826..1738253][gbkey=CDS]</t>
  </si>
  <si>
    <t>CP002416.1_prot_ADU74544.1_1444[locus_tag=Clo1313_1482][db_xref=GO:0003677,GO:0003700,GO:0030528,InterPro:IPR000524,InterPro:IPR011663][protein=transcriptionalregulator,GntRfamily][protein_id=ADU74544.1][location=1738472..1739209][gbkey=CDS]</t>
  </si>
  <si>
    <t>CP002416.1_prot_ADU74545.1_1445[locus_tag=Clo1313_1483][protein=pyrrolo-quinolinequinone][protein_id=ADU74545.1][location=complement(1739224..1740948)][gbkey=CDS]</t>
  </si>
  <si>
    <t>CP002416.1_prot_ADU74546.1_1446[locus_tag=Clo1313_1484][db_xref=GO:0005507,InterPro:IPR000428,InterPro:IPR006121,InterPro:IPR006122,InterPro:IPR017969][protein=copperionbindingprotein][protein_id=ADU74546.1][location=1741149..1741361][gbkey=CDS]</t>
  </si>
  <si>
    <t>CP002416.1_prot_ADU74548.1_1448[locus_tag=Clo1313_1486][db_xref=GO:0000287,GO:0008897,InterPro:IPR004568,InterPro:IPR008278][protein=4'-phosphopantetheinyltransferase][protein_id=ADU74548.1][location=1742020..1742649][gbkey=CDS]</t>
  </si>
  <si>
    <t>CP002416.1_prot_ADU74549.1_1449[locus_tag=Clo1313_1487][db_xref=GO:0030246,InterPro:IPR002102][protein=cellulosomeanchoringproteincohesinregion][protein_id=ADU74549.1][location=1743451..1747368][gbkey=CDS]</t>
  </si>
  <si>
    <t>CP002416.1_prot_ADU74550.1_1450[locus_tag=Clo1313_1488][db_xref=GO:0030246,InterPro:IPR002102][protein=cellulosomeanchoringproteincohesinregion][protein_id=ADU74550.1][location=1747548..1748354][gbkey=CDS]</t>
  </si>
  <si>
    <t>CP002416.1_prot_ADU74551.1_1451[locus_tag=Clo1313_1489][db_xref=InterPro:IPR016047][protein=PeptidaseM23][protein_id=ADU74551.1][location=1748476..1749597][gbkey=CDS]</t>
  </si>
  <si>
    <t>CP002416.1_prot_ADU74553.1_1453[locus_tag=Clo1313_1491][db_xref=GO:0004107,InterPro:IPR000453,InterPro:IPR020541][protein=chorismatesynthase][protein_id=ADU74553.1][location=complement(1750995..1752179)][gbkey=CDS]</t>
  </si>
  <si>
    <t>CP002416.1_prot_ADU74554.1_1454[locus_tag=Clo1313_1492][db_xref=InterPro:IPR000623][protein=Shikimatekinase][protein_id=ADU74554.1][location=complement(1752241..1752753)][gbkey=CDS]</t>
  </si>
  <si>
    <t>CP002416.1_prot_ADU74555.1_1455[locus_tag=Clo1313_1493][protein=hypotheticalprotein][protein_id=ADU74555.1][location=complement(1752898..1753581)][gbkey=CDS]</t>
  </si>
  <si>
    <t>CP002416.1_prot_ADU74557.1_1457[locus_tag=Clo1313_1495][db_xref=GO:0003677,InterPro:IPR002104,InterPro:IPR004107][protein=integrasefamilyprotein][protein_id=ADU74557.1][location=1755676..1756668][gbkey=CDS]</t>
  </si>
  <si>
    <t>CP002416.1_prot_ADU74558.1_1458[locus_tag=Clo1313_1496][db_xref=InterPro:IPR004474][protein=cellenvelope-relatedtranscriptionalattenuator][protein_id=ADU74558.1][location=1756837..1757763][gbkey=CDS]</t>
  </si>
  <si>
    <t>CP002416.1_prot_ADU74559.1_1459[locus_tag=Clo1313_1497][db_xref=GO:0004177,GO:0008270,InterPro:IPR001948][protein=peptidaseM18aminopeptidaseI][protein_id=ADU74559.1][location=complement(1757829..1759265)][gbkey=CDS]</t>
  </si>
  <si>
    <t>CP002416.1_prot_ADU74560.1_1460[locus_tag=Clo1313_1498][db_xref=InterPro:IPR001789,InterPro:IPR003607,InterPro:IPR006162,InterPro:IPR006674,InterPro:IPR006675][protein=responseregulatorreceivermodulatedmetaldependentphosphohydrolase][protein_id=ADU74560.1][location=complement(1759444..1760940)][gbkey=CDS]</t>
  </si>
  <si>
    <t>CP002416.1_prot_ADU74561.1_1461[locus_tag=Clo1313_1499][db_xref=GO:0004401,InterPro:IPR003141,InterPro:IPR004013,InterPro:IPR010140][protein=histidinolphosphatephosphataseHisJfamily][protein_id=ADU74561.1][location=1761317..1762114][gbkey=CDS]</t>
  </si>
  <si>
    <t>CP002416.1_prot_ADU74562.1_1462[locus_tag=Clo1313_1500][db_xref=GO:0000166,GO:0004831,GO:0005524,InterPro:IPR001412,InterPro:IPR002305,InterPro:IPR002307,InterPro:IPR002942][protein=tyrosyl-tRNAsynthetase][protein_id=ADU74562.1][location=complement(1762313..1763539)][gbkey=CDS]</t>
  </si>
  <si>
    <t>CP002416.1_prot_ADU74563.1_1463[locus_tag=Clo1313_1501][db_xref=GO:0016740,InterPro:IPR004506][protein=tRNA(5-methylaminomethyl-2-thiouridylate)-methyltransferase][protein_id=ADU74563.1][location=complement(1763966..1765045)][gbkey=CDS]</t>
  </si>
  <si>
    <t>CP002416.1_prot_ADU74564.1_1464[locus_tag=Clo1313_1502][db_xref=InterPro:IPR002871,InterPro:IPR017787][protein=FeSclusterassemblyscaffoldproteinNifU][protein_id=ADU74564.1][location=complement(1765064..1765513)][gbkey=CDS]</t>
  </si>
  <si>
    <t>CP002416.1_prot_ADU74565.1_1465[locus_tag=Clo1313_1503][db_xref=GO:0030170,GO:0031071,InterPro:IPR000192,InterPro:IPR010240,InterPro:IPR016454,InterPro:IPR017772,InterPro:IPR020578][protein=cysteinedesulfuraseNifS][protein_id=ADU74565.1][location=complement(1765515..1766699)][gbkey=CDS]</t>
  </si>
  <si>
    <t>CP002416.1_prot_ADU74566.1_1466[locus_tag=Clo1313_1504][db_xref=InterPro:IPR000944][protein=transcriptionalregulator,BadM/Rrf2family][protein_id=ADU74566.1][location=complement(1766828..1767259)][gbkey=CDS]</t>
  </si>
  <si>
    <t>CP002416.1_prot_ADU74569.1_1469[locus_tag=Clo1313_1507][db_xref=InterPro:IPR000780][protein=MCPmethyltransferase,CheR-type][protein_id=ADU74569.1][location=complement(1767990..1768772)][gbkey=CDS]</t>
  </si>
  <si>
    <t>CP002416.1_prot_ADU74570.1_1470[locus_tag=Clo1313_1508][db_xref=InterPro:IPR001564][protein=Nucleoside-diphosphatekinase][protein_id=ADU74570.1][location=complement(1768876..1769286)][gbkey=CDS]</t>
  </si>
  <si>
    <t>CP002416.1_prot_ADU74571.1_1471[locus_tag=Clo1313_1509][db_xref=GO:0004014,InterPro:IPR003826,InterPro:IPR017716][protein=S-adenosylmethioninedecarboxylaseproenzyme][protein_id=ADU74571.1][location=complement(1769503..1769877)][gbkey=CDS]</t>
  </si>
  <si>
    <t>CP002416.1_prot_ADU74572.1_1472[locus_tag=Clo1313_1510][db_xref=InterPro:IPR000110,InterPro:IPR003029,InterPro:IPR003451][protein=hydroxymethylbutenylpyrophosphatereductase][protein_id=ADU74572.1][location=complement(1770230..1772314)][gbkey=CDS]</t>
  </si>
  <si>
    <t>CP002416.1_prot_ADU74573.1_1473[locus_tag=Clo1313_1511][db_xref=GO:0003841,InterPro:IPR002123,InterPro:IPR004552][protein=1-acyl-sn-glycerol-3-phosphateacyltransferase][protein_id=ADU74573.1][location=complement(1772316..1772927)][gbkey=CDS]</t>
  </si>
  <si>
    <t>CP002416.1_prot_ADU74574.1_1474[locus_tag=Clo1313_1512][db_xref=GO:0004127,GO:0005524,InterPro:IPR003136,InterPro:IPR011994][protein=cytidylatekinase][protein_id=ADU74574.1][location=complement(1772917..1773600)][gbkey=CDS]</t>
  </si>
  <si>
    <t>CP002416.1_prot_ADU74575.1_1475[locus_tag=Clo1313_1513][db_xref=InterPro:IPR008243][protein=chorismatemutase][protein_id=ADU74575.1][location=complement(1773668..1774024)][gbkey=CDS]</t>
  </si>
  <si>
    <t>CP002416.1_prot_ADU74578.1_1478[locus_tag=Clo1313_1516][db_xref=InterPro:IPR004792,InterPro:IPR013027][protein=HI0933familyprotein][protein_id=ADU74578.1][location=complement(1775285..1776514)][gbkey=CDS]</t>
  </si>
  <si>
    <t>CP002416.1_prot_ADU74579.1_1479[locus_tag=Clo1313_1517][db_xref=InterPro:IPR001345,InterPro:IPR013078][protein=Phosphoglyceratemutase][protein_id=ADU74579.1][location=complement(1776537..1777166)][gbkey=CDS]</t>
  </si>
  <si>
    <t>CP002416.1_prot_ADU74580.1_1480[locus_tag=Clo1313_1518][db_xref=GO:0003700,GO:0005529,InterPro:IPR000281,InterPro:IPR001347][protein=transcriptionalregulator,RpiRfamily][protein_id=ADU74580.1][location=complement(1777171..1778070)][gbkey=CDS]</t>
  </si>
  <si>
    <t>CP002416.1_prot_ADU74584.1_1484[locus_tag=Clo1313_1522][db_xref=InterPro:IPR019796][protein=hypotheticalprotein][protein_id=ADU74584.1][location=complement(1779510..1780037)][gbkey=CDS]</t>
  </si>
  <si>
    <t>CP002416.1_prot_ADU74585.1_1485[locus_tag=Clo1313_1523][db_xref=GO:0003824,InterPro:IPR000891,InterPro:IPR003379][protein=Conservedcarboxylaseregion][protein_id=ADU74585.1][location=complement(1780291..1781688)][gbkey=CDS]</t>
  </si>
  <si>
    <t>CP002416.1_prot_ADU74586.1_1486[locus_tag=Clo1313_1524][db_xref=InterPro:IPR000089,InterPro:IPR001882][protein=biotin/lipoylattachmentdomain-containingprotein][protein_id=ADU74586.1][location=complement(1781832..1782230)][gbkey=CDS]</t>
  </si>
  <si>
    <t>CP002416.1_prot_ADU74587.1_1487[locus_tag=Clo1313_1525][protein=sodiumpumpdecarboxylasegammasubunit][protein_id=ADU74587.1][location=complement(1782257..1782427)][gbkey=CDS]</t>
  </si>
  <si>
    <t>CP002416.1_prot_ADU74588.1_1488[locus_tag=Clo1313_1526][db_xref=GO:0016874,InterPro:IPR000022,InterPro:IPR011762,InterPro:IPR011763][protein=carboxyltransferase][protein_id=ADU74588.1][location=complement(1782455..1784005)][gbkey=CDS]</t>
  </si>
  <si>
    <t>CP002416.1_prot_ADU74589.1_1489[locus_tag=Clo1313_1527][db_xref=InterPro:IPR009875][protein=typeIVpilusassemblyPilZ][protein_id=ADU74589.1][location=1784366..1785100][gbkey=CDS]</t>
  </si>
  <si>
    <t>CP002416.1_prot_ADU74590.1_1490[locus_tag=Clo1313_1528][db_xref=InterPro:IPR010719][protein=rRNAmethylase][protein_id=ADU74590.1][location=complement(1785187..1785753)][gbkey=CDS]</t>
  </si>
  <si>
    <t>CP002416.1_prot_ADU74591.1_1491[locus_tag=Clo1313_1529][db_xref=GO:0008783,InterPro:IPR005925,InterPro:IPR006035][protein=agmatinase][protein_id=ADU74591.1][location=complement(1785762..1786631)][gbkey=CDS]</t>
  </si>
  <si>
    <t>CP002416.1_prot_ADU74592.1_1492[locus_tag=Clo1313_1530][db_xref=GO:0003824,InterPro:IPR001045][protein=spermidinesynthase][protein_id=ADU74592.1][location=complement(1786662..1787489)][gbkey=CDS]</t>
  </si>
  <si>
    <t>CP002416.1_prot_ADU74593.1_1493[locus_tag=Clo1313_1531][db_xref=GO:0003723,GO:0009982,InterPro:IPR000748,InterPro:IPR002942,InterPro:IPR006145,InterPro:IPR018496][protein=pseudouridinesynthase][protein_id=ADU74593.1][location=complement(1787715..1788434)][gbkey=CDS]</t>
  </si>
  <si>
    <t>CP002416.1_prot_ADU74596.1_1496[locus_tag=Clo1313_1534][db_xref=InterPro:IPR010432][protein=RDDdomaincontainingprotein][protein_id=ADU74596.1][location=complement(1789877..1790446)][gbkey=CDS]</t>
  </si>
  <si>
    <t>CP002416.1_prot_ADU74597.1_1497[locus_tag=Clo1313_1535][db_xref=InterPro:IPR005234][protein=chromosomesegregationandcondensationprotein,ScpB][protein_id=ADU74597.1][location=complement(1790477..1791073)][gbkey=CDS]</t>
  </si>
  <si>
    <t>CP002416.1_prot_ADU74598.1_1498[locus_tag=Clo1313_1536][db_xref=InterPro:IPR003768][protein=chromosomesegregationandcondensationproteinScpA][protein_id=ADU74598.1][location=complement(1791093..1791887)][gbkey=CDS]</t>
  </si>
  <si>
    <t>CP002416.1_prot_ADU74599.1_1499[locus_tag=Clo1313_1537][db_xref=GO:0000166,GO:0004830,GO:0005524,InterPro:IPR001412,InterPro:IPR002305,InterPro:IPR002306][protein=tryptophanyl-tRNAsynthetase][protein_id=ADU74599.1][location=complement(1791926..1792951)][gbkey=CDS]</t>
  </si>
  <si>
    <t>CP002416.1_prot_ADU74600.1_1500[locus_tag=Clo1313_1538][db_xref=GO:0004222,InterPro:IPR008915][protein=peptidaseM50][protein_id=ADU74600.1][location=complement(1793008..1793679)][gbkey=CDS]</t>
  </si>
  <si>
    <t>CP002416.1_prot_ADU74601.1_1501[locus_tag=Clo1313_1539][db_xref=GO:0003676,GO:0003723,GO:0016779,GO:0016787,GO:0030145,InterPro:IPR000644,InterPro:IPR001667,InterPro:IPR002646,InterPro:IPR003156][protein=CBSdomaincontainingprotein][protein_id=ADU74601.1][location=complement(1793785..1796418)][gbkey=CDS]</t>
  </si>
  <si>
    <t>CP002416.1_prot_ADU74602.1_1502[locus_tag=Clo1313_1540][db_xref=GO:0008836,InterPro:IPR000183,InterPro:IPR002986][protein=diaminopimelatedecarboxylase][protein_id=ADU74602.1][location=complement(1796624..1797937)][gbkey=CDS]</t>
  </si>
  <si>
    <t>CP002416.1_prot_ADU74604.1_1504[locus_tag=Clo1313_1542][db_xref=InterPro:IPR000644,InterPro:IPR001093,InterPro:IPR015875,InterPro:IPR018529][protein=IMPdehydrogenase][protein_id=ADU74604.1][location=complement(1799471..1800964)][gbkey=CDS]</t>
  </si>
  <si>
    <t>CP002416.1_prot_ADU74605.1_1505[locus_tag=Clo1313_1543][db_xref=InterPro:IPR001123][protein=Lysineexporterprotein(LYSE/YGGA)][protein_id=ADU74605.1][location=complement(1801182..1801835)][gbkey=CDS]</t>
  </si>
  <si>
    <t>CP002416.1_prot_ADU74607.1_1507[locus_tag=Clo1313_1545][db_xref=InterPro:IPR000053,InterPro:IPR000312,InterPro:IPR013102,InterPro:IPR017459,InterPro:IPR017872,InterPro:IPR018090][protein=pyrimidine-nucleosidephosphorylase][protein_id=ADU74607.1][location=complement(1803355..1804656)][gbkey=CDS]</t>
  </si>
  <si>
    <t>CP002416.1_prot_ADU74608.1_1508[locus_tag=Clo1313_1546][db_xref=GO:0000287,GO:0008973,InterPro:IPR006124,InterPro:IPR010045][protein=phosphopentomutase][protein_id=ADU74608.1][location=complement(1804688..1805854)][gbkey=CDS]</t>
  </si>
  <si>
    <t>CP002416.1_prot_ADU74609.1_1509[locus_tag=Clo1313_1547][db_xref=GO:0003677,InterPro:IPR002104,InterPro:IPR004107,InterPro:IPR011932][protein=tyrosinerecombinaseXerD][protein_id=ADU74609.1][location=complement(1806007..1806891)][gbkey=CDS]</t>
  </si>
  <si>
    <t>CP002416.1_prot_ADU74611.1_1511[locus_tag=Clo1313_1549][db_xref=GO:0016787,InterPro:IPR000086,InterPro:IPR020084,InterPro:IPR020476][protein=NUDIXhydrolase][protein_id=ADU74611.1][location=complement(1808116..1808664)][gbkey=CDS]</t>
  </si>
  <si>
    <t>CP002416.1_prot_ADU74612.1_1512[locus_tag=Clo1313_1550][db_xref=InterPro:IPR002156][protein=RibonucleaseH][protein_id=ADU74612.1][location=complement(1808685..1809128)][gbkey=CDS]</t>
  </si>
  <si>
    <t>CP002416.1_prot_ADU74613.1_1513[locus_tag=Clo1313_1551][db_xref=GO:0004735,InterPro:IPR000304,InterPro:IPR004455][protein=pyrroline-5-carboxylatereductase][protein_id=ADU74613.1][location=complement(1809242..1810057)][gbkey=CDS]</t>
  </si>
  <si>
    <t>CP002416.1_prot_ADU74620.1_1520[locus_tag=Clo1313_1558][db_xref=GO:0005515,GO:0008233,InterPro:IPR001107,InterPro:IPR010200][protein=HflCprotein][protein_id=ADU74620.1][location=complement(1816919..1817788)][gbkey=CDS]</t>
  </si>
  <si>
    <t>CP002416.1_prot_ADU74621.1_1521[locus_tag=Clo1313_1559][db_xref=GO:0005515,InterPro:IPR001107,InterPro:IPR010201][protein=HflKprotein][protein_id=ADU74621.1][location=complement(1817790..1818758)][gbkey=CDS]</t>
  </si>
  <si>
    <t>CP002416.1_prot_ADU74624.1_1524[locus_tag=Clo1313_1563][db_xref=GO:0004523,InterPro:IPR000772,InterPro:IPR002105,InterPro:IPR006710,InterPro:IPR017871,InterPro:IPR018242,InterPro:IPR018247][protein=RicinBlectin][protein_id=ADU74624.1][location=complement(1821046..1822761)][gbkey=CDS]</t>
  </si>
  <si>
    <t>CP002416.1_prot_ADU74625.1_1525[locus_tag=Clo1313_1564][db_xref=GO:0005524,GO:0033903,InterPro:IPR002105,InterPro:IPR005200,InterPro:IPR018242,InterPro:IPR018247][protein=glycosidehydrolasefamily81][protein_id=ADU74625.1][location=complement(1822966..1825413)][gbkey=CDS]</t>
  </si>
  <si>
    <t>CP002416.1_prot_ADU74628.1_1528[locus_tag=Clo1313_1567][protein=hypotheticalprotein][protein_id=ADU74628.1][location=1826899..1827498][gbkey=CDS]</t>
  </si>
  <si>
    <t>CP002416.1_prot_ADU74630.1_1530[locus_tag=Clo1313_1569][db_xref=InterPro:IPR005883][protein=typeIVpilusassemblyproteinPilM][protein_id=ADU74630.1][location=complement(1828014..1829120)][gbkey=CDS]</t>
  </si>
  <si>
    <t>CP002416.1_prot_ADU74632.1_1532[locus_tag=Clo1313_1571][db_xref=GO:0003824,GO:0051536,InterPro:IPR006638,InterPro:IPR007197,InterPro:IPR010722][protein=biotinandthiaminsynthesisassociated][protein_id=ADU74632.1][location=complement(1830796..1832172)][gbkey=CDS]</t>
  </si>
  <si>
    <t>CP002416.1_prot_ADU74633.1_1533[locus_tag=Clo1313_1572][protein=hypotheticalprotein][protein_id=ADU74633.1][location=complement(1832486..1832749)][gbkey=CDS]</t>
  </si>
  <si>
    <t>CP002416.1_prot_ADU74634.1_1534[locus_tag=Clo1313_1573][db_xref=GO:0016853,InterPro:IPR004370,InterPro:IPR017284][protein=4-oxalocrotonatetautomerase][protein_id=ADU74634.1][location=complement(1832877..1833113)][gbkey=CDS]</t>
  </si>
  <si>
    <t>CP002416.1_prot_ADU74639.1_1539[locus_tag=Clo1313_1578][db_xref=GO:0000166,GO:0004818,GO:0005524,InterPro:IPR001412,InterPro:IPR004527,InterPro:IPR020058,InterPro:IPR020060][protein=glutamyl-tRNAsynthetase][protein_id=ADU74639.1][location=1835747..1837387][gbkey=CDS]</t>
  </si>
  <si>
    <t>CP002416.1_prot_ADU74640.1_1540[locus_tag=Clo1313_1579][db_xref=InterPro:IPR007197,InterPro:IPR012840][protein=anaerobicribonucleoside-triphosphatereductaseactivatingprotein][protein_id=ADU74640.1][location=complement(1837565..1838254)][gbkey=CDS]</t>
  </si>
  <si>
    <t>CP002416.1_prot_ADU74641.1_1541[locus_tag=Clo1313_1580][db_xref=GO:0008998,GO:0016491,InterPro:IPR005144,InterPro:IPR012833][protein=anaerobicribonucleoside-triphosphatereductase][protein_id=ADU74641.1][location=complement(1838251..1840341)][gbkey=CDS]</t>
  </si>
  <si>
    <t>CP002416.1_prot_ADU74642.1_1542[locus_tag=Clo1313_1581][db_xref=GO:0004156,GO:0008705,GO:0008898,GO:0031419,GO:0046872,InterPro:IPR000489,InterPro:IPR002856,InterPro:IPR003726,InterPro:IPR003759,InterPro:IPR006158,InterPro:IPR017215][protein=homocysteineS-methyltransferase][protein_id=ADU74642.1][location=complement(1840926..1843340)][gbkey=CDS]</t>
  </si>
  <si>
    <t>CP002416.1_prot_ADU74643.1_1543[locus_tag=Clo1313_1582][db_xref=GO:0008705,InterPro:IPR004223,InterPro:IPR017342][protein=VitaminB12dependentmethioninesynthaseactivationregion][protein_id=ADU74643.1][location=complement(1843333..1843977)][gbkey=CDS]</t>
  </si>
  <si>
    <t>CP002416.1_prot_ADU74648.1_1548[locus_tag=Clo1313_1587][db_xref=GO:0008705,InterPro:IPR002105,InterPro:IPR018242,InterPro:IPR018247][protein=Dockerintype1][protein_id=ADU74648.1][location=complement(1846372..1848120)][gbkey=CDS]</t>
  </si>
  <si>
    <t>CP002416.1_prot_ADU74649.1_1549[locus_tag=Clo1313_1588][db_xref=GO:0008705,InterPro:IPR004193][protein=glycosidehydrolasefamily13domainprotein][protein_id=ADU74649.1][location=1848339..1849541][gbkey=CDS]</t>
  </si>
  <si>
    <t>CP002416.1_prot_ADU74650.1_1550[locus_tag=Clo1313_1589][db_xref=GO:0000166,GO:0003677,GO:0005524,InterPro:IPR000253,InterPro:IPR002543,InterPro:IPR003593][protein=FHAdomaincontainingprotein][protein_id=ADU74650.1][location=1849747..1854426][gbkey=CDS]</t>
  </si>
  <si>
    <t>CP002416.1_prot_ADU74651.1_1551[locus_tag=Clo1313_1590][protein=hypotheticalprotein][protein_id=ADU74651.1][location=1854563..1854865][gbkey=CDS]</t>
  </si>
  <si>
    <t>CP002416.1_prot_ADU74652.1_1552[locus_tag=Clo1313_1591][db_xref=InterPro:IPR019955][protein=hypotheticalprotein][protein_id=ADU74652.1][location=1855017..1855265][gbkey=CDS]</t>
  </si>
  <si>
    <t>CP002416.1_prot_ADU74653.1_1553[locus_tag=Clo1313_1592][db_xref=InterPro:IPR001932,InterPro:IPR014045][protein=proteinserine/threoninephosphatase][protein_id=ADU74653.1][location=1855401..1856231][gbkey=CDS]</t>
  </si>
  <si>
    <t>CP002416.1_prot_ADU74654.1_1554[locus_tag=Clo1313_1593][db_xref=GO:0004672,GO:0005524,InterPro:IPR000719,InterPro:IPR002290,InterPro:IPR006118,InterPro:IPR008271,InterPro:IPR017441,InterPro:IPR017442,InterPro:IPR020635][protein=serine/threonineproteinkinase][protein_id=ADU74654.1][location=1856354..1858441][gbkey=CDS]</t>
  </si>
  <si>
    <t>CP002416.1_prot_ADU74655.1_1555[locus_tag=Clo1313_1594][protein=hypotheticalprotein][protein_id=ADU74655.1][location=complement(1858472..1858957)][gbkey=CDS]</t>
  </si>
  <si>
    <t>CP002416.1_prot_ADU74656.1_1556[locus_tag=Clo1313_1595][protein=hypotheticalprotein][protein_id=ADU74656.1][location=complement(1858976..1859578)][gbkey=CDS]</t>
  </si>
  <si>
    <t>CP002416.1_prot_ADU74658.1_1558[locus_tag=Clo1313_1597][protein=hypotheticalprotein][protein_id=ADU74658.1][location=complement(1859913..1860797)][gbkey=CDS]</t>
  </si>
  <si>
    <t>CP002416.1_prot_ADU74659.1_1559[locus_tag=Clo1313_1598][protein=hypotheticalprotein][protein_id=ADU74659.1][location=complement(1860791..1861768)][gbkey=CDS]</t>
  </si>
  <si>
    <t>CP002416.1_prot_ADU74660.1_1560[locus_tag=Clo1313_1599][db_xref=GO:0005524,InterPro:IPR001482][protein=typeIIsecretionsystemproteinE][protein_id=ADU74660.1][location=complement(1861758..1863203)][gbkey=CDS]</t>
  </si>
  <si>
    <t>CP002416.1_prot_ADU74661.1_1561[locus_tag=Clo1313_1600][protein=hypotheticalprotein][protein_id=ADU74661.1][location=complement(1863225..1864061)][gbkey=CDS]</t>
  </si>
  <si>
    <t>CP002416.1_prot_ADU74662.1_1562[locus_tag=Clo1313_1601][protein=hypotheticalprotein][protein_id=ADU74662.1][location=complement(1864031..1864906)][gbkey=CDS]</t>
  </si>
  <si>
    <t>CP002416.1_prot_ADU74663.1_1563[locus_tag=Clo1313_1602][protein=hypotheticalprotein][protein_id=ADU74663.1][location=complement(1865095..1866507)][gbkey=CDS]</t>
  </si>
  <si>
    <t>CP002416.1_prot_ADU74664.1_1564[locus_tag=Clo1313_1603][db_xref=GO:0005524,GO:0030246,InterPro:IPR001701,InterPro:IPR001956,InterPro:IPR002105,InterPro:IPR018221,InterPro:IPR018242,InterPro:IPR018247][protein=glycosidehydrolasefamily9][protein_id=ADU74664.1][location=complement(1866721..1868853)][gbkey=CDS]</t>
  </si>
  <si>
    <t>CP002416.1_prot_ADU74665.1_1565[locus_tag=Clo1313_1604][db_xref=GO:0030246,InterPro:IPR000601,InterPro:IPR001701,InterPro:IPR002105,InterPro:IPR018242][protein=glycosidehydrolasefamily9][protein_id=ADU74665.1][location=complement(1869417..1874222)][gbkey=CDS]</t>
  </si>
  <si>
    <t>CP002416.1_prot_ADU74667.1_1567[locus_tag=Clo1313_1606][db_xref=GO:0016491,InterPro:IPR000845,InterPro:IPR010044,InterPro:IPR018099][protein=methylthioadenosinephosphorylase][protein_id=ADU74667.1][location=1875811..1876617][gbkey=CDS]</t>
  </si>
  <si>
    <t>CP002416.1_prot_ADU74668.1_1568[locus_tag=Clo1313_1607][db_xref=InterPro:IPR000649,InterPro:IPR005251,InterPro:IPR011559][protein=translationinitiationfactor,aIF-2BIfamily][protein_id=ADU74668.1][location=1876662..1877690][gbkey=CDS]</t>
  </si>
  <si>
    <t>CP002416.1_prot_ADU74669.1_1569[locus_tag=Clo1313_1608][db_xref=GO:0003700,GO:0005506,InterPro:IPR001367][protein=iron(metal)dependentrepressor,DtxRfamily][protein_id=ADU74669.1][location=complement(1877767..1878159)][gbkey=CDS]</t>
  </si>
  <si>
    <t>CP002416.1_prot_ADU74670.1_1570[locus_tag=Clo1313_1609][db_xref=GO:0005506,InterPro:IPR007167][protein=FeoAfamilyprotein][protein_id=ADU74670.1][location=1878480..1878701][gbkey=CDS]</t>
  </si>
  <si>
    <t>CP002416.1_prot_ADU74671.1_1571[locus_tag=Clo1313_1610][db_xref=GO:0005525,GO:0015093,InterPro:IPR002917,InterPro:IPR003373,InterPro:IPR005225,InterPro:IPR011619,InterPro:IPR011640,InterPro:IPR011642][protein=ferrousirontransportproteinB][protein_id=ADU74671.1][location=1878775..1880940][gbkey=CDS]</t>
  </si>
  <si>
    <t>CP002416.1_prot_ADU74673.1_1573[locus_tag=Clo1313_1612][db_xref=GO:0005524,InterPro:IPR001984,InterPro:IPR003593,InterPro:IPR003959][protein=AAAATPasecentraldomainprotein][protein_id=ADU74673.1][location=complement(1881261..1882559)][gbkey=CDS]</t>
  </si>
  <si>
    <t>CP002416.1_prot_ADU74674.1_1574[locus_tag=Clo1313_1613][db_xref=GO:0016597,InterPro:IPR002912][protein=aminoacid-bindingACTdomainprotein][protein_id=ADU74674.1][location=complement(1882593..1883024)][gbkey=CDS]</t>
  </si>
  <si>
    <t>CP002416.1_prot_ADU74675.1_1575[locus_tag=Clo1313_1614][db_xref=InterPro:IPR000873][protein=Phenylacetate--CoAligase][protein_id=ADU74675.1][location=complement(1883079..1884380)][gbkey=CDS]</t>
  </si>
  <si>
    <t>CP002416.1_prot_ADU74676.1_1576[locus_tag=Clo1313_1615][db_xref=GO:0043805,InterPro:IPR017719,InterPro:IPR019752][protein=indolepyruvateferredoxinoxidoreductase,betasubunit][protein_id=ADU74676.1][location=complement(1884490..1885065)][gbkey=CDS]</t>
  </si>
  <si>
    <t>CP002416.1_prot_ADU74677.1_1577[locus_tag=Clo1313_1616][db_xref=GO:0043805,InterPro:IPR002880,InterPro:IPR011766,InterPro:IPR017721,InterPro:IPR017896][protein=indolepyruvateferredoxinoxidoreductase,alphasubunit][protein_id=ADU74677.1][location=complement(1885068..1886804)][gbkey=CDS]</t>
  </si>
  <si>
    <t>CP002416.1_prot_ADU74678.1_1578[locus_tag=Clo1313_1617][db_xref=InterPro:IPR001734,InterPro:IPR019900][protein=SSSsodiumsolutetransportersuperfamily][protein_id=ADU74678.1][location=complement(1887110..1888621)][gbkey=CDS]</t>
  </si>
  <si>
    <t>CP002416.1_prot_ADU74679.1_1579[locus_tag=Clo1313_1618][db_xref=InterPro:IPR011108][protein=RNA-metabolisingmetallo-beta-lactamase][protein_id=ADU74679.1][location=complement(1888778..1890403)][gbkey=CDS]</t>
  </si>
  <si>
    <t>CP002416.1_prot_ADU74680.1_1580[locus_tag=Clo1313_1619][db_xref=GO:0004400,InterPro:IPR001917,InterPro:IPR004839,InterPro:IPR005861][protein=histidinol-phosphateaminotransferase][protein_id=ADU74680.1][location=complement(1890514..1891581)][gbkey=CDS]</t>
  </si>
  <si>
    <t>CP002416.1_prot_ADU74681.1_1581[locus_tag=Clo1313_1620][db_xref=InterPro:IPR008007][protein=peptidaseM42familyprotein][protein_id=ADU74681.1][location=complement(1891844..1892821)][gbkey=CDS]</t>
  </si>
  <si>
    <t>CP002416.1_prot_ADU74682.1_1582[locus_tag=Clo1313_1621][db_xref=InterPro:IPR008007][protein=Cellulase][protein_id=ADU74682.1][location=complement(1892868..1893917)][gbkey=CDS]</t>
  </si>
  <si>
    <t>CP002416.1_prot_ADU74683.1_1583[locus_tag=Clo1313_1622][db_xref=InterPro:IPR008007][protein=peptidaseM42familyprotein][protein_id=ADU74683.1][location=complement(1893911..1894960)][gbkey=CDS]</t>
  </si>
  <si>
    <t>CP002416.1_prot_ADU74684.1_1584[locus_tag=Clo1313_1623][db_xref=InterPro:IPR004477,InterPro:IPR004797][protein=DNAinternalization-relatedcompetenceproteinComEC/Rec2][protein_id=ADU74684.1][location=complement(1895151..1897451)][gbkey=CDS]</t>
  </si>
  <si>
    <t>CP002416.1_prot_ADU74685.1_1585[locus_tag=Clo1313_1624][db_xref=InterPro:IPR000064,InterPro:IPR001452,InterPro:IPR003646,InterPro:IPR013247][protein=NLP/P60protein][protein_id=ADU74685.1][location=complement(1897567..1898679)][gbkey=CDS]</t>
  </si>
  <si>
    <t>CP002416.1_prot_ADU74688.1_1588[locus_tag=Clo1313_1627][db_xref=InterPro:IPR002817][protein=thiaminebiosynthesisproteinThiC][protein_id=ADU74688.1][location=complement(1899970..1901268)][gbkey=CDS]</t>
  </si>
  <si>
    <t>CP002416.1_prot_ADU74689.1_1589[locus_tag=Clo1313_1628][db_xref=GO:0004789,InterPro:IPR003733,InterPro:IPR016229][protein=thiamine-phosphatepyrophosphorylase][protein_id=ADU74689.1][location=complement(1901270..1902340)][gbkey=CDS]</t>
  </si>
  <si>
    <t>CP002416.1_prot_ADU74691.1_1591[locus_tag=Clo1313_1630][db_xref=GO:0005506,InterPro:IPR007197,InterPro:IPR010722,InterPro:IPR012726][protein=thiazolebiosynthesisproteinThiH][protein_id=ADU74691.1][location=complement(1903061..1904170)][gbkey=CDS]</t>
  </si>
  <si>
    <t>CP002416.1_prot_ADU74692.1_1592[locus_tag=Clo1313_1631][db_xref=InterPro:IPR008867][protein=thiazolebiosynthesisfamilyprotein][protein_id=ADU74692.1][location=complement(1904299..1905066)][gbkey=CDS]</t>
  </si>
  <si>
    <t>CP002416.1_prot_ADU74694.1_1594[locus_tag=Clo1313_1633][db_xref=InterPro:IPR002917,InterPro:IPR019987][protein=ribosomebiogenesisGTP-bindingproteinYsxC][protein_id=ADU74694.1][location=complement(1905534..1906157)][gbkey=CDS]</t>
  </si>
  <si>
    <t>CP002416.1_prot_ADU74698.1_1598[locus_tag=Clo1313_1637][db_xref=InterPro:IPR012854][protein=copperamineoxidase-likedomain-containingprotein][protein_id=ADU74698.1][location=complement(1908194..1909237)][gbkey=CDS]</t>
  </si>
  <si>
    <t>CP002416.1_prot_ADU74704.1_1604[locus_tag=Clo1313_1647][protein=hypotheticalprotein][protein_id=ADU74704.1][location=complement(1922530..1924374)][gbkey=CDS]</t>
  </si>
  <si>
    <t>CP002416.1_prot_ADU74705.1_1605[locus_tag=Clo1313_1648][db_xref=GO:0000150,GO:0003677,InterPro:IPR006118,InterPro:IPR006119][protein=Resolvasedomainprotein][protein_id=ADU74705.1][location=complement(1924535..1925203)][gbkey=CDS]</t>
  </si>
  <si>
    <t>CP002416.1_prot_ADU74710.1_1610[locus_tag=Clo1313_1653][db_xref=InterPro:IPR007546][protein=proteinofunknownfunctionDUF503][protein_id=ADU74710.1][location=complement(1933986..1934276)][gbkey=CDS]</t>
  </si>
  <si>
    <t>CP002416.1_prot_ADU74711.1_1611[locus_tag=Clo1313_1654][db_xref=GO:0000156,GO:0004721,InterPro:IPR001789,InterPro:IPR001932,InterPro:IPR010822][protein=responseregulatorreceiverprotein][protein_id=ADU74711.1][location=1934406..1935590][gbkey=CDS]</t>
  </si>
  <si>
    <t>CP002416.1_prot_ADU74712.1_1612[locus_tag=Clo1313_1655][db_xref=GO:0004871,InterPro:IPR000014,InterPro:IPR000700,InterPro:IPR003594,InterPro:IPR003661,InterPro:IPR004358,InterPro:IPR005467,InterPro:IPR013767][protein=PAS/PACsensorsignaltransductionhistidinekinase][protein_id=ADU74712.1][location=1935618..1937381][gbkey=CDS]</t>
  </si>
  <si>
    <t>CP002416.1_prot_ADU74713.1_1613[locus_tag=Clo1313_1656][db_xref=InterPro:IPR008532,InterPro:IPR008616][protein=Fibronectin-bindingAdomainprotein][protein_id=ADU74713.1][location=1937638..1939404][gbkey=CDS]</t>
  </si>
  <si>
    <t>CP002416.1_prot_ADU74714.1_1614[locus_tag=Clo1313_1657][db_xref=GO:0005524,GO:0030170,InterPro:IPR001176,InterPro:IPR004838,InterPro:IPR004839][protein=aminotransferaseclassIandII][protein_id=ADU74714.1][location=1939418..1940611][gbkey=CDS]</t>
  </si>
  <si>
    <t>CP002416.1_prot_ADU74715.1_1615[locus_tag=Clo1313_1658][db_xref=GO:0016491,InterPro:IPR000415][protein=nitroreductase][protein_id=ADU74715.1][location=complement(1940678..1941199)][gbkey=CDS]</t>
  </si>
  <si>
    <t>CP002416.1_prot_ADU74716.1_1616[locus_tag=Clo1313_1659][db_xref=GO:0016491,GO:0030246,InterPro:IPR001701,InterPro:IPR001956,InterPro:IPR002105,InterPro:IPR018221,InterPro:IPR018242,InterPro:IPR018247][protein=glycosidehydrolasefamily9][protein_id=ADU74716.1][location=1941753..1943963][gbkey=CDS]</t>
  </si>
  <si>
    <t>CP002416.1_prot_ADU74717.1_1617[locus_tag=Clo1313_1660][db_xref=GO:0004788,InterPro:IPR006282,InterPro:IPR007371][protein=thiaminepyrophosphokinase][protein_id=ADU74717.1][location=complement(1944102..1944740)][gbkey=CDS]</t>
  </si>
  <si>
    <t>CP002416.1_prot_ADU74718.1_1618[locus_tag=Clo1313_1661][db_xref=GO:0004750,InterPro:IPR000056][protein=ribulose-phosphate3-epimerase][protein_id=ADU74718.1][location=complement(1944753..1945415)][gbkey=CDS]</t>
  </si>
  <si>
    <t>CP002416.1_prot_ADU74719.1_1619[locus_tag=Clo1313_1662][db_xref=GO:0003924,GO:0005525,InterPro:IPR004881,InterPro:IPR010914][protein=ribosomesmallsubunit-dependentGTPaseA][protein_id=ADU74719.1][location=complement(1945574..1946458)][gbkey=CDS]</t>
  </si>
  <si>
    <t>CP002416.1_prot_ADU74720.1_1620[locus_tag=Clo1313_1663][db_xref=GO:0004672,GO:0005524,GO:0008658,InterPro:IPR000719,InterPro:IPR002290,InterPro:IPR005543,InterPro:IPR008271,InterPro:IPR017441,InterPro:IPR017442,InterPro:IPR020635][protein=serine/threonineproteinkinasewithPASTAsensor(s)][protein_id=ADU74720.1][location=complement(1946478..1948589)][gbkey=CDS]</t>
  </si>
  <si>
    <t>CP002416.1_prot_ADU74721.1_1621[locus_tag=Clo1313_1664][db_xref=InterPro:IPR001932,InterPro:IPR014045][protein=proteinserine/threoninephosphatase][protein_id=ADU74721.1][location=complement(1948660..1949397)][gbkey=CDS]</t>
  </si>
  <si>
    <t>CP002416.1_prot_ADU74722.1_1622[locus_tag=Clo1313_1665][db_xref=GO:0008173,InterPro:IPR004383,InterPro:IPR006638,InterPro:IPR007197][protein=radicalSAMenzyme,Cfrfamily][protein_id=ADU74722.1][location=complement(1949462..1950511)][gbkey=CDS]</t>
  </si>
  <si>
    <t>CP002416.1_prot_ADU74723.1_1623[locus_tag=Clo1313_1666][db_xref=GO:0008649,InterPro:IPR001678,InterPro:IPR004573,InterPro:IPR006027][protein=sunprotein][protein_id=ADU74723.1][location=complement(1950513..1951880)][gbkey=CDS]</t>
  </si>
  <si>
    <t>CP002416.1_prot_ADU74724.1_1624[locus_tag=Clo1313_1667][db_xref=InterPro:IPR007395][protein=peptidasemembranezincmetallopeptidase][protein_id=ADU74724.1][location=complement(1951880..1952563)][gbkey=CDS]</t>
  </si>
  <si>
    <t>CP002416.1_prot_ADU74725.1_1625[locus_tag=Clo1313_1668][db_xref=InterPro:IPR002829][protein=proteinofunknownfunctionDUF116][protein_id=ADU74725.1][location=complement(1952580..1953350)][gbkey=CDS]</t>
  </si>
  <si>
    <t>CP002416.1_prot_ADU74726.1_1626[locus_tag=Clo1313_1669][db_xref=GO:0004479,InterPro:IPR001555,InterPro:IPR002376,InterPro:IPR005793,InterPro:IPR005794][protein=methionyl-tRNAformyltransferase][protein_id=ADU74726.1][location=complement(1953325..1954302)][gbkey=CDS]</t>
  </si>
  <si>
    <t>CP002416.1_prot_ADU74727.1_1627[locus_tag=Clo1313_1670][db_xref=GO:0005506,GO:0042586,InterPro:IPR000181][protein=peptidedeformylase][protein_id=ADU74727.1][location=complement(1954319..1954831)][gbkey=CDS]</t>
  </si>
  <si>
    <t>CP002416.1_prot_ADU74728.1_1628[locus_tag=Clo1313_1671][db_xref=GO:0003677,InterPro:IPR001650,InterPro:IPR005259,InterPro:IPR006935,InterPro:IPR014001,InterPro:IPR014021][protein=primosomalproteinN'][protein_id=ADU74728.1][location=complement(1954878..1957325)][gbkey=CDS]</t>
  </si>
  <si>
    <t>CP002416.1_prot_ADU74729.1_1629[locus_tag=Clo1313_1672][protein=hypotheticalprotein][protein_id=ADU74729.1][location=complement(1957624..1958037)][gbkey=CDS]</t>
  </si>
  <si>
    <t>CP002416.1_prot_ADU74730.1_1630[locus_tag=Clo1313_1673][db_xref=InterPro:IPR000092][protein=Polyprenylsynthetase][protein_id=ADU74730.1][location=complement(1958123..1959079)][gbkey=CDS]</t>
  </si>
  <si>
    <t>CP002416.1_prot_ADU74732.1_1632[locus_tag=Clo1313_1675][db_xref=InterPro:IPR010739][protein=proteinofunknownfunctionDUF1312][protein_id=ADU74732.1][location=complement(1959701..1960081)][gbkey=CDS]</t>
  </si>
  <si>
    <t>CP002416.1_prot_ADU74733.1_1633[locus_tag=Clo1313_1676][db_xref=InterPro:IPR003374][protein=ApbEfamilylipoprotein][protein_id=ADU74733.1][location=complement(1960065..1961156)][gbkey=CDS]</t>
  </si>
  <si>
    <t>CP002416.1_prot_ADU74734.1_1634[locus_tag=Clo1313_1677][db_xref=InterPro:IPR007301,InterPro:IPR013027][protein=FAD-dependentpyridinenucleotide-disulfideoxidoreductase][protein_id=ADU74734.1][location=1961527..1963302][gbkey=CDS]</t>
  </si>
  <si>
    <t>CP002416.1_prot_ADU74735.1_1635[locus_tag=Clo1313_1678][db_xref=GO:0003697,InterPro:IPR000424][protein=single-strandbindingprotein/Primosomalreplicationproteinn][protein_id=ADU74735.1][location=complement(1963422..1964138)][gbkey=CDS]</t>
  </si>
  <si>
    <t>CP002416.1_prot_ADU74739.1_1639[locus_tag=Clo1313_1682][db_xref=GO:0016853,InterPro:IPR000297][protein=PpiC-typepeptidyl-prolylcis-transisomerase][protein_id=ADU74739.1][location=complement(1968234..1969475)][gbkey=CDS]</t>
  </si>
  <si>
    <t>CP002416.1_prot_ADU74740.1_1640[locus_tag=Clo1313_1683][db_xref=InterPro:IPR000728,InterPro:IPR010141,InterPro:IPR010918,InterPro:IPR017926][protein=phosphoribosylformylglycinamidinesynthase][protein_id=ADU74740.1][location=complement(1969758..1973528)][gbkey=CDS]</t>
  </si>
  <si>
    <t>CP002416.1_prot_ADU74742.1_1642[locus_tag=Clo1313_1685][db_xref=GO:0043565,InterPro:IPR001387,InterPro:IPR013096][protein=Cupin2conservedbarreldomainprotein][protein_id=ADU74742.1][location=1974700..1975251][gbkey=CDS]</t>
  </si>
  <si>
    <t>CP002416.1_prot_ADU74743.1_1643[locus_tag=Clo1313_1686][db_xref=GO:0003824,InterPro:IPR000873,InterPro:IPR000875,InterPro:IPR020845][protein=AMP-dependentsynthetaseandligase][protein_id=ADU74743.1][location=1975267..1976931][gbkey=CDS]</t>
  </si>
  <si>
    <t>CP002416.1_prot_ADU74744.1_1644[locus_tag=Clo1313_1687][db_xref=GO:0005524,InterPro:IPR001404,InterPro:IPR003594,InterPro:IPR020575,InterPro:IPR020576][protein=HeatshockproteinHsp90-likeprotein][protein_id=ADU74744.1][location=complement(1977105..1979009)][gbkey=CDS]</t>
  </si>
  <si>
    <t>CP002416.1_prot_ADU74746.1_1646[locus_tag=Clo1313_1689][db_xref=GO:0005524,GO:0016887,InterPro:IPR003439,InterPro:IPR003593,InterPro:IPR017871][protein=ABCtransporterrelatedprotein][protein_id=ADU74746.1][location=complement(1980032..1980811)][gbkey=CDS]</t>
  </si>
  <si>
    <t>CP002416.1_prot_ADU74747.1_1647[locus_tag=Clo1313_1690][db_xref=GO:0046872,InterPro:IPR006127,InterPro:IPR006128,InterPro:IPR006129][protein=periplasmicsolutebindingprotein][protein_id=ADU74747.1][location=complement(1980837..1981793)][gbkey=CDS]</t>
  </si>
  <si>
    <t>CP002416.1_prot_ADU74748.1_1648[locus_tag=Clo1313_1691][db_xref=GO:0003700,InterPro:IPR002481][protein=ferricuptakeregulator,Furfamily][protein_id=ADU74748.1][location=complement(1981969..1982388)][gbkey=CDS]</t>
  </si>
  <si>
    <t>CP002416.1_prot_ADU74750.1_1650[locus_tag=Clo1313_1693][db_xref=InterPro:IPR001932,InterPro:IPR014045][protein=proteinserine/threoninephosphatase][protein_id=ADU74750.1][location=complement(1982965..1983840)][gbkey=CDS]</t>
  </si>
  <si>
    <t>CP002416.1_prot_ADU74751.1_1651[locus_tag=Clo1313_1694][db_xref=GO:0004190,GO:0030246,InterPro:IPR001701,InterPro:IPR001956,InterPro:IPR002105,InterPro:IPR018221,InterPro:IPR018242,InterPro:IPR018247][protein=glycosidehydrolasefamily9][protein_id=ADU74751.1][location=complement(1984035..1986254)][gbkey=CDS]</t>
  </si>
  <si>
    <t>CP002416.1_prot_ADU74752.1_1652[locus_tag=Clo1313_1695][db_xref=InterPro:IPR002725][protein=proteinofunknownfunctionDUF45][protein_id=ADU74752.1][location=complement(1986693..1987424)][gbkey=CDS]</t>
  </si>
  <si>
    <t>CP002416.1_prot_ADU74753.1_1653[locus_tag=Clo1313_1696][db_xref=GO:0016787,InterPro:IPR000587,InterPro:IPR000994,InterPro:IPR001714,InterPro:IPR018087][protein=peptidaseM24][protein_id=ADU74753.1][location=complement(1987457..1988650)][gbkey=CDS]</t>
  </si>
  <si>
    <t>CP002416.1_prot_ADU74754.1_1654[locus_tag=Clo1313_1697][db_xref=InterPro:IPR003838][protein=proteinofunknownfunctionDUF214][protein_id=ADU74754.1][location=complement(1988849..1991455)][gbkey=CDS]</t>
  </si>
  <si>
    <t>CP002416.1_prot_ADU74755.1_1655[locus_tag=Clo1313_1698][db_xref=GO:0005524,GO:0016887,InterPro:IPR003439,InterPro:IPR003593,InterPro:IPR017871][protein=ABCtransporterrelatedprotein][protein_id=ADU74755.1][location=complement(1991452..1992135)][gbkey=CDS]</t>
  </si>
  <si>
    <t>CP002416.1_prot_ADU74757.1_1657[locus_tag=Clo1313_1700][db_xref=GO:0000156,GO:0003677,InterPro:IPR001789,InterPro:IPR001867][protein=twocomponenttranscriptionalregulator,wingedhelixfamily][protein_id=ADU74757.1][location=complement(1993253..1993924)][gbkey=CDS]</t>
  </si>
  <si>
    <t>CP002416.1_prot_ADU74758.1_1658[locus_tag=Clo1313_1701][db_xref=GO:0003677,InterPro:IPR001547,InterPro:IPR002105,InterPro:IPR018087,InterPro:IPR018242,InterPro:IPR018247][protein=glycosidehydrolasefamily5][protein_id=ADU74758.1][location=complement(1993998..1995689)][gbkey=CDS]</t>
  </si>
  <si>
    <t>CP002416.1_prot_ADU74764.1_1664[locus_tag=Clo1313_1707][protein=hypotheticalprotein][protein_id=ADU74764.1][location=complement(2001765..2003306)][gbkey=CDS]</t>
  </si>
  <si>
    <t>CP002416.1_prot_ADU74768.1_1668[locus_tag=Clo1313_1711][db_xref=GO:0000155,GO:0005524,InterPro:IPR003594,InterPro:IPR003661,InterPro:IPR004358,InterPro:IPR005467][protein=histidinekinase][protein_id=ADU74768.1][location=complement(2006179..2007684)][gbkey=CDS]</t>
  </si>
  <si>
    <t>CP002416.1_prot_ADU74769.1_1669[locus_tag=Clo1313_1712][db_xref=GO:0016829,InterPro:IPR005661][protein=sodiumion-translocatingdecarboxylase,betasubunit][protein_id=ADU74769.1][location=2007949..2009058][gbkey=CDS]</t>
  </si>
  <si>
    <t>CP002416.1_prot_ADU74773.1_1673[locus_tag=Clo1313_1716][db_xref=GO:0043365,InterPro:IPR001989,InterPro:IPR006638,InterPro:IPR007197,InterPro:IPR012838][protein=pyruvateformate-lyaseactivatingenzyme][protein_id=ADU74773.1][location=complement(2010689..2011405)][gbkey=CDS]</t>
  </si>
  <si>
    <t>CP002416.1_prot_ADU74774.1_1674[locus_tag=Clo1313_1717][db_xref=GO:0008861,InterPro:IPR001150,InterPro:IPR004184,InterPro:IPR005949,InterPro:IPR019777][protein=formateacetyltransferase][protein_id=ADU74774.1][location=complement(2011432..2013660)][gbkey=CDS]</t>
  </si>
  <si>
    <t>CP002416.1_prot_ADU74775.1_1675[locus_tag=Clo1313_1718][db_xref=InterPro:IPR019079][protein=Capsulesynthesisprotein,CapA][protein_id=ADU74775.1][location=complement(2014046..2015281)][gbkey=CDS]</t>
  </si>
  <si>
    <t>CP002416.1_prot_ADU74776.1_1676[locus_tag=Clo1313_1719][db_xref=GO:0008664,InterPro:IPR004175,InterPro:IPR014051][protein=2'-5'RNAligase][protein_id=ADU74776.1][location=complement(2015383..2015934)][gbkey=CDS]</t>
  </si>
  <si>
    <t>CP002416.1_prot_ADU74777.1_1677[locus_tag=Clo1313_1720][protein=hypotheticalprotein][protein_id=ADU74777.1][location=complement(2016086..2016952)][gbkey=CDS]</t>
  </si>
  <si>
    <t>CP002416.1_prot_ADU74778.1_1678[locus_tag=Clo1313_1721][db_xref=InterPro:IPR003770][protein=aminodeoxychorismatelyase][protein_id=ADU74778.1][location=complement(2017115..2017744)][gbkey=CDS]</t>
  </si>
  <si>
    <t>CP002416.1_prot_ADU74779.1_1679[locus_tag=Clo1313_1722][protein=hypotheticalprotein][protein_id=ADU74779.1][location=complement(2017776..2018360)][gbkey=CDS]</t>
  </si>
  <si>
    <t>CP002416.1_prot_ADU74780.1_1680[locus_tag=Clo1313_1723][protein=hypotheticalprotein][protein_id=ADU74780.1][location=complement(2018396..2018707)][gbkey=CDS]</t>
  </si>
  <si>
    <t>CP002416.1_prot_ADU74781.1_1681[locus_tag=Clo1313_1724][db_xref=InterPro:IPR005646][protein=proteinofunknownfunctionDUF342][protein_id=ADU74781.1][location=complement(2018734..2020362)][gbkey=CDS]</t>
  </si>
  <si>
    <t>CP002416.1_prot_ADU74782.1_1682[locus_tag=Clo1313_1725][db_xref=GO:0003677,GO:0003700,GO:0003899,GO:0016987,InterPro:IPR000943,InterPro:IPR007624,InterPro:IPR007627,InterPro:IPR007630,InterPro:IPR012845,InterPro:IPR014284][protein=RNApolymerase,sigma28subunit,FliA/WhiG][protein_id=ADU74782.1][location=complement(2020402..2021172)][gbkey=CDS]</t>
  </si>
  <si>
    <t>CP002416.1_prot_ADU74783.1_1683[locus_tag=Clo1313_1726][protein=hypotheticalprotein][protein_id=ADU74783.1][location=complement(2021225..2021623)][gbkey=CDS]</t>
  </si>
  <si>
    <t>CP002416.1_prot_ADU74784.1_1684[locus_tag=Clo1313_1727][db_xref=GO:0050568,InterPro:IPR005659][protein=CheD][protein_id=ADU74784.1][location=complement(2021638..2022123)][gbkey=CDS]</t>
  </si>
  <si>
    <t>CP002416.1_prot_ADU74785.1_1685[locus_tag=Clo1313_1728][db_xref=InterPro:IPR007597][protein=CheC,inhibitorofMCPmethylation][protein_id=ADU74785.1][location=complement(2022123..2022743)][gbkey=CDS]</t>
  </si>
  <si>
    <t>CP002416.1_prot_ADU74786.1_1686[locus_tag=Clo1313_1729][db_xref=GO:0004871,InterPro:IPR002545][protein=CheWprotein][protein_id=ADU74786.1][location=complement(2022748..2023212)][gbkey=CDS]</t>
  </si>
  <si>
    <t>CP002416.1_prot_ADU74787.1_1687[locus_tag=Clo1313_1730][db_xref=GO:0000155,GO:0004673,GO:0004871,GO:0005524,InterPro:IPR002545,InterPro:IPR003594,InterPro:IPR004105,InterPro:IPR004358,InterPro:IPR005467,InterPro:IPR008207,InterPro:IPR010808][protein=CheAsignaltransductionhistidinekinase][protein_id=ADU74787.1][location=complement(2023229..2025307)][gbkey=CDS]</t>
  </si>
  <si>
    <t>CP002416.1_prot_ADU74788.1_1688[locus_tag=Clo1313_1731][db_xref=GO:0000156,GO:0008984,InterPro:IPR000673,InterPro:IPR001789,InterPro:IPR008248][protein=responseregulatorreceivermodulatedCheBmethylesterase][protein_id=ADU74788.1][location=complement(2025307..2026371)][gbkey=CDS]</t>
  </si>
  <si>
    <t>CP002416.1_prot_ADU74789.1_1689[locus_tag=Clo1313_1732][db_xref=InterPro:IPR009875][protein=typeIVpilusassemblyPilZ][protein_id=ADU74789.1][location=complement(2026381..2027055)][gbkey=CDS]</t>
  </si>
  <si>
    <t>CP002416.1_prot_ADU74790.1_1690[locus_tag=Clo1313_1733][protein=cobyrinicacidac-diamidesynthase][protein_id=ADU74790.1][location=complement(2027098..2028006)][gbkey=CDS]</t>
  </si>
  <si>
    <t>CP002416.1_prot_ADU74791.1_1691[locus_tag=Clo1313_1734][db_xref=GO:0005525,InterPro:IPR000897,InterPro:IPR003593,InterPro:IPR020006][protein=flagellarbiosyntheticproteinFlhF][protein_id=ADU74791.1][location=complement(2028007..2029218)][gbkey=CDS]</t>
  </si>
  <si>
    <t>CP002416.1_prot_ADU74792.1_1692[locus_tag=Clo1313_1735][db_xref=InterPro:IPR001712,InterPro:IPR006301][protein=flagellarbiosynthesisproteinFlhA][protein_id=ADU74792.1][location=complement(2029220..2031250)][gbkey=CDS]</t>
  </si>
  <si>
    <t>CP002416.1_prot_ADU74795.1_1695[locus_tag=Clo1313_1738][db_xref=InterPro:IPR002191,InterPro:IPR006305][protein=flagellarbiosyntheticproteinFliQ][protein_id=ADU74795.1][location=complement(2033281..2033550)][gbkey=CDS]</t>
  </si>
  <si>
    <t>CP002416.1_prot_ADU74797.1_1697[locus_tag=Clo1313_1740][protein=hypotheticalprotein][protein_id=ADU74797.1][location=complement(2034375..2034872)][gbkey=CDS]</t>
  </si>
  <si>
    <t>CP002416.1_prot_ADU74798.1_1698[locus_tag=Clo1313_1741][db_xref=GO:0000156,InterPro:IPR001789][protein=responseregulatorreceiverprotein][protein_id=ADU74798.1][location=complement(2034942..2035304)][gbkey=CDS]</t>
  </si>
  <si>
    <t>CP002416.1_prot_ADU74799.1_1699[locus_tag=Clo1313_1742][db_xref=InterPro:IPR001172,InterPro:IPR001543,InterPro:IPR007597,InterPro:IPR012826][protein=CheC,inhibitorofMCPmethylation/FliNfusionprotein][protein_id=ADU74799.1][location=complement(2035424..2036644)][gbkey=CDS]</t>
  </si>
  <si>
    <t>CP002416.1_prot_ADU74800.1_1700[locus_tag=Clo1313_1743][db_xref=GO:0003774,InterPro:IPR001543,InterPro:IPR001689][protein=flagellarmotorswitchproteinFliM][protein_id=ADU74800.1][location=complement(2036646..2037632)][gbkey=CDS]</t>
  </si>
  <si>
    <t>CP002416.1_prot_ADU74801.1_1701[locus_tag=Clo1313_1744][db_xref=InterPro:IPR005503][protein=flagellarbasalbody-associatedproteinFliL][protein_id=ADU74801.1][location=complement(2037645..2038148)][gbkey=CDS]</t>
  </si>
  <si>
    <t>CP002416.1_prot_ADU74802.1_1702[locus_tag=Clo1313_1745][db_xref=InterPro:IPR009384][protein=flagellarFlbDfamilyprotein][protein_id=ADU74802.1][location=complement(2038230..2038442)][gbkey=CDS]</t>
  </si>
  <si>
    <t>CP002416.1_prot_ADU74803.1_1703[locus_tag=Clo1313_1746][db_xref=InterPro:IPR001444,InterPro:IPR010930,InterPro:IPR011491,InterPro:IPR019776,InterPro:IPR020013][protein=flagellarhook-basalbodyprotein][protein_id=ADU74803.1][location=complement(2038656..2039978)][gbkey=CDS]</t>
  </si>
  <si>
    <t>CP002416.1_prot_ADU74805.1_1705[locus_tag=Clo1313_1748][db_xref=InterPro:IPR005648][protein=flagellarhookcappingprotein][protein_id=ADU74805.1][location=complement(2040583..2041554)][gbkey=CDS]</t>
  </si>
  <si>
    <t>CP002416.1_prot_ADU74806.1_1706[locus_tag=Clo1313_1749][db_xref=InterPro:IPR021136][protein=Flagellarhook-lengthcontrolprotein-like,C-terminaldomain][protein_id=ADU74806.1][location=complement(2041570..2043156)][gbkey=CDS]</t>
  </si>
  <si>
    <t>CP002416.1_prot_ADU74807.1_1707[locus_tag=Clo1313_1750][protein=hypotheticalprotein][protein_id=ADU74807.1][location=complement(2043201..2044031)][gbkey=CDS]</t>
  </si>
  <si>
    <t>CP002416.1_prot_ADU74809.1_1709[locus_tag=Clo1313_1752][db_xref=GO:0016887,InterPro:IPR000194,InterPro:IPR003593,InterPro:IPR004100,InterPro:IPR005714,InterPro:IPR020003][protein=ATPase,FliI/YscNfamily][protein_id=ADU74809.1][location=complement(2044573..2045886)][gbkey=CDS]</t>
  </si>
  <si>
    <t>CP002416.1_prot_ADU74810.1_1710[locus_tag=Clo1313_1753][db_xref=InterPro:IPR018035][protein=FlagellarassemblyproteinFliH/TypeIIIsecretionsystemHrpE][protein_id=ADU74810.1][location=complement(2045931..2046722)][gbkey=CDS]</t>
  </si>
  <si>
    <t>CP002416.1_prot_ADU74811.1_1711[locus_tag=Clo1313_1754][db_xref=GO:0003774,InterPro:IPR000090,InterPro:IPR006668][protein=flagellarmotorswitchproteinFliG][protein_id=ADU74811.1][location=complement(2046715..2047737)][gbkey=CDS]</t>
  </si>
  <si>
    <t>CP002416.1_prot_ADU74812.1_1712[locus_tag=Clo1313_1755][db_xref=GO:0003774,InterPro:IPR000067,InterPro:IPR006182,InterPro:IPR013556][protein=flagellarM-ringproteinFliF][protein_id=ADU74812.1][location=complement(2047789..2049342)][gbkey=CDS]</t>
  </si>
  <si>
    <t>CP002416.1_prot_ADU74814.1_1714[locus_tag=Clo1313_1757][db_xref=InterPro:IPR001444,InterPro:IPR006299,InterPro:IPR010930][protein=flagellarbasal-bodyrodproteinFlgC][protein_id=ADU74814.1][location=complement(2049801..2050244)][gbkey=CDS]</t>
  </si>
  <si>
    <t>CP002416.1_prot_ADU74815.1_1715[locus_tag=Clo1313_1758][db_xref=InterPro:IPR001444,InterPro:IPR006300][protein=flagellarbasal-bodyrodproteinFlgB][protein_id=ADU74815.1][location=complement(2050251..2050655)][gbkey=CDS]</t>
  </si>
  <si>
    <t>CP002416.1_prot_ADU74816.1_1716[locus_tag=Clo1313_1759][db_xref=GO:0047151,GO:0050660,InterPro:IPR002218,InterPro:IPR004417,InterPro:IPR020595][protein=gidprotein][protein_id=ADU74816.1][location=complement(2051095..2052405)][gbkey=CDS]</t>
  </si>
  <si>
    <t>CP002416.1_prot_ADU74817.1_1717[locus_tag=Clo1313_1760][db_xref=GO:0003677,GO:0003917,InterPro:IPR000380,InterPro:IPR003601,InterPro:IPR003602,InterPro:IPR005733,InterPro:IPR006154,InterPro:IPR006171,InterPro:IPR013497,InterPro:IPR013498][protein=DNAtopoisomeraseI][protein_id=ADU74817.1][location=complement(2052407..2054515)][gbkey=CDS]</t>
  </si>
  <si>
    <t>CP002416.1_prot_ADU74818.1_1718[locus_tag=Clo1313_1761][db_xref=InterPro:IPR003488][protein=DNAprotectingproteinDprA][protein_id=ADU74818.1][location=complement(2054609..2055721)][gbkey=CDS]</t>
  </si>
  <si>
    <t>CP002416.1_prot_ADU74819.1_1719[locus_tag=Clo1313_1762][db_xref=GO:0003677,GO:0004518,GO:0004519,InterPro:IPR000097,InterPro:IPR004808,InterPro:IPR005135,InterPro:IPR020847][protein=exodeoxyribonucleaseIIIXth][protein_id=ADU74819.1][location=complement(2055901..2056656)][gbkey=CDS]</t>
  </si>
  <si>
    <t>CP002416.1_prot_ADU74820.1_1720[locus_tag=Clo1313_1763][db_xref=InterPro:IPR005185][protein=proteinofunknownfunctionDUF307][protein_id=ADU74820.1][location=complement(2056863..2057225)][gbkey=CDS]</t>
  </si>
  <si>
    <t>CP002416.1_prot_ADU74821.1_1721[locus_tag=Clo1313_1764][db_xref=InterPro:IPR001602][protein=proteinofunknownfunctionUPF0047][protein_id=ADU74821.1][location=complement(2057255..2057671)][gbkey=CDS]</t>
  </si>
  <si>
    <t>CP002416.1_prot_ADU74822.1_1722[locus_tag=Clo1313_1765][db_xref=InterPro:IPR000523,InterPro:IPR001208,InterPro:IPR003593,InterPro:IPR004482][protein=Mgchelatase,subunitChlI][protein_id=ADU74822.1][location=complement(2057688..2059226)][gbkey=CDS]</t>
  </si>
  <si>
    <t>CP002416.1_prot_ADU74825.1_1725[locus_tag=Clo1313_1768][db_xref=GO:0030246,InterPro:IPR002102,InterPro:IPR012854][protein=cellulosomeanchoringproteincohesinregion][protein_id=ADU74825.1][location=complement(2060623..2061414)][gbkey=CDS]</t>
  </si>
  <si>
    <t>CP002416.1_prot_ADU74826.1_1726[locus_tag=Clo1313_1769][db_xref=InterPro:IPR002826][protein=proteinofunknownfunctionDUF115][protein_id=ADU74826.1][location=complement(2061482..2063353)][gbkey=CDS]</t>
  </si>
  <si>
    <t>CP002416.1_prot_ADU74827.1_1727[locus_tag=Clo1313_1770][db_xref=InterPro:IPR003796,InterPro:IPR005144][protein=ATP-conedomainprotein][protein_id=ADU74827.1][location=complement(2063409..2063864)][gbkey=CDS]</t>
  </si>
  <si>
    <t>CP002416.1_prot_ADU74830.1_1730[locus_tag=Clo1313_1773][db_xref=GO:0003677,GO:0003700,GO:0016987,InterPro:IPR000943,InterPro:IPR007627,InterPro:IPR007630,InterPro:IPR014200,InterPro:IPR014284,InterPro:IPR016263][protein=RNApolymerase,sigma28subunit,SigE][protein_id=ADU74830.1][location=complement(2065463..2066197)][gbkey=CDS]</t>
  </si>
  <si>
    <t>CP002416.1_prot_ADU74831.1_1731[locus_tag=Clo1313_1774][db_xref=GO:0004190,InterPro:IPR005081][protein=sigma-EprocessingpeptidaseSpoIIGA][protein_id=ADU74831.1][location=complement(2066250..2067143)][gbkey=CDS]</t>
  </si>
  <si>
    <t>CP002416.1_prot_ADU74832.1_1732[locus_tag=Clo1313_1775][db_xref=GO:0005525,InterPro:IPR000158,InterPro:IPR003008,InterPro:IPR018316,InterPro:IPR020805][protein=celldivisionproteinFtsZ][protein_id=ADU74832.1][location=complement(2067379..2068473)][gbkey=CDS]</t>
  </si>
  <si>
    <t>CP002416.1_prot_ADU74833.1_1733[locus_tag=Clo1313_1776][db_xref=InterPro:IPR003494,InterPro:IPR020823][protein=celldivisionproteinFtsA][protein_id=ADU74833.1][location=complement(2068799..2070040)][gbkey=CDS]</t>
  </si>
  <si>
    <t>CP002416.1_prot_ADU74835.1_1735[locus_tag=Clo1313_1778][db_xref=InterPro:IPR013685][protein=Polypeptide-transport-associateddomainproteinFtsQ-type][protein_id=ADU74835.1][location=complement(2070596..2071456)][gbkey=CDS]</t>
  </si>
  <si>
    <t>CP002416.1_prot_ADU74836.1_1736[locus_tag=Clo1313_1780][db_xref=GO:0005524,InterPro:IPR013221,InterPro:IPR013564][protein=domainofunknownfunctionDUF1727][protein_id=ADU74836.1][location=2072650..2074053][gbkey=CDS]</t>
  </si>
  <si>
    <t>CP002416.1_prot_ADU74837.1_1737[locus_tag=Clo1313_1781][db_xref=GO:0003824,InterPro:IPR011698,InterPro:IPR017929][protein=CobB/CobQdomainproteinglutamineamidotransferase][protein_id=ADU74837.1][location=2074055..2074801][gbkey=CDS]</t>
  </si>
  <si>
    <t>CP002416.1_prot_ADU74840.1_1740[locus_tag=Clo1313_1784][protein=hypotheticalprotein][protein_id=ADU74840.1][location=complement(2077601..2078059)][gbkey=CDS]</t>
  </si>
  <si>
    <t>CP002416.1_prot_ADU74841.1_1741[locus_tag=Clo1313_1785][db_xref=InterPro:IPR001440,InterPro:IPR013026,InterPro:IPR019734][protein=TetratricopeptideTPR_1repeat-containingprotein][protein_id=ADU74841.1][location=complement(2078103..2081273)][gbkey=CDS]</t>
  </si>
  <si>
    <t>CP002416.1_prot_ADU74842.1_1742[locus_tag=Clo1313_1786][db_xref=GO:0004803,InterPro:IPR018242,InterPro:IPR018247][protein=Dockerintype1][protein_id=ADU74842.1][location=complement(2081584..2082813)][gbkey=CDS]</t>
  </si>
  <si>
    <t>CP002416.1_prot_ADU74844.1_1744[locus_tag=Clo1313_1788][db_xref=GO:0004803,InterPro:IPR001701,InterPro:IPR001956,InterPro:IPR002105,InterPro:IPR018242,InterPro:IPR018247][protein=glycosidehydrolasefamily9][protein_id=ADU74844.1][location=complement(2084110..2086479)][gbkey=CDS]</t>
  </si>
  <si>
    <t>CP002416.1_prot_ADU74846.1_1746[locus_tag=Clo1313_1790][protein=hypotheticalprotein][protein_id=ADU74846.1][location=complement(2087859..2088104)][gbkey=CDS]</t>
  </si>
  <si>
    <t>CP002416.1_prot_ADU74847.1_1747[locus_tag=Clo1313_1791][db_xref=GO:0005506,GO:0008901,GO:0051536,InterPro:IPR000283,InterPro:IPR001041,InterPro:IPR003149,InterPro:IPR004108,InterPro:IPR013352,InterPro:IPR017896,InterPro:IPR017900,InterPro:IPR019574][protein=hydrogenase,Fe-only][protein_id=ADU74847.1][location=complement(2088106..2089806)][gbkey=CDS]</t>
  </si>
  <si>
    <t>CP002416.1_prot_ADU74848.1_1748[locus_tag=Clo1313_1792][db_xref=InterPro:IPR001949,InterPro:IPR011538,InterPro:IPR017896,InterPro:IPR017900,InterPro:IPR019554,InterPro:IPR019575][protein=NADHdehydrogenase(quinone)][protein_id=ADU74848.1][location=complement(2089811..2091685)][gbkey=CDS];REV__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</si>
  <si>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CP002416.1_prot_ADU74849.1_1749[locus_tag=Clo1313_1793][db_xref=GO:0016491,GO:0051287,InterPro:IPR002023][protein=NADHdehydrogenase(ubiquinone)24kDasubunit][protein_id=ADU74849.1][location=complement(2091678..2092175)][gbkey=CDS]</t>
  </si>
  <si>
    <t>CP002416.1_prot_ADU74850.1_1750[locus_tag=Clo1313_1794][db_xref=GO:0004721,InterPro:IPR001932,InterPro:IPR010822][protein=StageIIsporulationproteinE][protein_id=ADU74850.1][location=complement(2092187..2093356)][gbkey=CDS]</t>
  </si>
  <si>
    <t>CP002416.1_prot_ADU74851.1_1751[locus_tag=Clo1313_1795][db_xref=GO:0051536,InterPro:IPR000014,InterPro:IPR007202,InterPro:IPR013767,InterPro:IPR017896,InterPro:IPR017900][protein=putativePAS/PACsensorprotein][protein_id=ADU74851.1][location=complement(2093349..2095019)][gbkey=CDS]</t>
  </si>
  <si>
    <t>CP002416.1_prot_ADU74852.1_1752[locus_tag=Clo1313_1796][protein=hypotheticalprotein][protein_id=ADU74852.1][location=complement(2095072..2095317)][gbkey=CDS]</t>
  </si>
  <si>
    <t>CP002416.1_prot_ADU74853.1_1753[locus_tag=Clo1313_1797][db_xref=InterPro:IPR000719,InterPro:IPR002575][protein=aminoglycosidephosphotransferase][protein_id=ADU74853.1][location=complement(2095330..2096079)][gbkey=CDS]</t>
  </si>
  <si>
    <t>CP002416.1_prot_ADU74854.1_1754[locus_tag=Clo1313_1798][db_xref=GO:0016491,GO:0046872,InterPro:IPR001670,InterPro:IPR012079,InterPro:IPR015590,InterPro:IPR018211][protein=iron-containingalcoholdehydrogenase][protein_id=ADU74854.1][location=complement(2096076..2098697)][gbkey=CDS]</t>
  </si>
  <si>
    <t>CP002416.1_prot_ADU74855.1_1755[locus_tag=Clo1313_1799][db_xref=GO:0016564,InterPro:IPR003781,InterPro:IPR009718][protein=CoA-bindingdomainprotein][protein_id=ADU74855.1][location=complement(2098678..2099361)][gbkey=CDS]</t>
  </si>
  <si>
    <t>CP002416.1_prot_ADU74858.1_1758[locus_tag=Clo1313_1802][db_xref=GO:0004222,InterPro:IPR001431,InterPro:IPR007863,InterPro:IPR011765][protein=peptidaseM16domainprotein][protein_id=ADU74858.1][location=complement(2101343..2102602)][gbkey=CDS]</t>
  </si>
  <si>
    <t>CP002416.1_prot_ADU74859.1_1759[locus_tag=Clo1313_1803][db_xref=GO:0003723,GO:0004654,InterPro:IPR001247,InterPro:IPR003029,InterPro:IPR004087,InterPro:IPR004088,InterPro:IPR012162,InterPro:IPR015847,InterPro:IPR015848,InterPro:IPR018111][protein=polyribonucleotidenucleotidyltransferase][protein_id=ADU74859.1][location=complement(2102734..2104836)][gbkey=CDS]</t>
  </si>
  <si>
    <t>CP002416.1_prot_ADU74860.1_1760[locus_tag=Clo1313_1804][db_xref=GO:0003735,InterPro:IPR000589,InterPro:IPR005290][protein=ribosomalproteinS15][protein_id=ADU74860.1][location=complement(2105072..2105335)][gbkey=CDS]</t>
  </si>
  <si>
    <t>CP002416.1_prot_ADU74864.1_1764[locus_tag=Clo1313_1808][db_xref=GO:0030246,InterPro:IPR001701,InterPro:IPR001956,InterPro:IPR002105,InterPro:IPR003305,InterPro:IPR018221,InterPro:IPR018242,InterPro:IPR018247][protein=glycosidehydrolasefamily9][protein_id=ADU74864.1][location=complement(2106907..2110599)][gbkey=CDS]</t>
  </si>
  <si>
    <t>CP002416.1_prot_ADU74865.1_1765[locus_tag=Clo1313_1809][db_xref=GO:0030246,InterPro:IPR001701,InterPro:IPR002105,InterPro:IPR003305,InterPro:IPR018221,InterPro:IPR018242][protein=glycosidehydrolasefamily9][protein_id=ADU74865.1][location=complement(2111126..2113813)][gbkey=CDS]</t>
  </si>
  <si>
    <t>CP002416.1_prot_ADU74866.1_1766[locus_tag=Clo1313_1810][protein=hypotheticalprotein][protein_id=ADU74866.1][location=2114739..2115773][gbkey=CDS]</t>
  </si>
  <si>
    <t>CP002416.1_prot_ADU74867.1_1767[locus_tag=Clo1313_1811][db_xref=InterPro:IPR007841][protein=proteinofunknownfunctionDUF711][protein_id=ADU74867.1][location=complement(2115944..2117302)][gbkey=CDS]</t>
  </si>
  <si>
    <t>CP002416.1_prot_ADU74868.1_1768[locus_tag=Clo1313_1812][db_xref=GO:0016597,InterPro:IPR002912][protein=ACTdomain-containingprotein][protein_id=ADU74868.1][location=complement(2117317..2117586)][gbkey=CDS]</t>
  </si>
  <si>
    <t>CP002416.1_prot_ADU74869.1_1769[locus_tag=Clo1313_1813][db_xref=GO:0004871,InterPro:IPR000014,InterPro:IPR000160,InterPro:IPR000700,InterPro:IPR001633,InterPro:IPR001638,InterPro:IPR013767][protein=diguanylatecyclase/phosphodiesterasewithPAS/PACsensor(s)][protein_id=ADU74869.1][location=complement(2117653..2120241)][gbkey=CDS]</t>
  </si>
  <si>
    <t>CP002416.1_prot_ADU74872.1_1772[locus_tag=Clo1313_1816][db_xref=GO:0005215,InterPro:IPR001547,InterPro:IPR002105,InterPro:IPR018087,InterPro:IPR018242,InterPro:IPR018247][protein=glycosidehydrolasefamily5][protein_id=ADU74872.1][location=complement(2122632..2124212)][gbkey=CDS]</t>
  </si>
  <si>
    <t>CP002416.1_prot_ADU74873.1_1773[locus_tag=Clo1313_1817][db_xref=GO:0030246,InterPro:IPR001956][protein=type3acellulose-bindingdomainprotein][protein_id=ADU74873.1][location=complement(2124295..2125863)][gbkey=CDS]</t>
  </si>
  <si>
    <t>CP002416.1_prot_ADU74874.1_1774[locus_tag=Clo1313_1818][db_xref=GO:0003677,GO:0003700,GO:0016987,InterPro:IPR007627,InterPro:IPR014244,InterPro:IPR014284][protein=RNApolymerase,sigma28subunit,SigI][protein_id=ADU74874.1][location=complement(2125863..2126687)][gbkey=CDS]</t>
  </si>
  <si>
    <t>CP002416.1_prot_ADU74875.1_1775[locus_tag=Clo1313_1819][db_xref=InterPro:IPR012854][protein=copperamineoxidase-likedomain-containingprotein][protein_id=ADU74875.1][location=complement(2126847..2129045)][gbkey=CDS]</t>
  </si>
  <si>
    <t>CP002416.1_prot_ADU74876.1_1776[locus_tag=Clo1313_1820][db_xref=GO:0004871,InterPro:IPR003660,InterPro:IPR004089][protein=methyl-acceptingchemotaxissensorytransducer][protein_id=ADU74876.1][location=complement(2129302..2131569)][gbkey=CDS]</t>
  </si>
  <si>
    <t>CP002416.1_prot_ADU74877.1_1777[locus_tag=Clo1313_1821][protein=hypotheticalprotein][protein_id=ADU74877.1][location=2132239..2133267][gbkey=CDS]</t>
  </si>
  <si>
    <t>CP002416.1_prot_ADU74878.1_1778[locus_tag=Clo1313_1822][db_xref=InterPro:IPR007621][protein=proteinofunknownfunctionDUF477][protein_id=ADU74878.1][location=2133260..2134087][gbkey=CDS]</t>
  </si>
  <si>
    <t>CP002416.1_prot_ADU74879.1_1779[locus_tag=Clo1313_1823][db_xref=InterPro:IPR002765][protein=proteinofunknownfunctionDUF74][protein_id=ADU74879.1][location=complement(2134227..2134547)][gbkey=CDS]</t>
  </si>
  <si>
    <t>CP002416.1_prot_ADU74880.1_1780[locus_tag=Clo1313_1824][db_xref=GO:0005524,GO:0016887,InterPro:IPR001140,InterPro:IPR003439,InterPro:IPR003593,InterPro:IPR017871,InterPro:IPR017940][protein=ABCtransportertransmembraneregion][protein_id=ADU74880.1][location=complement(2134685..2136445)][gbkey=CDS]</t>
  </si>
  <si>
    <t>CP002416.1_prot_ADU74881.1_1781[locus_tag=Clo1313_1825][db_xref=GO:0005524,GO:0016887,InterPro:IPR001140,InterPro:IPR003439,InterPro:IPR003593,InterPro:IPR017871,InterPro:IPR017940][protein=ABCtransporterrelatedprotein][protein_id=ADU74881.1][location=complement(2136447..2138171)][gbkey=CDS]</t>
  </si>
  <si>
    <t>CP002416.1_prot_ADU74882.1_1782[locus_tag=Clo1313_1826][db_xref=InterPro:IPR007721][protein=RbsDorFucUtransport][protein_id=ADU74882.1][location=complement(2138598..2139023)][gbkey=CDS]</t>
  </si>
  <si>
    <t>CP002416.1_prot_ADU74883.1_1783[locus_tag=Clo1313_1827][db_xref=GO:0016491,GO:0046872,InterPro:IPR001670,InterPro:IPR018211][protein=iron-containingalcoholdehydrogenase][protein_id=ADU74883.1][location=complement(2139037..2140206)][gbkey=CDS]</t>
  </si>
  <si>
    <t>CP002416.1_prot_ADU74884.1_1784[locus_tag=Clo1313_1828][protein=periplasmicbindingprotein/LacItranscriptionalregulator][protein_id=ADU74884.1][location=complement(2140244..2141209)][gbkey=CDS]</t>
  </si>
  <si>
    <t>CP002416.1_prot_ADU74885.1_1785[locus_tag=Clo1313_1829][db_xref=GO:0005215,InterPro:IPR001851][protein=inner-membranetranslocator][protein_id=ADU74885.1][location=complement(2141289..2142338)][gbkey=CDS]</t>
  </si>
  <si>
    <t>CP002416.1_prot_ADU74886.1_1786[locus_tag=Clo1313_1830][db_xref=GO:0005524,GO:0016887,InterPro:IPR003439,InterPro:IPR003593][protein=ABCtransporterrelatedprotein][protein_id=ADU74886.1][location=complement(2142350..2143849)][gbkey=CDS]</t>
  </si>
  <si>
    <t>CP002416.1_prot_ADU74887.1_1787[locus_tag=Clo1313_1831][db_xref=InterPro:IPR000600][protein=ROKfamilyprotein][protein_id=ADU74887.1][location=complement(2144167..2145381)][gbkey=CDS]</t>
  </si>
  <si>
    <t>CP002416.1_prot_ADU74888.1_1788[locus_tag=Clo1313_1832][db_xref=InterPro:IPR002173,InterPro:IPR011611][protein=PfkBdomainprotein][protein_id=ADU74888.1][location=complement(2145437..2146408)][gbkey=CDS]</t>
  </si>
  <si>
    <t>CP002416.1_prot_ADU74889.1_1789[locus_tag=Clo1313_1833][db_xref=GO:0008270,GO:0016491,InterPro:IPR002328,InterPro:IPR013149,InterPro:IPR013154][protein=AlcoholdehydrogenaseGroESdomainprotein][protein_id=ADU74889.1][location=complement(2146446..2147480)][gbkey=CDS]</t>
  </si>
  <si>
    <t>CP002416.1_prot_ADU74893.1_1793[locus_tag=Clo1313_1840][protein=hypotheticalprotein][protein_id=ADU74893.1][location=complement(2151574..2152296)][gbkey=CDS]</t>
  </si>
  <si>
    <t>CP002416.1_prot_ADU74899.1_1799[locus_tag=Clo1313_1846][db_xref=GO:0003922,GO:0005524,InterPro:IPR000991,InterPro:IPR001317,InterPro:IPR001674,InterPro:IPR004739,InterPro:IPR006220,InterPro:IPR011702,InterPro:IPR017926][protein=GMPsynthase,largesubunit][protein_id=ADU74899.1][location=complement(2155697..2157232)][gbkey=CDS]</t>
  </si>
  <si>
    <t>CP002416.1_prot_ADU74900.1_1800[locus_tag=Clo1313_1847][db_xref=GO:0016491,InterPro:IPR006095,InterPro:IPR006096,InterPro:IPR006097,InterPro:IPR014362][protein=Glu/Leu/Phe/Valdehydrogenase][protein_id=ADU74900.1][location=complement(2157432..2158766)][gbkey=CDS]</t>
  </si>
  <si>
    <t>CP002416.1_prot_ADU74901.1_1801[locus_tag=Clo1313_1848][db_xref=GO:0016491,InterPro:IPR001433,InterPro:IPR008333,InterPro:IPR012165,InterPro:IPR017927,InterPro:IPR019480][protein=oxidoreductaseFAD/NAD(P)-bindingdomainprotein][protein_id=ADU74901.1][location=2159272..2160117][gbkey=CDS]</t>
  </si>
  <si>
    <t>CP002416.1_prot_ADU74902.1_1802[locus_tag=Clo1313_1849][db_xref=InterPro:IPR000759,InterPro:IPR001327,InterPro:IPR006004,InterPro:IPR013027][protein=glutamatesynthase(NADPH),homotetrameric][protein_id=ADU74902.1][location=2160110..2161504][gbkey=CDS]</t>
  </si>
  <si>
    <t>CP002416.1_prot_ADU74904.1_1804[locus_tag=Clo1313_1851][db_xref=InterPro:IPR005911,InterPro:IPR006638,InterPro:IPR007197][protein=conservedhypotheticalprotein][protein_id=ADU74904.1][location=complement(2163333..2164274)][gbkey=CDS]</t>
  </si>
  <si>
    <t>CP002416.1_prot_ADU74905.1_1805[locus_tag=Clo1313_1852][db_xref=InterPro:IPR002822][protein=proteinofunknownfunctionDUF111][protein_id=ADU74905.1][location=complement(2164261..2165484)][gbkey=CDS]</t>
  </si>
  <si>
    <t>CP002416.1_prot_ADU74906.1_1806[locus_tag=Clo1313_1853][db_xref=GO:0004638,InterPro:IPR000031][protein=1-(5-phosphoribosyl)-5-amino-4-imidazole-carboxylate(AIR)carboxylase][protein_id=ADU74906.1][location=complement(2165499..2166245)][gbkey=CDS]</t>
  </si>
  <si>
    <t>CP002416.1_prot_ADU74907.1_1807[locus_tag=Clo1313_1854][db_xref=InterPro:IPR018931,InterPro:IPR019665][protein=DomainofunknownfunctionDUF2520][protein_id=ADU74907.1][location=complement(2166273..2167142)][gbkey=CDS]</t>
  </si>
  <si>
    <t>CP002416.1_prot_ADU74908.1_1808[locus_tag=Clo1313_1855][db_xref=InterPro:IPR012854][protein=copperamineoxidase-likedomain-containingprotein][protein_id=ADU74908.1][location=2167453..2170230][gbkey=CDS]</t>
  </si>
  <si>
    <t>CP002416.1_prot_ADU74909.1_1809[locus_tag=Clo1313_1856][protein=Peptidechainreleasefactor2][exception=ribosomalslippage][protein_id=ADU74909.1][location=complement(join(2170340..2171392,2171394..2171468))][gbkey=CDS]</t>
  </si>
  <si>
    <t>CP002416.1_prot_ADU74911.1_1811[locus_tag=Clo1313_1858][db_xref=GO:0030170,GO:0043565,InterPro:IPR004838,InterPro:IPR004839][protein=aminotransferaseclassIandII][protein_id=ADU74911.1][location=complement(2173147..2174319)][gbkey=CDS]</t>
  </si>
  <si>
    <t>CP002416.1_prot_ADU74912.1_1812[locus_tag=Clo1313_1859][db_xref=GO:0003700,GO:0043565,InterPro:IPR019887,InterPro:IPR019888][protein=transcriptionalregulator,AsnCfamily][protein_id=ADU74912.1][location=complement(2174316..2174795)][gbkey=CDS]</t>
  </si>
  <si>
    <t>CP002416.1_prot_ADU74914.1_1814[locus_tag=Clo1313_1861][protein=hypotheticalprotein][protein_id=ADU74914.1][location=complement(2175311..2175877)][gbkey=CDS]</t>
  </si>
  <si>
    <t>CP002416.1_prot_ADU74915.1_1815[locus_tag=Clo1313_1862][db_xref=GO:0009055,GO:0015035,InterPro:IPR005746,InterPro:IPR006662,InterPro:IPR013766,InterPro:IPR017936,InterPro:IPR017937][protein=thioredoxin][protein_id=ADU74915.1][location=complement(2176100..2176429)][gbkey=CDS]</t>
  </si>
  <si>
    <t>CP002416.1_prot_ADU74919.1_1819[locus_tag=Clo1313_1867][db_xref=GO:0004645,GO:0030170,InterPro:IPR000811,InterPro:IPR011834][protein=alpha-glucanphosphorylase][protein_id=ADU74919.1][location=2181130..2183697][gbkey=CDS]</t>
  </si>
  <si>
    <t>CP002416.1_prot_ADU74921.1_1821[locus_tag=Clo1313_1869][protein=hypotheticalprotein][protein_id=ADU74921.1][location=complement(2185307..2186485)][gbkey=CDS]</t>
  </si>
  <si>
    <t>CP002416.1_prot_ADU74925.1_1825[locus_tag=Clo1313_1873][db_xref=GO:0016853,InterPro:IPR000297][protein=PpiC-typepeptidyl-prolylcis-transisomerase][protein_id=ADU74925.1][location=complement(2189652..2191043)][gbkey=CDS]</t>
  </si>
  <si>
    <t>CP002416.1_prot_ADU74926.1_1826[locus_tag=Clo1313_1874][db_xref=GO:0008236,InterPro:IPR000223,InterPro:IPR019758,InterPro:IPR019759][protein=signalpeptidaseI][protein_id=ADU74926.1][location=complement(2191314..2191880)][gbkey=CDS]</t>
  </si>
  <si>
    <t>CP002416.1_prot_ADU74927.1_1827[locus_tag=Clo1313_1875][db_xref=GO:0004332,GO:0008270,InterPro:IPR000771,InterPro:IPR011289][protein=fructose-1,6-bisphosphatealdolase,classII][protein_id=ADU74927.1][location=complement(2191977..2192906)][gbkey=CDS]</t>
  </si>
  <si>
    <t>CP002416.1_prot_ADU74928.1_1828[locus_tag=Clo1313_1876][db_xref=GO:0003872,InterPro:IPR000023,InterPro:IPR011404][protein=phosphofructokinase][protein_id=ADU74928.1][location=2193153..2194400][gbkey=CDS]</t>
  </si>
  <si>
    <t>CP002416.1_prot_ADU74929.1_1829[locus_tag=Clo1313_1877][protein=hypotheticalprotein][protein_id=ADU74929.1][location=complement(2194472..2194825)][gbkey=CDS]</t>
  </si>
  <si>
    <t>CP002416.1_prot_ADU74930.1_1830[locus_tag=Clo1313_1878][db_xref=GO:0004459,InterPro:IPR001236,InterPro:IPR001557,InterPro:IPR011304,InterPro:IPR018177][protein=L-lactatedehydrogenase][protein_id=ADU74930.1][location=2195354..2196310][gbkey=CDS]</t>
  </si>
  <si>
    <t>CP002416.1_prot_ADU74931.1_1831[locus_tag=Clo1313_1879][db_xref=GO:0016491,GO:0051287,InterPro:IPR005829,InterPro:IPR012301,InterPro:IPR012302,InterPro:IPR015884][protein=malicproteinNAD-bindingprotein][protein_id=ADU74931.1][location=2196363..2197535][gbkey=CDS]</t>
  </si>
  <si>
    <t>CP002416.1_prot_ADU74932.1_1832[locus_tag=Clo1313_1880][db_xref=InterPro:IPR002563][protein=flavinreductasedomainproteinFMN-bindingprotein][protein_id=ADU74932.1][location=complement(2197594..2198196)][gbkey=CDS]</t>
  </si>
  <si>
    <t>CP002416.1_prot_ADU74933.1_1833[locus_tag=Clo1313_1881][db_xref=GO:0005506,GO:0008901,GO:0051536,InterPro:IPR001041,InterPro:IPR003149,InterPro:IPR004108,InterPro:IPR013352,InterPro:IPR017896,InterPro:IPR017900,InterPro:IPR019574][protein=hydrogenase,Fe-only][protein_id=ADU74933.1][location=complement(2198449..2200197)][gbkey=CDS]</t>
  </si>
  <si>
    <t>CP002416.1_prot_ADU74934.1_1834[locus_tag=Clo1313_1882][db_xref=InterPro:IPR001949,InterPro:IPR009737,InterPro:IPR011538,InterPro:IPR017896,InterPro:IPR017900,InterPro:IPR019554,InterPro:IPR019575][protein=NADHdehydrogenase(quinone)][protein_id=ADU74934.1][location=complement(2200217..2202010)][gbkey=CDS]</t>
  </si>
  <si>
    <t>CP002416.1_prot_ADU74935.1_1835[locus_tag=Clo1313_1883][protein=ferredoxin][protein_id=ADU74935.1][location=complement(2202043..2202411)][gbkey=CDS]</t>
  </si>
  <si>
    <t>CP002416.1_prot_ADU74936.1_1836[locus_tag=Clo1313_1884][db_xref=GO:0005524,InterPro:IPR003594,InterPro:IPR004358,InterPro:IPR005467,InterPro:IPR013838][protein=ATP-bindingregionATPasedomainprotein][protein_id=ADU74936.1][location=complement(2202395..2202961)][gbkey=CDS]</t>
  </si>
  <si>
    <t>CP002416.1_prot_ADU74937.1_1837[locus_tag=Clo1313_1885][db_xref=GO:0016491,GO:0051287,InterPro:IPR002023][protein=NADH-quinoneoxidoreductase,Esubunit][protein_id=ADU74937.1][location=complement(2202958..2203455)][gbkey=CDS]</t>
  </si>
  <si>
    <t>CP002416.1_prot_ADU74938.1_1838[locus_tag=Clo1313_1886][db_xref=GO:0003824,InterPro:IPR003141,InterPro:IPR004013][protein=PHPdomainprotein][protein_id=ADU74938.1][location=complement(2203717..2204427)][gbkey=CDS]</t>
  </si>
  <si>
    <t>CP002416.1_prot_ADU74939.1_1839[locus_tag=Clo1313_1887][db_xref=InterPro:IPR010766][protein=DRTGGdomainprotein][protein_id=ADU74939.1][location=complement(2204424..2204753)][gbkey=CDS]</t>
  </si>
  <si>
    <t>CP002416.1_prot_ADU74940.1_1840[locus_tag=Clo1313_1888][db_xref=GO:0051536,InterPro:IPR004108,InterPro:IPR007202,InterPro:IPR017896,InterPro:IPR017900][protein=Fe-Sclusterdomainprotein][protein_id=ADU74940.1][location=complement(2204753..2206099)][gbkey=CDS]</t>
  </si>
  <si>
    <t>CP002416.1_prot_ADU74941.1_1841[locus_tag=Clo1313_1889][db_xref=GO:0005524,InterPro:IPR003594][protein=putativeanti-sigmaregulatoryfactor,serine/threonineproteinkinase][protein_id=ADU74941.1][location=complement(2206118..2206567)][gbkey=CDS]</t>
  </si>
  <si>
    <t>CP002416.1_prot_ADU74942.1_1842[locus_tag=Clo1313_1890][protein=hypotheticalprotein][protein_id=ADU74942.1][location=complement(2206564..2206917)][gbkey=CDS]</t>
  </si>
  <si>
    <t>CP002416.1_prot_ADU74943.1_1843[locus_tag=Clo1313_1891][db_xref=InterPro:IPR000764,InterPro:IPR003593,InterPro:IPR004095][protein=TGSdomain-containingprotein][protein_id=ADU74943.1][location=complement(2207050..2208723)][gbkey=CDS]</t>
  </si>
  <si>
    <t>CP002416.1_prot_ADU74944.1_1844[locus_tag=Clo1313_1892][protein=hypotheticalprotein][protein_id=ADU74944.1][location=complement(2209209..2209646)][gbkey=CDS]</t>
  </si>
  <si>
    <t>CP002416.1_prot_ADU74946.1_1846[locus_tag=Clo1313_1895][protein=hypotheticalprotein][protein_id=ADU74946.1][location=complement(2211408..2211833)][gbkey=CDS]</t>
  </si>
  <si>
    <t>CP002416.1_prot_ADU74947.1_1847[locus_tag=Clo1313_1896][db_xref=GO:0005525,InterPro:IPR000795,InterPro:IPR004161,InterPro:IPR004548,InterPro:IPR005225][protein=peptidechainreleasefactor3][protein_id=ADU74947.1][location=2212395..2213996][gbkey=CDS]</t>
  </si>
  <si>
    <t>CP002416.1_prot_ADU74948.1_1848[locus_tag=Clo1313_1897][db_xref=InterPro:IPR001119,InterPro:IPR001434][protein=conservedrepeatdomainprotein][protein_id=ADU74948.1][location=complement(2214176..2216749)][gbkey=CDS]</t>
  </si>
  <si>
    <t>CP002416.1_prot_ADU74952.1_1852[locus_tag=Clo1313_1901][db_xref=GO:0003952,GO:0005524,InterPro:IPR003010,InterPro:IPR003694,InterPro:IPR014445][protein=NAD+synthetase][protein_id=ADU74952.1][location=complement(2218618..2220555)][gbkey=CDS]</t>
  </si>
  <si>
    <t>CP002416.1_prot_ADU74953.1_1853[locus_tag=Clo1313_1902][db_xref=GO:0000166,GO:0004832,GO:0005524,InterPro:IPR001412,InterPro:IPR002300,InterPro:IPR002303,InterPro:IPR013155,InterPro:IPR019499,InterPro:IPR019754][protein=valyl-tRNAsynthetase][protein_id=ADU74953.1][location=complement(2220590..2223244)][gbkey=CDS]</t>
  </si>
  <si>
    <t>CP002416.1_prot_ADU74955.1_1855[locus_tag=Clo1313_1904][db_xref=GO:0004803,InterPro:IPR001764][protein=glycosidehydrolasefamily3domainprotein][protein_id=ADU74955.1][location=2224106..2225440][gbkey=CDS]</t>
  </si>
  <si>
    <t>CP002416.1_prot_ADU74956.1_1856[locus_tag=Clo1313_1905][db_xref=InterPro:IPR001440,InterPro:IPR013026,InterPro:IPR019734][protein=TetratricopeptideTPR_1repeat-containingprotein][protein_id=ADU74956.1][location=complement(2225437..2226402)][gbkey=CDS]</t>
  </si>
  <si>
    <t>CP002416.1_prot_ADU74957.1_1857[locus_tag=Clo1313_1906][protein=hypotheticalprotein][protein_id=ADU74957.1][location=complement(2226535..2228001)][gbkey=CDS]</t>
  </si>
  <si>
    <t>CP002416.1_prot_ADU74958.1_1858[locus_tag=Clo1313_1907][db_xref=GO:0046872,InterPro:IPR001303][protein=classIIaldolase/adducinfamilyprotein][protein_id=ADU74958.1][location=complement(2228047..2228691)][gbkey=CDS]</t>
  </si>
  <si>
    <t>CP002416.1_prot_ADU74960.1_1860[locus_tag=Clo1313_1909][protein=hypotheticalprotein][protein_id=ADU74960.1][location=2229777..2230448][gbkey=CDS]</t>
  </si>
  <si>
    <t>CP002416.1_prot_ADU74961.1_1861[locus_tag=Clo1313_1910][db_xref=InterPro:IPR011658][protein=PA14domainprotein][protein_id=ADU74961.1][location=complement(2230554..2232488)][gbkey=CDS]</t>
  </si>
  <si>
    <t>CP002416.1_prot_ADU74963.1_1863[locus_tag=Clo1313_1912][db_xref=GO:0016987,GO:0030246,InterPro:IPR007235][protein=Glycosyltransferase28domain][protein_id=ADU74963.1][location=complement(2233411..2234631)][gbkey=CDS]</t>
  </si>
  <si>
    <t>CP002416.1_prot_ADU74964.1_1864[locus_tag=Clo1313_1913][protein=hypotheticalprotein][protein_id=ADU74964.1][location=complement(2234715..2235743)][gbkey=CDS]</t>
  </si>
  <si>
    <t>CP002416.1_prot_ADU74965.1_1865[locus_tag=Clo1313_1914][db_xref=GO:0005524,InterPro:IPR001270,InterPro:IPR003593,InterPro:IPR003959,InterPro:IPR013093,InterPro:IPR019489][protein=ATPaseAAA-2domainprotein][protein_id=ADU74965.1][location=complement(2236028..2238439)][gbkey=CDS]</t>
  </si>
  <si>
    <t>CP002416.1_prot_ADU74967.1_1867[locus_tag=Clo1313_1916][db_xref=GO:0009381,InterPro:IPR003439,InterPro:IPR003593,InterPro:IPR004602,InterPro:IPR017871][protein=excinucleaseABC,Asubunit][protein_id=ADU74967.1][location=complement(2239945..2242773)][gbkey=CDS]</t>
  </si>
  <si>
    <t>CP002416.1_prot_ADU74968.1_1868[locus_tag=Clo1313_1917][db_xref=GO:0004803,InterPro:IPR010611][protein=3Ddomain-containingprotein][protein_id=ADU74968.1][location=2243238..2244284][gbkey=CDS]</t>
  </si>
  <si>
    <t>CP002416.1_prot_ADU74969.1_1869[locus_tag=Clo1313_1918][db_xref=GO:0003677,GO:0005524,GO:0009381,InterPro:IPR001650,InterPro:IPR001943,InterPro:IPR004807,InterPro:IPR006935,InterPro:IPR014001,InterPro:IPR014021][protein=excinucleaseABC,Bsubunit][protein_id=ADU74969.1][location=complement(2244310..2246292)][gbkey=CDS]</t>
  </si>
  <si>
    <t>CP002416.1_prot_ADU74970.1_1870[locus_tag=Clo1313_1920][protein=hypotheticalprotein][protein_id=ADU74970.1][location=complement(2246798..2247157)][gbkey=CDS]</t>
  </si>
  <si>
    <t>CP002416.1_prot_ADU74971.1_1871[locus_tag=Clo1313_1921][db_xref=InterPro:IPR002205,InterPro:IPR006691][protein=DNAtopoisomerase(ATP-hydrolyzing)][protein_id=ADU74971.1][location=complement(2247332..2249515)][gbkey=CDS]</t>
  </si>
  <si>
    <t>CP002416.1_prot_ADU74972.1_1872[locus_tag=Clo1313_1922][db_xref=GO:0003677,GO:0003918,GO:0005524,InterPro:IPR000565,InterPro:IPR001241,InterPro:IPR002288,InterPro:IPR003594,InterPro:IPR006171,InterPro:IPR013506,InterPro:IPR018522][protein=DNAgyrasesubunitBdomainprotein][protein_id=ADU74972.1][location=complement(2249590..2251575)][gbkey=CDS]</t>
  </si>
  <si>
    <t>CP002416.1_prot_ADU74979.1_1879[locus_tag=Clo1313_1929][db_xref=GO:0004871,InterPro:IPR003660,InterPro:IPR004089,InterPro:IPR004090][protein=methyl-acceptingchemotaxissensorytransducer][protein_id=ADU74979.1][location=complement(2256290..2258530)][gbkey=CDS]</t>
  </si>
  <si>
    <t>CP002416.1_prot_ADU74980.1_1880[locus_tag=Clo1313_1930][protein=hypotheticalprotein][protein_id=ADU74980.1][location=complement(2258610..2260085)][gbkey=CDS]</t>
  </si>
  <si>
    <t>CP002416.1_prot_ADU74981.1_1881[locus_tag=Clo1313_1931][db_xref=InterPro:IPR006271][protein=phosphoserineaminotransferase][protein_id=ADU74981.1][location=2260796..2261914][gbkey=CDS]</t>
  </si>
  <si>
    <t>CP002416.1_prot_ADU74985.1_1885[locus_tag=Clo1313_1937][protein=hypotheticalprotein][protein_id=ADU74985.1][location=2267886..2269928][gbkey=CDS]</t>
  </si>
  <si>
    <t>CP002416.1_prot_ADU74986.1_1886[locus_tag=Clo1313_1938][db_xref=GO:0016491,GO:0016597,GO:0050661,InterPro:IPR001342,InterPro:IPR002912,InterPro:IPR005106,InterPro:IPR016204,InterPro:IPR019811][protein=homoserinedehydrogenase][protein_id=ADU74986.1][location=complement(2270220..2271506)][gbkey=CDS]</t>
  </si>
  <si>
    <t>CP002416.1_prot_ADU74987.1_1887[locus_tag=Clo1313_1939][db_xref=GO:0003676,GO:0005524,GO:0008026,InterPro:IPR001650,InterPro:IPR006555,InterPro:IPR014013][protein=helicasec2][protein_id=ADU74987.1][location=complement(2271577..2273934)][gbkey=CDS]</t>
  </si>
  <si>
    <t>CP002416.1_prot_ADU74989.1_1889[locus_tag=Clo1313_1942][db_xref=GO:0000155,GO:0000156,GO:0005524,InterPro:IPR001789,InterPro:IPR003594,InterPro:IPR003661,InterPro:IPR004358,InterPro:IPR005467][protein=responseregulatorreceiversensorsignaltransductionhistidinekinase][protein_id=ADU74989.1][location=complement(2278801..2280075)][gbkey=CDS]</t>
  </si>
  <si>
    <t>CP002416.1_prot_ADU74991.1_1891[locus_tag=Clo1313_1944][db_xref=GO:0004450,InterPro:IPR001804,InterPro:IPR004790,InterPro:IPR019818][protein=isocitratedehydrogenase,NADP-dependent][protein_id=ADU74991.1][location=complement(2280317..2281525)][gbkey=CDS]</t>
  </si>
  <si>
    <t>CP002416.1_prot_ADU74992.1_1892[locus_tag=Clo1313_1945][db_xref=GO:0005524,InterPro:IPR003593,InterPro:IPR003959,InterPro:IPR008533][protein=proteinofunknownfunctionDUF815][protein_id=ADU74992.1][location=complement(2281726..2283084)][gbkey=CDS]</t>
  </si>
  <si>
    <t>CP002416.1_prot_ADU74993.1_1893[locus_tag=Clo1313_1946][db_xref=GO:0016491,InterPro:IPR001395,InterPro:IPR020471][protein=aldo/ketoreductase][protein_id=ADU74993.1][location=2283297..2284244][gbkey=CDS]</t>
  </si>
  <si>
    <t>CP002416.1_prot_ADU74994.1_1894[locus_tag=Clo1313_1947][db_xref=GO:0009011,InterPro:IPR001296,InterPro:IPR011835,InterPro:IPR013534][protein=glycogen/starchsynthase,ADP-glucosetype][protein_id=ADU74994.1][location=complement(2284469..2285911)][gbkey=CDS]</t>
  </si>
  <si>
    <t>CP002416.1_prot_ADU74997.1_1897[locus_tag=Clo1313_1950][db_xref=GO:0003723,GO:0009982,InterPro:IPR006145][protein=pseudouridinesynthase][protein_id=ADU74997.1][location=complement(2286835..2287530)][gbkey=CDS]</t>
  </si>
  <si>
    <t>CP002416.1_prot_ADU74998.1_1898[locus_tag=Clo1313_1951][protein=hypotheticalprotein][protein_id=ADU74998.1][location=complement(2287527..2288402)][gbkey=CDS]</t>
  </si>
  <si>
    <t>CP002416.1_prot_ADU75000.1_1900[locus_tag=Clo1313_1953][db_xref=GO:0009982,GO:0048037,GO:0051287,InterPro:IPR006139,InterPro:IPR006140][protein=D-isomerspecific2-hydroxyaciddehydrogenaseNAD-bindingprotein][protein_id=ADU75000.1][location=complement(2288962..2289921)][gbkey=CDS]</t>
  </si>
  <si>
    <t>CP002416.1_prot_ADU75001.1_1901[locus_tag=Clo1313_1954][db_xref=InterPro:IPR009342,InterPro:IPR010383,InterPro:IPR010403][protein=glycosyltransferase36][protein_id=ADU75001.1][location=complement(2290186..2292621)][gbkey=CDS]</t>
  </si>
  <si>
    <t>CP002416.1_prot_ADU75002.1_1902[locus_tag=Clo1313_1955][db_xref=GO:0048037,InterPro:IPR001701,InterPro:IPR002105,InterPro:IPR018221,InterPro:IPR018242,InterPro:IPR018247][protein=glycosidehydrolasefamily9][protein_id=ADU75002.1][location=2293191..2294882][gbkey=CDS]</t>
  </si>
  <si>
    <t>CP002416.1_prot_ADU75003.1_1903[locus_tag=Clo1313_1956][db_xref=InterPro:IPR000160,InterPro:IPR003607,InterPro:IPR006674,InterPro:IPR006675][protein=diguanylatecyclaseandmetaldependentphosphohydrolase][protein_id=ADU75003.1][location=2295124..2296728][gbkey=CDS]</t>
  </si>
  <si>
    <t>CP002416.1_prot_ADU75004.1_1904[locus_tag=Clo1313_1957][db_xref=InterPro:IPR001967,InterPro:IPR012907,InterPro:IPR018044][protein=Serine-typeD-Ala-D-Alacarboxypeptidase][protein_id=ADU75004.1][location=2296870..2298024][gbkey=CDS]</t>
  </si>
  <si>
    <t>CP002416.1_prot_ADU75005.1_1905[locus_tag=Clo1313_1958][db_xref=GO:0030246,InterPro:IPR001956][protein=type3acellulose-bindingdomainprotein][protein_id=ADU75005.1][location=complement(2298154..2299080)][gbkey=CDS]</t>
  </si>
  <si>
    <t>CP002416.1_prot_ADU75006.1_1906[locus_tag=Clo1313_1959][db_xref=GO:0030246,InterPro:IPR001223,InterPro:IPR001579,InterPro:IPR002105,InterPro:IPR011583,InterPro:IPR018242,InterPro:IPR018247][protein=glycosidehydrolasefamily18][protein_id=ADU75006.1][location=complement(2299297..2300751)][gbkey=CDS]</t>
  </si>
  <si>
    <t>CP002416.1_prot_ADU75007.1_1907[locus_tag=Clo1313_1960][db_xref=GO:0030246,InterPro:IPR002037,InterPro:IPR002105,InterPro:IPR018242,InterPro:IPR018247,InterPro:IPR019834][protein=glycosidehydrolasefamily8][protein_id=ADU75007.1][location=complement(2300898..2302331)][gbkey=CDS]</t>
  </si>
  <si>
    <t>CP002416.1_prot_ADU75008.1_1908[locus_tag=Clo1313_1961][db_xref=InterPro:IPR014244][protein=RNApolymerasesigma-Ifactor][protein_id=ADU75008.1][location=2302873..2303670][gbkey=CDS]</t>
  </si>
  <si>
    <t>CP002416.1_prot_ADU75009.1_1909[locus_tag=Clo1313_1962][db_xref=GO:0030246,InterPro:IPR001956][protein=type3acellulose-bindingdomainprotein][protein_id=ADU75009.1][location=2303651..2305687][gbkey=CDS]</t>
  </si>
  <si>
    <t>CP002416.1_prot_ADU75010.1_1910[locus_tag=Clo1313_1963][db_xref=GO:0004871,InterPro:IPR004089][protein=methyl-acceptingchemotaxissensorytransducer][protein_id=ADU75010.1][location=complement(2305800..2307287)][gbkey=CDS]</t>
  </si>
  <si>
    <t>CP002416.1_prot_ADU75011.1_1911[locus_tag=Clo1313_1964][db_xref=InterPro:IPR000192,InterPro:IPR020578][protein=Alanine--glyoxylatetransaminase][protein_id=ADU75011.1][location=complement(2307513..2308634)][gbkey=CDS]</t>
  </si>
  <si>
    <t>CP002416.1_prot_ADU75014.1_1914[locus_tag=Clo1313_1967][db_xref=GO:0004350,InterPro:IPR000965,InterPro:IPR012134,InterPro:IPR015590,InterPro:IPR020593][protein=gamma-glutamylphosphatereductase][protein_id=ADU75014.1][location=complement(2310048..2311343)][gbkey=CDS]</t>
  </si>
  <si>
    <t>CP002416.1_prot_ADU75015.1_1915[locus_tag=Clo1313_1968][db_xref=GO:0008967,InterPro:IPR005833,InterPro:IPR005834,InterPro:IPR006439][protein=HAD-superfamilyhydrolase,subfamilyIA,variant1][protein_id=ADU75015.1][location=complement(2311402..2312055)][gbkey=CDS]</t>
  </si>
  <si>
    <t>CP002416.1_prot_ADU75016.1_1916[locus_tag=Clo1313_1969][db_xref=GO:0004252,InterPro:IPR001254,InterPro:IPR001940][protein=peptidaseS1andS6chymotrypsin/Hap][protein_id=ADU75016.1][location=complement(2312219..2314342)][gbkey=CDS]</t>
  </si>
  <si>
    <t>CP002416.1_prot_ADU75017.1_1917[locus_tag=Clo1313_1970][db_xref=InterPro:IPR002610][protein=Rhomboidfamilyprotein][protein_id=ADU75017.1][location=complement(2314565..2315149)][gbkey=CDS]</t>
  </si>
  <si>
    <t>CP002416.1_prot_ADU75018.1_1918[locus_tag=Clo1313_1971][db_xref=GO:0004252,InterPro:IPR000408,InterPro:IPR002105,InterPro:IPR018242,InterPro:IPR018247][protein=Dockerintype1][protein_id=ADU75018.1][location=complement(2315173..2316582)][gbkey=CDS]</t>
  </si>
  <si>
    <t>CP002416.1_prot_ADU75019.1_1919[locus_tag=Clo1313_1972][db_xref=GO:0005524,InterPro:IPR001482,InterPro:IPR003593,InterPro:IPR006321][protein=twitchingmotilityprotein][protein_id=ADU75019.1][location=complement(2316713..2317765)][gbkey=CDS]</t>
  </si>
  <si>
    <t>CP002416.1_prot_ADU75020.1_1920[locus_tag=Clo1313_1973][db_xref=GO:0005524,InterPro:IPR001761,InterPro:IPR003594,InterPro:IPR004358,InterPro:IPR005467][protein=histidinekinase][protein_id=ADU75020.1][location=complement(2317888..2320026)][gbkey=CDS]</t>
  </si>
  <si>
    <t>CP002416.1_prot_ADU75022.1_1922[locus_tag=Clo1313_1975][db_xref=InterPro:IPR002881][protein=proteinofunknownfunctionDUF58][protein_id=ADU75022.1][location=complement(2320838..2322178)][gbkey=CDS]</t>
  </si>
  <si>
    <t>CP002416.1_prot_ADU75023.1_1923[locus_tag=Clo1313_1976][db_xref=GO:0005524,GO:0016887,InterPro:IPR011703,InterPro:IPR016366][protein=ATPaseassociatedwithvariouscellularactivitiesAAA_3][protein_id=ADU75023.1][location=complement(2322179..2323168)][gbkey=CDS]</t>
  </si>
  <si>
    <t>CP002416.1_prot_ADU75024.1_1924[locus_tag=Clo1313_1977][protein=hypotheticalprotein][protein_id=ADU75024.1][location=complement(2323125..2324276)][gbkey=CDS]</t>
  </si>
  <si>
    <t>CP002416.1_prot_ADU75025.1_1925[locus_tag=Clo1313_1978][db_xref=InterPro:IPR002931][protein=transglutaminasedomain-containingprotein][protein_id=ADU75025.1][location=complement(2324294..2326834)][gbkey=CDS]</t>
  </si>
  <si>
    <t>CP002416.1_prot_ADU75026.1_1926[locus_tag=Clo1313_1979][db_xref=InterPro:IPR001233][protein=proteinofunknownfunctionUPF0027][protein_id=ADU75026.1][location=complement(2326909..2328099)][gbkey=CDS]</t>
  </si>
  <si>
    <t>CP002416.1_prot_ADU75027.1_1927[locus_tag=Clo1313_1980][db_xref=InterPro:IPR005077][protein=peptidaseC11clostripain][protein_id=ADU75027.1][location=complement(2328133..2330541)][gbkey=CDS]</t>
  </si>
  <si>
    <t>CP002416.1_prot_ADU75029.1_1929[locus_tag=Clo1313_1982][db_xref=GO:0005524,GO:0030983,InterPro:IPR000432][protein=DNAmismatchrepairproteinMutSdomainprotein][protein_id=ADU75029.1][location=complement(2331782..2333587)][gbkey=CDS]</t>
  </si>
  <si>
    <t>CP002416.1_prot_ADU75030.1_1930[locus_tag=Clo1313_1983][db_xref=GO:0030246,InterPro:IPR002105,InterPro:IPR005084,InterPro:IPR018242][protein=Carbohydratebindingfamily6][protein_id=ADU75030.1][location=complement(2333866..2336328)][gbkey=CDS]</t>
  </si>
  <si>
    <t>CP002416.1_prot_ADU75031.1_1931[locus_tag=Clo1313_1984][db_xref=GO:0003700,InterPro:IPR001845,InterPro:IPR018334][protein=transcriptionalregulator,ArsRfamily][protein_id=ADU75031.1][location=2336577..2336954][gbkey=CDS]</t>
  </si>
  <si>
    <t>CP002416.1_prot_ADU75033.1_1933[locus_tag=Clo1313_1986][db_xref=GO:0016787,InterPro:IPR011105,InterPro:IPR012854][protein=copperamineoxidase-likedomain-containingprotein][protein_id=ADU75033.1][location=complement(2339248..2340096)][gbkey=CDS]</t>
  </si>
  <si>
    <t>CP002416.1_prot_ADU75034.1_1934[locus_tag=Clo1313_1987][db_xref=InterPro:IPR016732][protein=hypotheticalprotein][protein_id=ADU75034.1][location=2340744..2341643][gbkey=CDS]</t>
  </si>
  <si>
    <t>CP002416.1_prot_ADU75037.1_1937[locus_tag=Clo1313_1990][db_xref=GO:0005524,InterPro:IPR002105,InterPro:IPR014867,InterPro:IPR018242,InterPro:IPR018247][protein=SporecoatproteinCotH][protein_id=ADU75037.1][location=complement(2343159..2346314)][gbkey=CDS]</t>
  </si>
  <si>
    <t>CP002416.1_prot_ADU75038.1_1938[locus_tag=Clo1313_1992][db_xref=GO:0016491,InterPro:IPR001395,InterPro:IPR017896,InterPro:IPR017900][protein=aldo/ketoreductase][protein_id=ADU75038.1][location=complement(2347025..2348155)][gbkey=CDS]</t>
  </si>
  <si>
    <t>CP002416.1_prot_ADU75039.1_1939[locus_tag=Clo1313_1993][db_xref=InterPro:IPR002109,InterPro:IPR011767,InterPro:IPR011911,InterPro:IPR014025,InterPro:IPR017937][protein=glutaredoxin-likeprotein,YruB-family][protein_id=ADU75039.1][location=complement(2348606..2348836)][gbkey=CDS]</t>
  </si>
  <si>
    <t>CP002416.1_prot_ADU75040.1_1940[locus_tag=Clo1313_1994][db_xref=GO:0003824,InterPro:IPR000873,InterPro:IPR012307,InterPro:IPR020845][protein=AMP-dependentsynthetaseandligase][protein_id=ADU75040.1][location=complement(2349089..2351620)][gbkey=CDS]</t>
  </si>
  <si>
    <t>CP002416.1_prot_ADU75041.1_1941[locus_tag=Clo1313_1995][db_xref=GO:0008080,InterPro:IPR000182][protein=GCN5-relatedN-acetyltransferase][protein_id=ADU75041.1][location=complement(2352040..2352630)][gbkey=CDS]</t>
  </si>
  <si>
    <t>CP002416.1_prot_ADU75042.1_1942[locus_tag=Clo1313_1996][protein=hypotheticalprotein][protein_id=ADU75042.1][location=complement(2352646..2353641)][gbkey=CDS]</t>
  </si>
  <si>
    <t>CP002416.1_prot_ADU75043.1_1943[locus_tag=Clo1313_1997][db_xref=GO:0003824,GO:0051536,InterPro:IPR006638,InterPro:IPR007197][protein=RadicalSAMdomainprotein][protein_id=ADU75043.1][location=complement(2353638..2354975)][gbkey=CDS]</t>
  </si>
  <si>
    <t>CP002416.1_prot_ADU75044.1_1944[locus_tag=Clo1313_1998][protein=hypotheticalprotein][protein_id=ADU75044.1][location=complement(2354972..2356678)][gbkey=CDS]</t>
  </si>
  <si>
    <t>CP002416.1_prot_ADU75046.1_1946[locus_tag=Clo1313_2000][protein=hypotheticalprotein][protein_id=ADU75046.1][location=complement(2357953..2358393)][gbkey=CDS]</t>
  </si>
  <si>
    <t>CP002416.1_prot_ADU75047.1_1947[locus_tag=Clo1313_2001][protein=hypotheticalprotein][protein_id=ADU75047.1][location=complement(2358518..2358862)][gbkey=CDS]</t>
  </si>
  <si>
    <t>CP002416.1_prot_ADU75048.1_1948[locus_tag=Clo1313_2002][protein=hypotheticalprotein][protein_id=ADU75048.1][location=complement(2359170..2359577)][gbkey=CDS]</t>
  </si>
  <si>
    <t>CP002416.1_prot_ADU75049.1_1949[locus_tag=Clo1313_2004][db_xref=GO:0003677,GO:0004003,GO:0005524,InterPro:IPR000212,InterPro:IPR014016][protein=UvrD/REPhelicase][protein_id=ADU75049.1][location=complement(2361554..2363293)][gbkey=CDS]</t>
  </si>
  <si>
    <t>CP002416.1_prot_ADU75050.1_1950[locus_tag=Clo1313_2005][db_xref=GO:0005524,InterPro:IPR003395][protein=SMCdomainprotein][protein_id=ADU75050.1][location=complement(2363277..2365367)][gbkey=CDS]</t>
  </si>
  <si>
    <t>CP002416.1_prot_ADU75051.1_1951[locus_tag=Clo1313_2006][db_xref=InterPro:IPR005502][protein=ADP-ribosylation/CrystallinJ1][protein_id=ADU75051.1][location=complement(2365406..2366935)][gbkey=CDS]</t>
  </si>
  <si>
    <t>CP002416.1_prot_ADU75058.1_1958[locus_tag=Clo1313_2014][db_xref=GO:0016787,InterPro:IPR004843][protein=metallophosphoesterase][protein_id=ADU75058.1][location=2374304..2375110][gbkey=CDS]</t>
  </si>
  <si>
    <t>CP002416.1_prot_ADU75059.1_1959[locus_tag=Clo1313_2015][db_xref=InterPro:IPR001672,InterPro:IPR018189][protein=Glucose-6-phosphateisomerase][protein_id=ADU75059.1][location=complement(2375250..2376596)][gbkey=CDS]</t>
  </si>
  <si>
    <t>CP002416.1_prot_ADU75061.1_1961[locus_tag=Clo1313_2017][db_xref=GO:0000287,GO:0004826,GO:0005524,InterPro:IPR002547,InterPro:IPR004532,InterPro:IPR005121,InterPro:IPR005146,InterPro:IPR005147][protein=phenylalanyl-tRNAsynthetase,betasubunit][protein_id=ADU75061.1][location=complement(2377241..2379628)][gbkey=CDS]</t>
  </si>
  <si>
    <t>CP002416.1_prot_ADU75062.1_1962[locus_tag=Clo1313_2018][db_xref=GO:0000166,GO:0004826,GO:0005524,InterPro:IPR002319,InterPro:IPR004188,InterPro:IPR004529,InterPro:IPR006195][protein=phenylalanyl-tRNAsynthetase,alphasubunit][protein_id=ADU75062.1][location=complement(2379670..2380689)][gbkey=CDS]</t>
  </si>
  <si>
    <t>CP002416.1_prot_ADU75063.1_1963[locus_tag=Clo1313_2019][db_xref=InterPro:IPR010380][protein=proteinofunknownfunctionDUF975][protein_id=ADU75063.1][location=complement(2381161..2381934)][gbkey=CDS]</t>
  </si>
  <si>
    <t>CP002416.1_prot_ADU75064.1_1964[locus_tag=Clo1313_2020][db_xref=GO:0008422,InterPro:IPR001360,InterPro:IPR017736,InterPro:IPR018120][protein=beta-galactosidase][protein_id=ADU75064.1][location=2382213..2383559][gbkey=CDS]</t>
  </si>
  <si>
    <t>CP002416.1_prot_ADU75065.1_1965[locus_tag=Clo1313_2021][protein=hypotheticalprotein][protein_id=ADU75065.1][location=complement(2383643..2383834)][gbkey=CDS]</t>
  </si>
  <si>
    <t>CP002416.1_prot_ADU75066.1_1966[locus_tag=Clo1313_2022][db_xref=GO:0005524,InterPro:IPR000757,InterPro:IPR002105,InterPro:IPR008263,InterPro:IPR008264,InterPro:IPR018242,InterPro:IPR018247][protein=glycosidehydrolasefamily16][protein_id=ADU75066.1][location=complement(2384124..2385128)][gbkey=CDS]</t>
  </si>
  <si>
    <t>CP002416.1_prot_ADU75067.1_1967[locus_tag=Clo1313_2023][db_xref=GO:0003700,InterPro:IPR000843,InterPro:IPR001761][protein=transcriptionalregulator,LacIfamily][protein_id=ADU75067.1][location=2385491..2386552][gbkey=CDS]</t>
  </si>
  <si>
    <t>CP002416.1_prot_ADU75069.1_1969[locus_tag=Clo1313_2026][protein=hypotheticalprotein][protein_id=ADU75069.1][location=complement(2389420..2390253)][gbkey=CDS]</t>
  </si>
  <si>
    <t>CP002416.1_prot_ADU75070.1_1970[locus_tag=Clo1313_2027][db_xref=GO:0003677,GO:0004003,GO:0005524,InterPro:IPR000212,InterPro:IPR014016,InterPro:IPR014017][protein=UvrD/REPhelicase][protein_id=ADU75070.1][location=complement(2390250..2392481)][gbkey=CDS]</t>
  </si>
  <si>
    <t>CP002416.1_prot_ADU75071.1_1971[locus_tag=Clo1313_2028][protein=hypotheticalprotein][protein_id=ADU75071.1][location=complement(2392504..2394462)][gbkey=CDS]</t>
  </si>
  <si>
    <t>CP002416.1_prot_ADU75073.1_1973[locus_tag=Clo1313_2030][db_xref=InterPro:IPR001789,InterPro:IPR005561][protein=ANTARdomainprotein][protein_id=ADU75073.1][location=complement(2395320..2395892)][gbkey=CDS]</t>
  </si>
  <si>
    <t>CP002416.1_prot_ADU75074.1_1974[locus_tag=Clo1313_2031][db_xref=GO:0004356,InterPro:IPR004809,InterPro:IPR008146,InterPro:IPR008147][protein=glutaminesynthetase,typeI][protein_id=ADU75074.1][location=complement(2395920..2397242)][gbkey=CDS]</t>
  </si>
  <si>
    <t>CP002416.1_prot_ADU75075.1_1975[locus_tag=Clo1313_2032][db_xref=GO:0016491,InterPro:IPR002489,InterPro:IPR012061][protein=glutamatesynthasealphasubunitdomainprotein][protein_id=ADU75075.1][location=complement(2397275..2397997)][gbkey=CDS]</t>
  </si>
  <si>
    <t>CP002416.1_prot_ADU75076.1_1976[locus_tag=Clo1313_2033][db_xref=InterPro:IPR000103,InterPro:IPR013027][protein=FAD-dependentpyridinenucleotide-disulfideoxidoreductase][protein_id=ADU75076.1][location=complement(2397994..2399229)][gbkey=CDS]</t>
  </si>
  <si>
    <t>CP002416.1_prot_ADU75078.1_1978[locus_tag=Clo1313_2035][db_xref=InterPro:IPR002932,InterPro:IPR017896,InterPro:IPR017900][protein=Glutamatesynthase(NADPH)][protein_id=ADU75078.1][location=complement(2399676..2401181)][gbkey=CDS]</t>
  </si>
  <si>
    <t>CP002416.1_prot_ADU75079.1_1979[locus_tag=Clo1313_2036][db_xref=InterPro:IPR000583,InterPro:IPR012375,InterPro:IPR017932][protein=glutamineamidotransferaseclass-II][protein_id=ADU75079.1][location=complement(2401181..2402272)][gbkey=CDS]</t>
  </si>
  <si>
    <t>CP002416.1_prot_ADU75080.1_1980[locus_tag=Clo1313_2038][db_xref=GO:0004356,InterPro:IPR008146][protein=glutaminesynthetasecatalyticregion][protein_id=ADU75080.1][location=2402864..2404957][gbkey=CDS]</t>
  </si>
  <si>
    <t>CP002416.1_prot_ADU75081.1_1981[locus_tag=Clo1313_2040][protein=hypotheticalprotein][protein_id=ADU75081.1][location=complement(2405831..2406214)][gbkey=CDS]</t>
  </si>
  <si>
    <t>CP002416.1_prot_ADU75084.1_1984[locus_tag=Clo1313_2043][db_xref=GO:0004867,InterPro:IPR000215,InterPro:IPR002105,InterPro:IPR018242,InterPro:IPR018247][protein=proteinaseinhibitorI4serpin][protein_id=ADU75084.1][location=complement(2410268..2412070)][gbkey=CDS]</t>
  </si>
  <si>
    <t>CP002416.1_prot_ADU75085.1_1985[locus_tag=Clo1313_2044][db_xref=GO:0016787,InterPro:IPR002637,InterPro:IPR020922][protein=non-canonicalpurineNTPpyrophosphatase,rdgB/HAM1family][protein_id=ADU75085.1][location=complement(2412487..2413086)][gbkey=CDS]</t>
  </si>
  <si>
    <t>CP002416.1_prot_ADU75086.1_1986[locus_tag=Clo1313_2045][db_xref=GO:0000049,GO:0004549,InterPro:IPR001247,InterPro:IPR002381,InterPro:IPR015847,InterPro:IPR018336][protein=ribonucleasePH][protein_id=ADU75086.1][location=complement(2413043..2413834)][gbkey=CDS]</t>
  </si>
  <si>
    <t>CP002416.1_prot_ADU75087.1_1987[locus_tag=Clo1313_2046][db_xref=InterPro:IPR019606][protein=LipoproteinLpqB,GerMNdomain][protein_id=ADU75087.1][location=complement(2413902..2415074)][gbkey=CDS]</t>
  </si>
  <si>
    <t>CP002416.1_prot_ADU75088.1_1988[locus_tag=Clo1313_2047][db_xref=GO:0003978,InterPro:IPR001509,InterPro:IPR005886][protein=UDP-glucose4-epimerase][protein_id=ADU75088.1][location=complement(2415177..2416166)][gbkey=CDS]</t>
  </si>
  <si>
    <t>CP002416.1_prot_ADU75089.1_1989[locus_tag=Clo1313_2048][db_xref=GO:0008745,InterPro:IPR002508,InterPro:IPR012854][protein=cellwallhydrolase/autolysin][protein_id=ADU75089.1][location=complement(2416381..2419227)][gbkey=CDS]</t>
  </si>
  <si>
    <t>CP002416.1_prot_ADU75090.1_1990[locus_tag=Clo1313_2049][db_xref=InterPro:IPR005883][protein=typeIVpilusassemblyproteinPilM][protein_id=ADU75090.1][location=complement(2419537..2420640)][gbkey=CDS]</t>
  </si>
  <si>
    <t>CP002416.1_prot_ADU75091.1_1991[locus_tag=Clo1313_2050][db_xref=InterPro:IPR003828][protein=proteinofunknownfunctionDUF208][protein_id=ADU75091.1][location=complement(2420781..2421326)][gbkey=CDS]</t>
  </si>
  <si>
    <t>CP002416.1_prot_ADU75092.1_1992[locus_tag=Clo1313_2051][db_xref=GO:0003677,GO:0005524,GO:0009378,InterPro:IPR003593,InterPro:IPR003959,InterPro:IPR004605,InterPro:IPR008823,InterPro:IPR008824][protein=HollidayjunctionDNAhelicaseRuvB][protein_id=ADU75092.1][location=complement(2421395..2422387)][gbkey=CDS]</t>
  </si>
  <si>
    <t>CP002416.1_prot_ADU75093.1_1993[locus_tag=Clo1313_2052][db_xref=GO:0003678,InterPro:IPR000085,InterPro:IPR003583,InterPro:IPR011114,InterPro:IPR013849][protein=HollidayjunctionDNAhelicaseRuvA][protein_id=ADU75093.1][location=complement(2422486..2423094)][gbkey=CDS]</t>
  </si>
  <si>
    <t>CP002416.1_prot_ADU75094.1_1994[locus_tag=Clo1313_2053][db_xref=GO:0004520,InterPro:IPR002176,InterPro:IPR020563][protein=crossoverjunctionendodeoxyribonucleaseRuvC][protein_id=ADU75094.1][location=complement(2423140..2423628)][gbkey=CDS]</t>
  </si>
  <si>
    <t>CP002416.1_prot_ADU75095.1_1995[locus_tag=Clo1313_2054][db_xref=GO:0004055,GO:0005524,InterPro:IPR001518,InterPro:IPR018223][protein=argininosuccinatesynthase][protein_id=ADU75095.1][location=2423864..2425081][gbkey=CDS]</t>
  </si>
  <si>
    <t>CP002416.1_prot_ADU75096.1_1996[locus_tag=Clo1313_2055][db_xref=GO:0004056,InterPro:IPR000362,InterPro:IPR003031,InterPro:IPR009049,InterPro:IPR020557][protein=argininosuccinatelyase][protein_id=ADU75096.1][location=2425091..2426467][gbkey=CDS]</t>
  </si>
  <si>
    <t>CP002416.1_prot_ADU75098.1_1998[locus_tag=Clo1313_2057][protein=hypotheticalprotein][protein_id=ADU75098.1][location=complement(2426961..2427311)][gbkey=CDS]</t>
  </si>
  <si>
    <t>CP002416.1_prot_ADU75099.1_1999[locus_tag=Clo1313_2058][db_xref=GO:0003824,InterPro:IPR002509][protein=polysaccharidedeacetylase][protein_id=ADU75099.1][location=complement(2427592..2428728)][gbkey=CDS]</t>
  </si>
  <si>
    <t>CP002416.1_prot_ADU75100.1_2000[locus_tag=Clo1313_2059][db_xref=GO:0008484,InterPro:IPR000917,InterPro:IPR012160][protein=sulfatase][protein_id=ADU75100.1][location=complement(2428912..2430804)][gbkey=CDS]</t>
  </si>
  <si>
    <t>CP002416.1_prot_ADU75108.1_2008[locus_tag=Clo1313_2067][db_xref=InterPro:IPR017896,InterPro:IPR017900][protein=4Fe-4Sferredoxiniron-sulfurbindingdomainprotein][protein_id=ADU75108.1][location=complement(2435342..2436022)][gbkey=CDS]</t>
  </si>
  <si>
    <t>CP002416.1_prot_ADU75109.1_2009[locus_tag=Clo1313_2068][protein=hypotheticalprotein][protein_id=ADU75109.1][location=2436330..2436887][gbkey=CDS]</t>
  </si>
  <si>
    <t>CP002416.1_prot_ADU75110.1_2010[locus_tag=Clo1313_2069][db_xref=GO:0003723,InterPro:IPR001890,InterPro:IPR017924][protein=proteinofunknownfunctionUPF0044][protein_id=ADU75110.1][location=complement(2436973..2437263)][gbkey=CDS]</t>
  </si>
  <si>
    <t>CP002416.1_prot_ADU75112.1_2012[locus_tag=Clo1313_2071][db_xref=GO:0000166,InterPro:IPR002917,InterPro:IPR006073,InterPro:IPR006074,InterPro:IPR006169,InterPro:IPR014100,InterPro:IPR015349][protein=GTP-bindingproteinObg/CgtA][protein_id=ADU75112.1][location=complement(2437695..2438969)][gbkey=CDS]</t>
  </si>
  <si>
    <t>CP002416.1_prot_ADU75113.1_2013[locus_tag=Clo1313_2072][db_xref=GO:0003735,InterPro:IPR001684,InterPro:IPR018261][protein=ribosomalproteinL27][protein_id=ADU75113.1][location=complement(2439078..2439356)][gbkey=CDS]</t>
  </si>
  <si>
    <t>CP002416.1_prot_ADU75114.1_2014[locus_tag=Clo1313_2073][db_xref=InterPro:IPR007422][protein=proteinofunknownfunctionDUF464][protein_id=ADU75114.1][location=complement(2439349..2439690)][gbkey=CDS]</t>
  </si>
  <si>
    <t>CP002416.1_prot_ADU75115.1_2015[locus_tag=Clo1313_2074][db_xref=GO:0003723,GO:0003735,InterPro:IPR001787,InterPro:IPR018258][protein=ribosomalproteinL21][protein_id=ADU75115.1][location=complement(2439703..2440014)][gbkey=CDS]</t>
  </si>
  <si>
    <t>CP002416.1_prot_ADU75117.1_2017[locus_tag=Clo1313_2076][db_xref=InterPro:IPR018768][protein=ProteinofunknownfunctionDUF2344][protein_id=ADU75117.1][location=complement(2441625..2442464)][gbkey=CDS]</t>
  </si>
  <si>
    <t>CP002416.1_prot_ADU75118.1_2018[locus_tag=Clo1313_2077][db_xref=GO:0003824,GO:0051536,InterPro:IPR006638,InterPro:IPR007197][protein=RadicalSAMdomainprotein][protein_id=ADU75118.1][location=complement(2442454..2444295)][gbkey=CDS]</t>
  </si>
  <si>
    <t>CP002416.1_prot_ADU75119.1_2019[locus_tag=Clo1313_2078][protein=hypotheticalprotein][protein_id=ADU75119.1][location=complement(2444534..2445595)][gbkey=CDS]</t>
  </si>
  <si>
    <t>CP002416.1_prot_ADU75120.1_2020[locus_tag=Clo1313_2079][db_xref=InterPro:IPR009711][protein=proteinofunknownfunctionDUF1292][protein_id=ADU75120.1][location=complement(2445765..2446055)][gbkey=CDS]</t>
  </si>
  <si>
    <t>CP002416.1_prot_ADU75121.1_2021[locus_tag=Clo1313_2080][db_xref=GO:0051536,InterPro:IPR005227,InterPro:IPR006641][protein=HollidayjunctionresolvaseYqgF][protein_id=ADU75121.1][location=complement(2446158..2446583)][gbkey=CDS]</t>
  </si>
  <si>
    <t>CP002416.1_prot_ADU75122.1_2022[locus_tag=Clo1313_2081][db_xref=GO:0016491,InterPro:IPR001395,InterPro:IPR017896,InterPro:IPR017900,InterPro:IPR020471][protein=aldo/ketoreductase][protein_id=ADU75122.1][location=complement(2446705..2447652)][gbkey=CDS]</t>
  </si>
  <si>
    <t>CP002416.1_prot_ADU75123.1_2023[locus_tag=Clo1313_2082][db_xref=InterPro:IPR009309][protein=proteinofunknownfunctionDUF965][protein_id=ADU75123.1][location=complement(2447730..2448002)][gbkey=CDS]</t>
  </si>
  <si>
    <t>CP002416.1_prot_ADU75124.1_2024[locus_tag=Clo1313_2083][db_xref=GO:0003824,InterPro:IPR002792,InterPro:IPR005839,InterPro:IPR006467,InterPro:IPR006638,InterPro:IPR007197,InterPro:IPR013848,InterPro:IPR020612][protein=RNAmodificationenzyme,MiaBfamily][protein_id=ADU75124.1][location=complement(2448217..2449521)][gbkey=CDS]</t>
  </si>
  <si>
    <t>CP002416.1_prot_ADU75125.1_2025[locus_tag=Clo1313_2084][db_xref=GO:0005351,InterPro:IPR000032,InterPro:IPR005698][protein=phosphoryltransfersystemHPr][protein_id=ADU75125.1][location=2449680..2449907][gbkey=CDS]</t>
  </si>
  <si>
    <t>CP002416.1_prot_ADU75127.1_2027[locus_tag=Clo1313_2086][db_xref=GO:0003723,GO:0004518,GO:0004540,InterPro:IPR001900,InterPro:IPR003029,InterPro:IPR004476,InterPro:IPR011129,InterPro:IPR011805,InterPro:IPR013223][protein=ribonucleaseR][protein_id=ADU75127.1][location=complement(2450513..2452786)][gbkey=CDS]</t>
  </si>
  <si>
    <t>CP002416.1_prot_ADU75129.1_2029[locus_tag=Clo1313_2088][db_xref=InterPro:IPR006674,InterPro:IPR006675][protein=metaldependentphosphohydrolase][protein_id=ADU75129.1][location=complement(2453710..2454261)][gbkey=CDS]</t>
  </si>
  <si>
    <t>CP002416.1_prot_ADU75130.1_2030[locus_tag=Clo1313_2089][db_xref=GO:0015450,InterPro:IPR004692][protein=preproteintranslocase,SecGsubunit][protein_id=ADU75130.1][location=complement(2454543..2454782)][gbkey=CDS]</t>
  </si>
  <si>
    <t>CP002416.1_prot_ADU75131.1_2031[locus_tag=Clo1313_2090][db_xref=GO:0000287,GO:0004634,InterPro:IPR000941,InterPro:IPR020809,InterPro:IPR020810,InterPro:IPR020811][protein=enolase][protein_id=ADU75131.1][location=complement(2454958..2456259)][gbkey=CDS]</t>
  </si>
  <si>
    <t>CP002416.1_prot_ADU75133.1_2033[locus_tag=Clo1313_2092][db_xref=GO:0004619,InterPro:IPR005995,InterPro:IPR006124,InterPro:IPR011258][protein=phosphoglyceratemutase,2,3-bisphosphoglycerate-independent][protein_id=ADU75133.1][location=complement(2458434..2459969)][gbkey=CDS]</t>
  </si>
  <si>
    <t>CP002416.1_prot_ADU75134.1_2034[locus_tag=Clo1313_2093][db_xref=GO:0004807,InterPro:IPR000652,InterPro:IPR020861][protein=triosephosphateisomerase][protein_id=ADU75134.1][location=complement(2460156..2460911)][gbkey=CDS]</t>
  </si>
  <si>
    <t>CP002416.1_prot_ADU75135.1_2035[locus_tag=Clo1313_2094][db_xref=InterPro:IPR001576,InterPro:IPR015911][protein=Phosphoglyceratekinase][protein_id=ADU75135.1][location=complement(2460926..2462119)][gbkey=CDS]</t>
  </si>
  <si>
    <t>CP002416.1_prot_ADU75136.1_2036[locus_tag=Clo1313_2095][db_xref=GO:0008943,GO:0051287,InterPro:IPR006424,InterPro:IPR020828,InterPro:IPR020829,InterPro:IPR020830,InterPro:IPR020831,InterPro:IPR020832][protein=glyceraldehyde-3-phosphatedehydrogenase,typeI][protein_id=ADU75136.1][location=complement(2462454..2463464)][gbkey=CDS]</t>
  </si>
  <si>
    <t>CP002416.1_prot_ADU75138.1_2038[locus_tag=Clo1313_2097][db_xref=GO:0016491,InterPro:IPR002198,InterPro:IPR009081,InterPro:IPR014030,InterPro:IPR014031,InterPro:IPR014043,InterPro:IPR018201][protein=Beta-ketoacylsynthase][protein_id=ADU75138.1][location=complement(2464450..2472714)][gbkey=CDS]</t>
  </si>
  <si>
    <t>CP002416.1_prot_ADU75139.1_2039[locus_tag=Clo1313_2098][protein=hypotheticalprotein][protein_id=ADU75139.1][location=complement(2472763..2473734)][gbkey=CDS]</t>
  </si>
  <si>
    <t>CP002416.1_prot_ADU75140.1_2040[locus_tag=Clo1313_2099][db_xref=GO:0003824,InterPro:IPR000873,InterPro:IPR020845][protein=AMP-dependentsynthetaseandligase][protein_id=ADU75140.1][location=complement(2473755..2475239)][gbkey=CDS]</t>
  </si>
  <si>
    <t>CP002416.1_prot_ADU75141.1_2041[locus_tag=Clo1313_2100][db_xref=InterPro:IPR000408,InterPro:IPR013747,InterPro:IPR013751][protein=Beta-ketoacyl-acyl-carrier-proteinsynthaseI][protein_id=ADU75141.1][location=complement(2475278..2476315)][gbkey=CDS]</t>
  </si>
  <si>
    <t>CP002416.1_prot_ADU75142.1_2042[locus_tag=Clo1313_2101][db_xref=GO:0048037,InterPro:IPR006163][protein=phosphopantetheine-bindingprotein][protein_id=ADU75142.1][location=complement(2476457..2476702)][gbkey=CDS]</t>
  </si>
  <si>
    <t>CP002416.1_prot_ADU75143.1_2043[locus_tag=Clo1313_2102][db_xref=InterPro:IPR013747,InterPro:IPR013751][protein=Beta-ketoacyl-acyl-carrier-proteinsynthaseI][protein_id=ADU75143.1][location=complement(2476815..2477849)][gbkey=CDS]</t>
  </si>
  <si>
    <t>CP002416.1_prot_ADU75144.1_2044[locus_tag=Clo1313_2103][db_xref=InterPro:IPR000160,InterPro:IPR003607,InterPro:IPR006674][protein=diguanylatecyclaseandmetaldependentphosphohydrolase][protein_id=ADU75144.1][location=complement(2478054..2479571)][gbkey=CDS]</t>
  </si>
  <si>
    <t>CP002416.1_prot_ADU75145.1_2045[locus_tag=Clo1313_2104][db_xref=GO:0008173,InterPro:IPR001537,InterPro:IPR004440,InterPro:IPR016914][protein=RNAmethyltransferase,TrmHfamily,group2][protein_id=ADU75145.1][location=complement(2479907..2480401)][gbkey=CDS]</t>
  </si>
  <si>
    <t>CP002416.1_prot_ADU75147.1_2047[locus_tag=Clo1313_2106][protein=stageVsporulationproteinae][protein_id=ADU75147.1][location=complement(2481069..2481647)][gbkey=CDS]</t>
  </si>
  <si>
    <t>CP002416.1_prot_ADU75152.1_2052[locus_tag=Clo1313_2111][db_xref=GO:0003677,GO:0003700,GO:0016987,InterPro:IPR000943,InterPro:IPR007624,InterPro:IPR007627,InterPro:IPR007630,InterPro:IPR014236,InterPro:IPR014284,InterPro:IPR014322][protein=RNApolymerase,sigma28subunit,SigF][protein_id=ADU75152.1][location=complement(2484040..2484786)][gbkey=CDS]</t>
  </si>
  <si>
    <t>CP002416.1_prot_ADU75153.1_2053[locus_tag=Clo1313_2112][db_xref=GO:0004674,GO:0005524,GO:0016989,InterPro:IPR003594,InterPro:IPR010194][protein=anti-sigmaregulatoryfactor,serine/threonineproteinkinase][protein_id=ADU75153.1][location=complement(2484817..2485266)][gbkey=CDS]</t>
  </si>
  <si>
    <t>CP002416.1_prot_ADU75154.1_2054[locus_tag=Clo1313_2113][db_xref=GO:0045152,InterPro:IPR002645,InterPro:IPR003658,InterPro:IPR014237][protein=anti-sigma-factorantagonist][protein_id=ADU75154.1][location=complement(2485280..2485615)][gbkey=CDS]</t>
  </si>
  <si>
    <t>CP002416.1_prot_ADU75155.1_2055[locus_tag=Clo1313_2114][db_xref=GO:0005351,InterPro:IPR000032,InterPro:IPR001020,InterPro:IPR005698][protein=Phosphotransferasesystem,phosphocarrierproteinHPr][protein_id=ADU75155.1][location=complement(2485806..2486072)][gbkey=CDS]</t>
  </si>
  <si>
    <t>CP002416.1_prot_ADU75156.1_2056[locus_tag=Clo1313_2115][db_xref=InterPro:IPR003802,InterPro:IPR018478][protein=proteinofunknownfunctionDUF199][protein_id=ADU75156.1][location=complement(2486075..2487028)][gbkey=CDS]</t>
  </si>
  <si>
    <t>CP002416.1_prot_ADU75157.1_2057[locus_tag=Clo1313_2116][db_xref=InterPro:IPR006451,InterPro:IPR010401][protein=glycogendebranchingenzyme][protein_id=ADU75157.1][location=complement(2487103..2489082)][gbkey=CDS]</t>
  </si>
  <si>
    <t>CP002416.1_prot_ADU75158.1_2058[locus_tag=Clo1313_2117][db_xref=InterPro:IPR002882,InterPro:IPR010119][protein=proteinofunknownfunctionUPF0052andCofD][protein_id=ADU75158.1][location=complement(2489109..2490428)][gbkey=CDS]</t>
  </si>
  <si>
    <t>CP002416.1_prot_ADU75159.1_2059[locus_tag=Clo1313_2118][db_xref=InterPro:IPR005337][protein=hypotheticalprotein][protein_id=ADU75159.1][location=complement(2490425..2491300)][gbkey=CDS]</t>
  </si>
  <si>
    <t>CP002416.1_prot_ADU75160.1_2060[locus_tag=Clo1313_2119][db_xref=GO:0008762,InterPro:IPR003170,InterPro:IPR006094,InterPro:IPR011601,InterPro:IPR016166][protein=UDP-N-acetylenolpyruvoylglucosaminereductase][protein_id=ADU75160.1][location=complement(2491339..2492253)][gbkey=CDS]</t>
  </si>
  <si>
    <t>CP002416.1_prot_ADU75161.1_2061[locus_tag=Clo1313_2120][db_xref=GO:0003824,InterPro:IPR003141,InterPro:IPR004013][protein=PHPdomainprotein][protein_id=ADU75161.1][location=complement(2492366..2493091)][gbkey=CDS]</t>
  </si>
  <si>
    <t>CP002416.1_prot_ADU75162.1_2062[locus_tag=Clo1313_2121][db_xref=GO:0000155,GO:0004672,GO:0005524,InterPro:IPR003755,InterPro:IPR011104,InterPro:IPR011126][protein=HPrkinase][protein_id=ADU75162.1][location=complement(2493125..2494081)][gbkey=CDS]</t>
  </si>
  <si>
    <t>CP002416.1_prot_ADU75164.1_2064[locus_tag=Clo1313_2123][db_xref=InterPro:IPR009875][protein=typeIVpilusassemblyPilZ][protein_id=ADU75164.1][location=2495781..2496422][gbkey=CDS]</t>
  </si>
  <si>
    <t>CP002416.1_prot_ADU75165.1_2065[locus_tag=Clo1313_2124][db_xref=InterPro:IPR002180][protein=6,7-dimethyl-8-ribityllumazinesynthase][protein_id=ADU75165.1][location=complement(2496514..2496981)][gbkey=CDS]</t>
  </si>
  <si>
    <t>CP002416.1_prot_ADU75166.1_2066[locus_tag=Clo1313_2125][db_xref=GO:0003935,GO:0008686,InterPro:IPR000422,InterPro:IPR000926,InterPro:IPR016299][protein=3,4-dihydroxy-2-butanone4-phosphatesynthase][protein_id=ADU75166.1][location=complement(2496971..2498212)][gbkey=CDS]</t>
  </si>
  <si>
    <t>CP002416.1_prot_ADU75167.1_2067[locus_tag=Clo1313_2126][db_xref=InterPro:IPR001783][protein=riboflavinsynthase,alphasubunit][protein_id=ADU75167.1][location=complement(2498252..2498908)][gbkey=CDS]</t>
  </si>
  <si>
    <t>CP002416.1_prot_ADU75168.1_2068[locus_tag=Clo1313_2127][db_xref=GO:0008703,GO:0008835,InterPro:IPR002125,InterPro:IPR002734,InterPro:IPR004794,InterPro:IPR011549][protein=riboflavinbiosynthesisproteinRibD][protein_id=ADU75168.1][location=complement(2498987..2500093)][gbkey=CDS]</t>
  </si>
  <si>
    <t>CP002416.1_prot_ADU75169.1_2069[locus_tag=Clo1313_2128][db_xref=InterPro:IPR001602][protein=proteinofunknownfunctionUPF0047][protein_id=ADU75169.1][location=complement(2500432..2500824)][gbkey=CDS]</t>
  </si>
  <si>
    <t>CP002416.1_prot_ADU75170.1_2070[locus_tag=Clo1313_2129][db_xref=GO:0008176,InterPro:IPR003358,InterPro:IPR022272][protein=tRNA(guanine-N(7)-)-methyltransferase][protein_id=ADU75170.1][location=2501081..2501737][gbkey=CDS]</t>
  </si>
  <si>
    <t>CP002416.1_prot_ADU75171.1_2071[locus_tag=Clo1313_2130][db_xref=GO:0016491,GO:0046872,InterPro:IPR001670,InterPro:IPR018211][protein=iron-containingalcoholdehydrogenase][protein_id=ADU75171.1][location=complement(2501825..2502994)][gbkey=CDS]</t>
  </si>
  <si>
    <t>CP002416.1_prot_ADU75172.1_2072[locus_tag=Clo1313_2131][protein=hypotheticalprotein][protein_id=ADU75172.1][location=complement(2503010..2503792)][gbkey=CDS]</t>
  </si>
  <si>
    <t>CP002416.1_prot_ADU75173.1_2073[locus_tag=Clo1313_2132][db_xref=InterPro:IPR003171,InterPro:IPR004620][protein=5,10-methylenetetrahydrofolatereductase][protein_id=ADU75173.1][location=2504203..2505078][gbkey=CDS]</t>
  </si>
  <si>
    <t>CP002416.1_prot_ADU75177.1_2077[locus_tag=Clo1313_2136][db_xref=GO:0008929,InterPro:IPR004363,InterPro:IPR011607][protein=methylglyoxalsynthase][protein_id=ADU75177.1][location=complement(2507510..2507905)][gbkey=CDS]</t>
  </si>
  <si>
    <t>CP002416.1_prot_ADU75178.1_2078[locus_tag=Clo1313_2137][db_xref=InterPro:IPR005527][protein=celldivisiontopologicalspecificityfactorMinE][protein_id=ADU75178.1][location=complement(2507926..2508210)][gbkey=CDS]</t>
  </si>
  <si>
    <t>CP002416.1_prot_ADU75179.1_2079[locus_tag=Clo1313_2138][db_xref=GO:0016887,InterPro:IPR010223][protein=septumsite-determiningproteinMinD][protein_id=ADU75179.1][location=complement(2508224..2509024)][gbkey=CDS]</t>
  </si>
  <si>
    <t>CP002416.1_prot_ADU75180.1_2080[locus_tag=Clo1313_2139][db_xref=InterPro:IPR005526,InterPro:IPR013033][protein=septumsite-determiningproteinMinC][protein_id=ADU75180.1][location=complement(2509239..2509922)][gbkey=CDS]</t>
  </si>
  <si>
    <t>CP002416.1_prot_ADU75181.1_2081[locus_tag=Clo1313_2140][db_xref=InterPro:IPR001460,InterPro:IPR005311,InterPro:IPR017790][protein=penicillin-bindingprotein2][protein_id=ADU75181.1][location=complement(2509988..2512117)][gbkey=CDS]</t>
  </si>
  <si>
    <t>CP002416.1_prot_ADU75183.1_2083[locus_tag=Clo1313_2142][db_xref=InterPro:IPR005223,InterPro:IPR007221][protein=rodshape-determiningproteinMreC][protein_id=ADU75183.1][location=complement(2512758..2513621)][gbkey=CDS]</t>
  </si>
  <si>
    <t>CP002416.1_prot_ADU75184.1_2084[locus_tag=Clo1313_2143][db_xref=InterPro:IPR004753][protein=cellshapedeterminingprotein,MreB/Mrlfamily][protein_id=ADU75184.1][location=complement(2513638..2514660)][gbkey=CDS]</t>
  </si>
  <si>
    <t>CP002416.1_prot_ADU75185.1_2085[locus_tag=Clo1313_2144][db_xref=InterPro:IPR003697][protein=mafprotein][protein_id=ADU75185.1][location=complement(2514738..2515340)][gbkey=CDS]</t>
  </si>
  <si>
    <t>CP002416.1_prot_ADU75187.1_2087[locus_tag=Clo1313_2146][db_xref=InterPro:IPR008681][protein=Negativeregulatorofgeneticcompetence][protein_id=ADU75187.1][location=2516873..2517505][gbkey=CDS]</t>
  </si>
  <si>
    <t>CP002416.1_prot_ADU75189.1_2089[locus_tag=Clo1313_2148][db_xref=GO:0004721,InterPro:IPR001932,InterPro:IPR010822][protein=proteinserine/threoninephosphatase][protein_id=ADU75189.1][location=complement(2518404..2520083)][gbkey=CDS]</t>
  </si>
  <si>
    <t>CP002416.1_prot_ADU75190.1_2090[locus_tag=Clo1313_2149][db_xref=GO:0004176,GO:0005524,InterPro:IPR001984,InterPro:IPR003111,InterPro:IPR003593,InterPro:IPR003959,InterPro:IPR004815,InterPro:IPR008268][protein=ATP-dependentproteaseLa][protein_id=ADU75190.1][location=complement(2520396..2522843)][gbkey=CDS]</t>
  </si>
  <si>
    <t>CP002416.1_prot_ADU75191.1_2091[locus_tag=Clo1313_2150][db_xref=GO:0004358,InterPro:IPR002813][protein=argininebiosynthesisbifunctionalproteinArgJ][protein_id=ADU75191.1][location=2523486..2524691][gbkey=CDS]</t>
  </si>
  <si>
    <t>CP002416.1_prot_ADU75192.1_2092[locus_tag=Clo1313_2151][db_xref=GO:0004871,InterPro:IPR002545][protein=CheWprotein][protein_id=ADU75192.1][location=2524966..2525397][gbkey=CDS]</t>
  </si>
  <si>
    <t>CP002416.1_prot_ADU75194.1_2094[locus_tag=Clo1313_2153][protein=hypotheticalprotein][protein_id=ADU75194.1][location=2526249..2526455][gbkey=CDS]</t>
  </si>
  <si>
    <t>CP002416.1_prot_ADU75195.1_2095[locus_tag=Clo1313_2154][protein=hypotheticalprotein][protein_id=ADU75195.1][location=complement(2526526..2526909)][gbkey=CDS]</t>
  </si>
  <si>
    <t>CP002416.1_prot_ADU75196.1_2096[locus_tag=Clo1313_2155][protein=hypotheticalprotein][protein_id=ADU75196.1][location=complement(2527072..2527461)][gbkey=CDS]</t>
  </si>
  <si>
    <t>CP002416.1_prot_ADU75199.1_2099[locus_tag=Clo1313_2159][protein=hypotheticalprotein][protein_id=ADU75199.1][location=complement(2528757..2529722)][gbkey=CDS]</t>
  </si>
  <si>
    <t>CP002416.1_prot_ADU75200.1_2100[locus_tag=Clo1313_2160][db_xref=InterPro:IPR007168][protein=phageshockproteinC,PspC][protein_id=ADU75200.1][location=complement(2529719..2530204)][gbkey=CDS]</t>
  </si>
  <si>
    <t>CP002416.1_prot_ADU75201.1_2101[locus_tag=Clo1313_2161][db_xref=InterPro:IPR000556,InterPro:IPR001956,InterPro:IPR010916][protein=Cellulose1,4-beta-cellobiosidase][protein_id=ADU75201.1][location=2530447..2533263][gbkey=CDS]</t>
  </si>
  <si>
    <t>CP002416.1_prot_ADU75202.1_2102[locus_tag=Clo1313_2162][db_xref=GO:0000166,GO:0004816,GO:0005524,InterPro:IPR002312,InterPro:IPR004364,InterPro:IPR004365,InterPro:IPR004522,InterPro:IPR006195][protein=asparaginyl-tRNAsynthetase][protein_id=ADU75202.1][location=complement(2533465..2534859)][gbkey=CDS]</t>
  </si>
  <si>
    <t>CP002416.1_prot_ADU75203.1_2103[locus_tag=Clo1313_2163][db_xref=GO:0004071,InterPro:IPR004618,InterPro:IPR006195][protein=aspartate/ammonialigase][protein_id=ADU75203.1][location=complement(2534996..2536018)][gbkey=CDS]</t>
  </si>
  <si>
    <t>CP002416.1_prot_ADU75204.1_2104[locus_tag=Clo1313_2164][db_xref=InterPro:IPR002130,InterPro:IPR020892][protein=Peptidylprolylisomerase][protein_id=ADU75204.1][location=2536209..2536820][gbkey=CDS]</t>
  </si>
  <si>
    <t>CP002416.1_prot_ADU75205.1_2105[locus_tag=Clo1313_2165][db_xref=GO:0008270,GO:0070403,InterPro:IPR003000][protein=SilentinformationregulatorproteinSir2][protein_id=ADU75205.1][location=complement(2536892..2537617)][gbkey=CDS]</t>
  </si>
  <si>
    <t>CP002416.1_prot_ADU75209.1_2109[locus_tag=Clo1313_2169][db_xref=GO:0009055,GO:0046872,InterPro:IPR004039][protein=Rubredoxin-typeFe(Cys)4protein][protein_id=ADU75209.1][location=complement(2539659..2539994)][gbkey=CDS]</t>
  </si>
  <si>
    <t>CP002416.1_prot_ADU75210.1_2110[locus_tag=Clo1313_2170][db_xref=GO:0008484,InterPro:IPR000917,InterPro:IPR012160][protein=sulfatase][protein_id=ADU75210.1][location=2540261..2542150][gbkey=CDS]</t>
  </si>
  <si>
    <t>CP002416.1_prot_ADU75212.1_2112[locus_tag=Clo1313_2172][db_xref=InterPro:IPR004027][protein=SEC-Cmotifdomainprotein][protein_id=ADU75212.1][location=complement(2543053..2543556)][gbkey=CDS]</t>
  </si>
  <si>
    <t>CP002416.1_prot_ADU75213.1_2113[locus_tag=Clo1313_2173][db_xref=GO:0030246,InterPro:IPR001956][protein=type3acellulose-bindingdomainprotein][protein_id=ADU75213.1][location=complement(2543675..2545135)][gbkey=CDS]</t>
  </si>
  <si>
    <t>CP002416.1_prot_ADU75214.1_2114[locus_tag=Clo1313_2174][db_xref=InterPro:IPR014244][protein=RNApolymerasesigma-Ifactor][protein_id=ADU75214.1][location=complement(2545142..2545903)][gbkey=CDS]</t>
  </si>
  <si>
    <t>CP002416.1_prot_ADU75216.1_2116[locus_tag=Clo1313_2176][db_xref=InterPro:IPR001119,InterPro:IPR003343][protein=S-layerdomain-containingprotein][protein_id=ADU75216.1][location=complement(2546829..2560709)][gbkey=CDS]</t>
  </si>
  <si>
    <t>CP002416.1_prot_ADU75218.1_2118[locus_tag=Clo1313_2178][db_xref=InterPro:IPR001119,InterPro:IPR003790][protein=proteinofunknownfunctionDUF187][protein_id=ADU75218.1][location=complement(2561978..2564167)][gbkey=CDS]</t>
  </si>
  <si>
    <t>CP002416.1_prot_ADU75219.1_2119[locus_tag=Clo1313_2179][db_xref=GO:0000166,GO:0004748,GO:0016960,GO:0031419,InterPro:IPR000788,InterPro:IPR013344,InterPro:IPR013509][protein=ribonucleoside-diphosphatereductase,adenosylcobalamin-dependent][protein_id=ADU75219.1][location=complement(2564422..2566806)][gbkey=CDS]</t>
  </si>
  <si>
    <t>CP002416.1_prot_ADU75220.1_2120[locus_tag=Clo1313_2180][protein=hypotheticalprotein][protein_id=ADU75220.1][location=complement(2567084..2568343)][gbkey=CDS]</t>
  </si>
  <si>
    <t>CP002416.1_prot_ADU75222.1_2122[locus_tag=Clo1313_2182][protein=hypotheticalprotein][protein_id=ADU75222.1][location=complement(2569984..2570943)][gbkey=CDS]</t>
  </si>
  <si>
    <t>CP002416.1_prot_ADU75223.1_2123[locus_tag=Clo1313_2183][db_xref=GO:0043565,InterPro:IPR001387,InterPro:IPR019759][protein=helix-turn-helixdomainprotein][protein_id=ADU75223.1][location=complement(2571244..2571906)][gbkey=CDS]</t>
  </si>
  <si>
    <t>CP002416.1_prot_ADU75224.1_2124[locus_tag=Clo1313_2184][db_xref=InterPro:IPR012854][protein=copperamineoxidase-likedomain-containingprotein][protein_id=ADU75224.1][location=complement(2571992..2572801)][gbkey=CDS]</t>
  </si>
  <si>
    <t>CP002416.1_prot_ADU75225.1_2125[locus_tag=Clo1313_2185][db_xref=InterPro:IPR012854][protein=copperamineoxidase-likedomain-containingprotein][protein_id=ADU75225.1][location=complement(2572821..2573630)][gbkey=CDS]</t>
  </si>
  <si>
    <t>CP002416.1_prot_ADU75226.1_2126[locus_tag=Clo1313_2186][protein=hypotheticalprotein][protein_id=ADU75226.1][location=complement(2573878..2576580)][gbkey=CDS]</t>
  </si>
  <si>
    <t>CP002416.1_prot_ADU75227.1_2127[locus_tag=Clo1313_2187][db_xref=InterPro:IPR012854][protein=copperamineoxidase-likedomain-containingprotein][protein_id=ADU75227.1][location=complement(2576626..2577435)][gbkey=CDS]</t>
  </si>
  <si>
    <t>CP002416.1_prot_ADU75229.1_2129[locus_tag=Clo1313_2189][db_xref=GO:0030246,GO:0043565,InterPro:IPR001701,InterPro:IPR001956,InterPro:IPR002105,InterPro:IPR018221,InterPro:IPR018242,InterPro:IPR018247][protein=glycosidehydrolasefamily9][protein_id=ADU75229.1][location=complement(2579512..2581740)][gbkey=CDS]</t>
  </si>
  <si>
    <t>CP002416.1_prot_ADU75230.1_2130[locus_tag=Clo1313_2190][db_xref=GO:0005525,InterPro:IPR002917,InterPro:IPR005225][protein=smallGTP-bindingprotein][protein_id=ADU75230.1][location=complement(2582127..2583329)][gbkey=CDS]</t>
  </si>
  <si>
    <t>CP002416.1_prot_ADU75232.1_2132[locus_tag=Clo1313_2192][db_xref=GO:0004871,GO:0030246,InterPro:IPR001701,InterPro:IPR001956,InterPro:IPR018221][protein=glycosidehydrolasefamily9][protein_id=ADU75232.1][location=complement(2583990..2586653)][gbkey=CDS]</t>
  </si>
  <si>
    <t>CP002416.1_prot_ADU75233.1_2133[locus_tag=Clo1313_2193][db_xref=GO:0004871,InterPro:IPR003660,InterPro:IPR004089,InterPro:IPR004090][protein=methyl-acceptingchemotaxissensorytransducer][protein_id=ADU75233.1][location=complement(2586897..2588768)][gbkey=CDS]</t>
  </si>
  <si>
    <t>CP002416.1_prot_ADU75235.1_2135[locus_tag=Clo1313_2195][db_xref=GO:0004871,InterPro:IPR003660,InterPro:IPR004089,InterPro:IPR004090][protein=methyl-acceptingchemotaxissensorytransducer][protein_id=ADU75235.1][location=complement(2590057..2591928)][gbkey=CDS]</t>
  </si>
  <si>
    <t>CP002416.1_prot_ADU75236.1_2136[locus_tag=Clo1313_2196][db_xref=GO:0004871,InterPro:IPR002545][protein=CheWprotein][protein_id=ADU75236.1][location=complement(2591981..2592445)][gbkey=CDS]</t>
  </si>
  <si>
    <t>CP002416.1_prot_ADU75238.1_2138[locus_tag=Clo1313_2198][db_xref=GO:0005525,GO:0051536,InterPro:IPR004137,InterPro:IPR010048][protein=hybridclusterprotein][protein_id=ADU75238.1][location=complement(2593829..2595457)][gbkey=CDS]</t>
  </si>
  <si>
    <t>CP002416.1_prot_ADU75239.1_2139[locus_tag=Clo1313_2199][db_xref=InterPro:IPR017896][protein=iron-sulfurbindingprotein][protein_id=ADU75239.1][location=complement(2595517..2596221)][gbkey=CDS]</t>
  </si>
  <si>
    <t>CP002416.1_prot_ADU75240.1_2140[locus_tag=Clo1313_2200][db_xref=InterPro:IPR000595,InterPro:IPR012318][protein=transcriptionalregulator,Crp/Fnrfamily][protein_id=ADU75240.1][location=2596336..2596995][gbkey=CDS]</t>
  </si>
  <si>
    <t>CP002416.1_prot_ADU75241.1_2141[locus_tag=Clo1313_2201][db_xref=GO:0005525,InterPro:IPR000640,InterPro:IPR000795,InterPro:IPR002127,InterPro:IPR005225,InterPro:IPR005517,InterPro:IPR010298][protein=smallGTP-bindingprotein][protein_id=ADU75241.1][location=complement(2597112..2599778)][gbkey=CDS]</t>
  </si>
  <si>
    <t>CP002416.1_prot_ADU75242.1_2142[locus_tag=Clo1313_2202][db_xref=GO:0016491,InterPro:IPR000805,InterPro:IPR002105,InterPro:IPR005084,InterPro:IPR018242,InterPro:IPR018247][protein=Dockerintype1][protein_id=ADU75242.1][location=2600147..2601919][gbkey=CDS]</t>
  </si>
  <si>
    <t>CP002416.1_prot_ADU75243.1_2143[locus_tag=Clo1313_2203][db_xref=InterPro:IPR008319,InterPro:IPR019233][protein=ProteinofunknownfunctionDUF2174-likeprotein][protein_id=ADU75243.1][location=complement(2601986..2602630)][gbkey=CDS]</t>
  </si>
  <si>
    <t>CP002416.1_prot_ADU75244.1_2144[locus_tag=Clo1313_2204][db_xref=InterPro:IPR018775][protein=Nucleotidyltransferase,predicted][protein_id=ADU75244.1][location=2603067..2604077][gbkey=CDS]</t>
  </si>
  <si>
    <t>CP002416.1_prot_ADU75251.1_2151[locus_tag=Clo1313_2214][db_xref=InterPro:IPR011435][protein=proteinofunknownfunctionDUF1538][protein_id=ADU75251.1][location=complement(2612934..2614796)][gbkey=CDS]</t>
  </si>
  <si>
    <t>CP002416.1_prot_ADU75252.1_2152[locus_tag=Clo1313_2215][db_xref=GO:0008199,InterPro:IPR008331,InterPro:IPR009040][protein=FerritinDpsfamilyprotein][protein_id=ADU75252.1][location=complement(2615353..2615832)][gbkey=CDS]</t>
  </si>
  <si>
    <t>CP002416.1_prot_ADU75257.1_2157[locus_tag=Clo1313_2222][protein=hypotheticalprotein][protein_id=ADU75257.1][location=complement(2626857..2627390)][gbkey=CDS]</t>
  </si>
  <si>
    <t>CP002416.1_prot_ADU75260.1_2160[locus_tag=Clo1313_2225][db_xref=GO:0043565,InterPro:IPR001387][protein=helix-turn-helixdomainprotein][protein_id=ADU75260.1][location=complement(2630724..2631038)][gbkey=CDS]</t>
  </si>
  <si>
    <t>CP002416.1_prot_ADU75261.1_2161[locus_tag=Clo1313_2226][db_xref=InterPro:IPR009241][protein=proteinofunknownfunctionDUF891][protein_id=ADU75261.1][location=complement(2631064..2631411)][gbkey=CDS]</t>
  </si>
  <si>
    <t>CP002416.1_prot_ADU75262.1_2162[locus_tag=Clo1313_2228][db_xref=GO:0016209,GO:0016491,InterPro:IPR000866,InterPro:IPR017936][protein=alkylhydroperoxidereductase/Thiolspecificantioxidant/Malallergen][protein_id=ADU75262.1][location=complement(2632012..2632464)][gbkey=CDS]</t>
  </si>
  <si>
    <t>CP002416.1_prot_ADU75263.1_2163[locus_tag=Clo1313_2229][db_xref=InterPro:IPR012550][protein=proteinofunknownfunctionDUF1706][protein_id=ADU75263.1][location=complement(2632725..2633270)][gbkey=CDS]</t>
  </si>
  <si>
    <t>CP002416.1_prot_ADU75266.1_2166[locus_tag=Clo1313_2233][db_xref=GO:0016491,InterPro:IPR001547][protein=glycosidehydrolasefamily5][protein_id=ADU75266.1][location=2635131..2636816][gbkey=CDS]</t>
  </si>
  <si>
    <t>CP002416.1_prot_ADU75267.1_2167[locus_tag=Clo1313_2234][db_xref=GO:0016987,InterPro:IPR001547,InterPro:IPR002105,InterPro:IPR018087,InterPro:IPR018242,InterPro:IPR018247][protein=glycosidehydrolasefamily5][protein_id=ADU75267.1][location=2637086..2639788][gbkey=CDS]</t>
  </si>
  <si>
    <t>CP002416.1_prot_ADU75268.1_2168[locus_tag=Clo1313_2235][db_xref=InterPro:IPR005025][protein=NADPH-dependentFMNreductase][protein_id=ADU75268.1][location=complement(2640004..2640567)][gbkey=CDS]</t>
  </si>
  <si>
    <t>CP002416.1_prot_ADU75270.1_2170[locus_tag=Clo1313_2238][protein=hypotheticalprotein][protein_id=ADU75270.1][location=complement(2641878..2642795)][gbkey=CDS]</t>
  </si>
  <si>
    <t>CP002416.1_prot_ADU75271.1_2171[locus_tag=Clo1313_2239][db_xref=GO:0005515,GO:0008829,InterPro:IPR008180,InterPro:IPR011962][protein=deoxycytidinetriphosphatedeaminase][protein_id=ADU75271.1][location=complement(2643189..2643725)][gbkey=CDS]</t>
  </si>
  <si>
    <t>CP002416.1_prot_ADU75272.1_2172[locus_tag=Clo1313_2240][db_xref=GO:0003700,InterPro:IPR001647][protein=regulatoryproteinTetR][protein_id=ADU75272.1][location=2644178..2644738][gbkey=CDS]</t>
  </si>
  <si>
    <t>CP002416.1_prot_ADU75276.1_2176[locus_tag=Clo1313_2244][db_xref=GO:0003824,GO:0016787,InterPro:IPR000150,InterPro:IPR006379,InterPro:IPR013200][protein=Cof-likehydrolase][protein_id=ADU75276.1][location=complement(2650035..2650850)][gbkey=CDS]</t>
  </si>
  <si>
    <t>CP002416.1_prot_ADU75277.1_2177[locus_tag=Clo1313_2245][protein=hypotheticalprotein][protein_id=ADU75277.1][location=complement(2650853..2651911)][gbkey=CDS]</t>
  </si>
  <si>
    <t>CP002416.1_prot_ADU75278.1_2178[locus_tag=Clo1313_2246][protein=transcriptionalregulator][protein_id=ADU75278.1][location=complement(2652145..2652855)][gbkey=CDS]</t>
  </si>
  <si>
    <t>CP002416.1_prot_ADU75279.1_2179[locus_tag=Clo1313_2247][db_xref=GO:0016787,InterPro:IPR001279,InterPro:IPR008254,InterPro:IPR016440][protein=beta-lactamasedomainprotein][protein_id=ADU75279.1][location=complement(2652979..2654202)][gbkey=CDS]</t>
  </si>
  <si>
    <t>CP002416.1_prot_ADU75280.1_2180[locus_tag=Clo1313_2248][db_xref=GO:0016787,InterPro:IPR000086,InterPro:IPR020084,InterPro:IPR020476][protein=NUDIXhydrolase][protein_id=ADU75280.1][location=complement(2654345..2654740)][gbkey=CDS]</t>
  </si>
  <si>
    <t>CP002416.1_prot_ADU75281.1_2181[locus_tag=Clo1313_2249][protein=hypotheticalprotein][protein_id=ADU75281.1][location=complement(2654758..2655147)][gbkey=CDS]</t>
  </si>
  <si>
    <t>CP002416.1_prot_ADU75282.1_2182[locus_tag=Clo1313_2250][db_xref=GO:0004871,InterPro:IPR003660,InterPro:IPR004089][protein=methyl-acceptingchemotaxissensorytransducer][protein_id=ADU75282.1][location=complement(2655542..2657818)][gbkey=CDS]</t>
  </si>
  <si>
    <t>CP002416.1_prot_ADU75284.1_2184[locus_tag=Clo1313_2252][protein=hypotheticalprotein][protein_id=ADU75284.1][location=complement(2658255..2658875)][gbkey=CDS]</t>
  </si>
  <si>
    <t>CP002416.1_prot_ADU75286.1_2186[locus_tag=Clo1313_2254][db_xref=GO:0009055,GO:0016491,GO:0050662,InterPro:IPR003680][protein=NAD(P)Hdehydrogenase(quinone)][protein_id=ADU75286.1][location=complement(2659412..2661034)][gbkey=CDS]</t>
  </si>
  <si>
    <t>CP002416.1_prot_ADU75287.1_2187[locus_tag=Clo1313_2255][db_xref=InterPro:IPR005149][protein=transcriptionalregulator,PadR-likefamily][protein_id=ADU75287.1][location=complement(2661031..2661573)][gbkey=CDS]</t>
  </si>
  <si>
    <t>CP002416.1_prot_ADU75289.1_2189[locus_tag=Clo1313_2257][db_xref=GO:0010181,InterPro:IPR011576][protein=pyridoxamine5'-phosphateoxidase-relatedFMN-bindingprotein][protein_id=ADU75289.1][location=complement(2662236..2662628)][gbkey=CDS]</t>
  </si>
  <si>
    <t>CP002416.1_prot_ADU75291.1_2191[locus_tag=Clo1313_2259][db_xref=GO:0004871,InterPro:IPR003660,InterPro:IPR004089,InterPro:IPR004090][protein=methyl-acceptingchemotaxissensorytransducer][protein_id=ADU75291.1][location=complement(2663739..2665553)][gbkey=CDS]</t>
  </si>
  <si>
    <t>CP002416.1_prot_ADU75292.1_2192[locus_tag=Clo1313_2260][db_xref=GO:0008519,InterPro:IPR001905,InterPro:IPR002187,InterPro:IPR017918][protein=ammoniumtransporter][protein_id=ADU75292.1][location=2666554..2668308][gbkey=CDS]</t>
  </si>
  <si>
    <t>CP002416.1_prot_ADU75293.1_2193[locus_tag=Clo1313_2261][db_xref=GO:0005524,GO:0016887,InterPro:IPR001140,InterPro:IPR003439,InterPro:IPR003593,InterPro:IPR017871,InterPro:IPR017940][protein=ABCtransportertransmembraneregion][protein_id=ADU75293.1][location=complement(2668431..2670404)][gbkey=CDS]</t>
  </si>
  <si>
    <t>CP002416.1_prot_ADU75294.1_2194[locus_tag=Clo1313_2262][db_xref=GO:0005524,GO:0016887,InterPro:IPR001140,InterPro:IPR003439,InterPro:IPR003593,InterPro:IPR017871,InterPro:IPR017940][protein=ABCtransportertransmembraneregion][protein_id=ADU75294.1][location=complement(2670404..2672140)][gbkey=CDS]</t>
  </si>
  <si>
    <t>CP002416.1_prot_ADU75296.1_2196[locus_tag=Clo1313_2264][protein=hypotheticalprotein][protein_id=ADU75296.1][location=2672908..2673267][gbkey=CDS]</t>
  </si>
  <si>
    <t>CP002416.1_prot_ADU75297.1_2197[locus_tag=Clo1313_2265][db_xref=GO:0008233,InterPro:IPR007544][protein=Linocin_M18bacteriocinprotein][protein_id=ADU75297.1][location=2673279..2674091][gbkey=CDS]</t>
  </si>
  <si>
    <t>CP002416.1_prot_ADU75298.1_2198[locus_tag=Clo1313_2266][db_xref=InterPro:IPR001119][protein=S-layerdomain-containingprotein][protein_id=ADU75298.1][location=complement(2674242..2674982)][gbkey=CDS]</t>
  </si>
  <si>
    <t>CP002416.1_prot_ADU75301.1_2201[locus_tag=Clo1313_2270][db_xref=InterPro:IPR006504,InterPro:IPR006660][protein=arsenatereductase-likeprotein][protein_id=ADU75301.1][location=complement(2677849..2678205)][gbkey=CDS]</t>
  </si>
  <si>
    <t>CP002416.1_prot_ADU75302.1_2202[locus_tag=Clo1313_2271][db_xref=InterPro:IPR007380,InterPro:IPR012312][protein=proteinofunknownfunctionDUF438][protein_id=ADU75302.1][location=complement(2679062..2680297)][gbkey=CDS]</t>
  </si>
  <si>
    <t>CP002416.1_prot_ADU75303.1_2203[locus_tag=Clo1313_2272][db_xref=GO:0016491,InterPro:IPR002198,InterPro:IPR002347,InterPro:IPR020904][protein=short-chaindehydrogenase/reductaseSDR][protein_id=ADU75303.1][location=complement(2680570..2681313)][gbkey=CDS]</t>
  </si>
  <si>
    <t>CP002416.1_prot_ADU75304.1_2204[locus_tag=Clo1313_2273][db_xref=GO:0003677,GO:0008170,InterPro:IPR001091,InterPro:IPR002941][protein=DNAmethylaseN-4/N-6domainprotein][protein_id=ADU75304.1][location=complement(2681391..2682380)][gbkey=CDS]</t>
  </si>
  <si>
    <t>CP002416.1_prot_ADU75305.1_2205[locus_tag=Clo1313_2274][db_xref=InterPro:IPR007637,InterPro:IPR021191][protein=TypeIIsite-specificdeoxyribonuclease][protein_id=ADU75305.1][location=complement(2682385..2683317)][gbkey=CDS]</t>
  </si>
  <si>
    <t>CP002416.1_prot_ADU75306.1_2206[locus_tag=Clo1313_2275][db_xref=GO:0009007,InterPro:IPR002052,InterPro:IPR002294,InterPro:IPR012326,InterPro:IPR012327][protein=DNAadeninemethylase][protein_id=ADU75306.1][location=complement(2683327..2684268)][gbkey=CDS]</t>
  </si>
  <si>
    <t>CP002416.1_prot_ADU75307.1_2207[locus_tag=Clo1313_2276][db_xref=GO:0046872,InterPro:IPR003251,InterPro:IPR008217][protein=proteinofunknownfunctionDUF125transmembrane][protein_id=ADU75307.1][location=2684699..2685577][gbkey=CDS]</t>
  </si>
  <si>
    <t>CP002416.1_prot_ADU75312.1_2212[locus_tag=Clo1313_2283][db_xref=InterPro:IPR002478][protein=SAM-dependentmethyltransferase][protein_id=ADU75312.1][location=2690454..2691683][gbkey=CDS]</t>
  </si>
  <si>
    <t>CP002416.1_prot_ADU75314.1_2214[locus_tag=Clo1313_2285][protein=hypotheticalprotein][protein_id=ADU75314.1][location=complement(2692270..2692848)][gbkey=CDS]</t>
  </si>
  <si>
    <t>CP002416.1_prot_ADU75315.1_2215[locus_tag=Clo1313_2286][db_xref=InterPro:IPR012854][protein=copperamineoxidase-likedomain-containingprotein][protein_id=ADU75315.1][location=complement(2693221..2694189)][gbkey=CDS]</t>
  </si>
  <si>
    <t>CP002416.1_prot_ADU75316.1_2216[locus_tag=Clo1313_2287][protein=hypotheticalprotein][protein_id=ADU75316.1][location=complement(2694238..2694804)][gbkey=CDS]</t>
  </si>
  <si>
    <t>CP002416.1_prot_ADU75317.1_2217[locus_tag=Clo1313_2288][db_xref=InterPro:IPR005025][protein=NADPH-dependentFMNreductase][protein_id=ADU75317.1][location=complement(2694963..2695601)][gbkey=CDS]</t>
  </si>
  <si>
    <t>CP002416.1_prot_ADU75318.1_2218[locus_tag=Clo1313_2289][db_xref=GO:0008415,InterPro:IPR001296,InterPro:IPR002123][protein=glycosyltransferasegroup1][protein_id=ADU75318.1][location=2695878..2697671][gbkey=CDS]</t>
  </si>
  <si>
    <t>CP002416.1_prot_ADU75319.1_2219[locus_tag=Clo1313_2290][protein=hypotheticalprotein][protein_id=ADU75319.1][location=complement(2697703..2698776)][gbkey=CDS]</t>
  </si>
  <si>
    <t>CP002416.1_prot_ADU75321.1_2221[locus_tag=Clo1313_2292][db_xref=GO:0005524,GO:0016887,InterPro:IPR003439,InterPro:IPR003593][protein=ABCtransporterrelatedprotein][protein_id=ADU75321.1][location=complement(2700875..2701639)][gbkey=CDS]</t>
  </si>
  <si>
    <t>CP002416.1_prot_ADU75323.1_2223[locus_tag=Clo1313_2294][db_xref=GO:0000156,GO:0003677,InterPro:IPR001789,InterPro:IPR001867][protein=twocomponenttranscriptionalregulator,wingedhelixfamily][protein_id=ADU75323.1][location=complement(2702795..2703469)][gbkey=CDS]</t>
  </si>
  <si>
    <t>CP002416.1_prot_ADU75325.1_2225[locus_tag=Clo1313_2298][protein=hypotheticalprotein][protein_id=ADU75325.1][location=complement(2706854..2708491)][gbkey=CDS]</t>
  </si>
  <si>
    <t>CP002416.1_prot_ADU75327.1_2227[locus_tag=Clo1313_2300][db_xref=GO:0005524,GO:0016887,InterPro:IPR003439,InterPro:IPR003593][protein=ABCtransporterrelatedprotein][protein_id=ADU75327.1][location=complement(2709728..2710645)][gbkey=CDS]</t>
  </si>
  <si>
    <t>CP002416.1_prot_ADU75329.1_2229[locus_tag=Clo1313_2302][db_xref=GO:0043565,InterPro:IPR001387][protein=helix-turn-helixdomainprotein][protein_id=ADU75329.1][location=complement(2710893..2712017)][gbkey=CDS]</t>
  </si>
  <si>
    <t>CP002416.1_prot_ADU75330.1_2230[locus_tag=Clo1313_2303][db_xref=GO:0004356,InterPro:IPR008146][protein=glutaminesynthetasecatalyticregion][protein_id=ADU75330.1][location=complement(2712239..2714344)][gbkey=CDS]</t>
  </si>
  <si>
    <t>CP002416.1_prot_ADU75331.1_2231[locus_tag=Clo1313_2304][db_xref=GO:0016874,InterPro:IPR004413,InterPro:IPR006075,InterPro:IPR017958,InterPro:IPR018027][protein=glutamyl-tRNA(Gln)amidotransferase,Bsubunit][protein_id=ADU75331.1][location=complement(2714855..2716270)][gbkey=CDS]</t>
  </si>
  <si>
    <t>CP002416.1_prot_ADU75332.1_2232[locus_tag=Clo1313_2305][db_xref=InterPro:IPR000120,InterPro:IPR004412][protein=glutamyl-tRNA(Gln)amidotransferase,Asubunit][protein_id=ADU75332.1][location=complement(2716267..2717727)][gbkey=CDS]</t>
  </si>
  <si>
    <t>CP002416.1_prot_ADU75333.1_2233[locus_tag=Clo1313_2306][db_xref=InterPro:IPR003837][protein=glutamyl-tRNA(Gln)amidotransferase,Csubunit][protein_id=ADU75333.1][location=complement(2717724..2718017)][gbkey=CDS]</t>
  </si>
  <si>
    <t>CP002416.1_prot_ADU75334.1_2234[locus_tag=Clo1313_2307][db_xref=GO:0005524,GO:0016874,InterPro:IPR002312,InterPro:IPR004115,InterPro:IPR004364,InterPro:IPR004365,InterPro:IPR004524,InterPro:IPR006195][protein=aspartyl-tRNAsynthetase][protein_id=ADU75334.1][location=complement(2718080..2719825)][gbkey=CDS]</t>
  </si>
  <si>
    <t>CP002416.1_prot_ADU75336.1_2236[locus_tag=Clo1313_2310][db_xref=InterPro:IPR017896,InterPro:IPR018117][protein=4Fe-4Sferredoxiniron-sulfurbindingdomainprotein][protein_id=ADU75336.1][location=complement(2721938..2723071)][gbkey=CDS]</t>
  </si>
  <si>
    <t>CP002416.1_prot_ADU75338.1_2238[locus_tag=Clo1313_2312][db_xref=GO:0003824,InterPro:IPR001753,InterPro:IPR018376][protein=Enoyl-CoAhydratase/isomerase][protein_id=ADU75338.1][location=complement(2723963..2724709)][gbkey=CDS]</t>
  </si>
  <si>
    <t>CP002416.1_prot_ADU75339.1_2239[locus_tag=Clo1313_2314][db_xref=InterPro:IPR013217][protein=Methyltransferasetype12][protein_id=ADU75339.1][location=complement(2724918..2725589)][gbkey=CDS]</t>
  </si>
  <si>
    <t>CP002416.1_prot_ADU75341.1_2241[locus_tag=Clo1313_2318][db_xref=InterPro:IPR002563][protein=flavinreductasedomainproteinFMN-bindingprotein][protein_id=ADU75341.1][location=complement(2727599..2728171)][gbkey=CDS]</t>
  </si>
  <si>
    <t>CP002416.1_prot_ADU75342.1_2242[locus_tag=Clo1313_2319][db_xref=GO:0003824,InterPro:IPR001497,InterPro:IPR014048][protein=methylated-DNA/protein-cysteinemethyltransferase][protein_id=ADU75342.1][location=complement(2728702..2729229)][gbkey=CDS]</t>
  </si>
  <si>
    <t>CP002416.1_prot_ADU75343.1_2243[locus_tag=Clo1313_2321][db_xref=InterPro:IPR004872][protein=NLPAlipoprotein][protein_id=ADU75343.1][location=complement(2729536..2730420)][gbkey=CDS]</t>
  </si>
  <si>
    <t>CP002416.1_prot_ADU75344.1_2244[locus_tag=Clo1313_2322][db_xref=GO:0005215,InterPro:IPR000515][protein=binding-protein-dependenttransportsystemsinnermembranecomponent][protein_id=ADU75344.1][location=complement(2730442..2731152)][gbkey=CDS]</t>
  </si>
  <si>
    <t>CP002416.1_prot_ADU75345.1_2245[locus_tag=Clo1313_2323][db_xref=GO:0005524,GO:0016887,InterPro:IPR003439,InterPro:IPR003593,InterPro:IPR017871][protein=ABCtransporterrelatedprotein][protein_id=ADU75345.1][location=complement(2731192..2732013)][gbkey=CDS]</t>
  </si>
  <si>
    <t>CP002416.1_prot_ADU75346.1_2246[locus_tag=Clo1313_2324][db_xref=InterPro:IPR000944][protein=transcriptionalregulator,BadM/Rrf2family][protein_id=ADU75346.1][location=complement(2732469..2732915)][gbkey=CDS]</t>
  </si>
  <si>
    <t>CP002416.1_prot_ADU75347.1_2247[locus_tag=Clo1313_2325][db_xref=GO:0030170,InterPro:IPR000277][protein=Cys/Metmetabolismpyridoxal-phosphate-dependentprotein][protein_id=ADU75347.1][location=2733273..2734436][gbkey=CDS]</t>
  </si>
  <si>
    <t>CP002416.1_prot_ADU75348.1_2248[locus_tag=Clo1313_2326][db_xref=GO:0003824,GO:0030170,InterPro:IPR001216,InterPro:IPR001926][protein=Pyridoxal-5'-phosphate-dependentproteinbetasubunit][protein_id=ADU75348.1][location=2734433..2735341][gbkey=CDS]</t>
  </si>
  <si>
    <t>CP002416.1_prot_ADU75350.1_2250[locus_tag=Clo1313_2328][db_xref=InterPro:IPR003838][protein=proteinofunknownfunctionDUF214][protein_id=ADU75350.1][location=2735759..2736970][gbkey=CDS]</t>
  </si>
  <si>
    <t>CP002416.1_prot_ADU75351.1_2251[locus_tag=Clo1313_2329][db_xref=GO:0005524,GO:0016887,InterPro:IPR003439,InterPro:IPR003593,InterPro:IPR017871][protein=ABCtransporterrelatedprotein][protein_id=ADU75351.1][location=2736972..2737643][gbkey=CDS]</t>
  </si>
  <si>
    <t>CP002416.1_prot_ADU75352.1_2252[locus_tag=Clo1313_2330][db_xref=GO:0008080,InterPro:IPR000182][protein=GCN5-relatedN-acetyltransferase][protein_id=ADU75352.1][location=2737748..2738287][gbkey=CDS]</t>
  </si>
  <si>
    <t>CP002416.1_prot_ADU75353.1_2253[locus_tag=Clo1313_2331][db_xref=GO:0016491,InterPro:IPR000318,InterPro:IPR000510][protein=oxidoreductase/nitrogenasecomponent1][protein_id=ADU75353.1][location=2738232..2739707][gbkey=CDS]</t>
  </si>
  <si>
    <t>CP002416.1_prot_ADU75354.1_2254[locus_tag=Clo1313_2332][db_xref=GO:0016491,InterPro:IPR000510][protein=oxidoreductase/nitrogenasecomponent1][protein_id=ADU75354.1][location=2739704..2741047][gbkey=CDS]</t>
  </si>
  <si>
    <t>CP002416.1_prot_ADU75355.1_2255[locus_tag=Clo1313_2333][db_xref=InterPro:IPR003731][protein=Dinitrogenaseiron-molybdenumcofactorbiosynthesisprotein][protein_id=ADU75355.1][location=2741061..2741396][gbkey=CDS]</t>
  </si>
  <si>
    <t>CP002416.1_prot_ADU75356.1_2256[locus_tag=Clo1313_2334][db_xref=GO:0003824,GO:0051536,InterPro:IPR006638,InterPro:IPR007197][protein=RadicalSAMdomainprotein][protein_id=ADU75356.1][location=2741409..2742284][gbkey=CDS]</t>
  </si>
  <si>
    <t>CP002416.1_prot_ADU75357.1_2257[locus_tag=Clo1313_2335][db_xref=InterPro:IPR000277][protein=Cysteinesynthase][protein_id=ADU75357.1][location=2742556..2743872][gbkey=CDS]</t>
  </si>
  <si>
    <t>CP002416.1_prot_ADU75358.1_2258[locus_tag=Clo1313_2336][db_xref=GO:0005215,InterPro:IPR001638][protein=extracellularsolute-bindingproteinfamily3][protein_id=ADU75358.1][location=2743897..2744958][gbkey=CDS]</t>
  </si>
  <si>
    <t>CP002416.1_prot_ADU75359.1_2259[locus_tag=Clo1313_2337][db_xref=GO:0005215,InterPro:IPR000515][protein=binding-protein-dependenttransportsystemsinnermembranecomponent][protein_id=ADU75359.1][location=2745039..2746106][gbkey=CDS]</t>
  </si>
  <si>
    <t>CP002416.1_prot_ADU75360.1_2260[locus_tag=Clo1313_2338][db_xref=GO:0005524,GO:0016887,InterPro:IPR003439,InterPro:IPR003593,InterPro:IPR017871][protein=ABCtransporterrelatedprotein][protein_id=ADU75360.1][location=2746103..2746906][gbkey=CDS]</t>
  </si>
  <si>
    <t>CP002416.1_prot_ADU75361.1_2261[locus_tag=Clo1313_2339][db_xref=GO:0016163,InterPro:IPR000392,InterPro:IPR005977][protein=nitrogenaseironprotein][protein_id=ADU75361.1][location=2746927..2747781][gbkey=CDS]</t>
  </si>
  <si>
    <t>CP002416.1_prot_ADU75362.1_2262[locus_tag=Clo1313_2340][protein=hypotheticalprotein][protein_id=ADU75362.1][location=complement(2748133..2748876)][gbkey=CDS]</t>
  </si>
  <si>
    <t>CP002416.1_prot_ADU75364.1_2264[locus_tag=Clo1313_2342][db_xref=GO:0008289,InterPro:IPR003760][protein=basicmembranelipoprotein][protein_id=ADU75364.1][location=2750345..2751412][gbkey=CDS]</t>
  </si>
  <si>
    <t>CP002416.1_prot_ADU75371.1_2271[locus_tag=Clo1313_2349][db_xref=GO:0004139,InterPro:IPR002915,InterPro:IPR011343][protein=deoxyribose-phosphatealdolase][protein_id=ADU75371.1][location=2758064..2758732][gbkey=CDS]</t>
  </si>
  <si>
    <t>CP002416.1_prot_ADU75376.1_2276[locus_tag=Clo1313_2354][db_xref=GO:0005215,InterPro:IPR006059][protein=extracellularsolute-bindingproteinfamily1][protein_id=ADU75376.1][location=complement(2764458..2765564)][gbkey=CDS]</t>
  </si>
  <si>
    <t>CP002416.1_prot_ADU75377.1_2277[locus_tag=Clo1313_2355][db_xref=GO:0003677,GO:0016566,InterPro:IPR005650,InterPro:IPR018116][protein=transcriptionalrepressor,CopYfamily][protein_id=ADU75377.1][location=2765872..2766234][gbkey=CDS]</t>
  </si>
  <si>
    <t>CP002416.1_prot_ADU75381.1_2281[locus_tag=Clo1313_2359][db_xref=GO:0008887,InterPro:IPR004381][protein=glyceratekinase][protein_id=ADU75381.1][location=2769981..2771117][gbkey=CDS]</t>
  </si>
  <si>
    <t>CP002416.1_prot_ADU75385.1_2285[locus_tag=Clo1313_2367][db_xref=GO:0003677,GO:0008170,InterPro:IPR002941][protein=DNAmethylaseN-4/N-6domainprotein][protein_id=ADU75385.1][location=complement(2777616..2780171)][gbkey=CDS]</t>
  </si>
  <si>
    <t>CP002416.1_prot_ADU75387.1_2287[locus_tag=Clo1313_2370][db_xref=InterPro:IPR021352][protein=ProteinofunknownfunctionDUF2971][protein_id=ADU75387.1][location=complement(2785392..2786360)][gbkey=CDS]</t>
  </si>
  <si>
    <t>CP002416.1_prot_ADU75388.1_2288[locus_tag=Clo1313_2371][db_xref=InterPro:IPR003265,InterPro:IPR003651][protein=HhH-GPDfamilyprotein][protein_id=ADU75388.1][location=complement(2786450..2787190)][gbkey=CDS]</t>
  </si>
  <si>
    <t>CP002416.1_prot_ADU75389.1_2289[locus_tag=Clo1313_2372][protein=hypotheticalprotein][protein_id=ADU75389.1][location=complement(2787235..2787636)][gbkey=CDS]</t>
  </si>
  <si>
    <t>CP002416.1_prot_ADU75390.1_2290[locus_tag=Clo1313_2373][db_xref=GO:0003676,GO:0004519,InterPro:IPR002711,InterPro:IPR003615][protein=HNHendonuclease][protein_id=ADU75390.1][location=complement(2787675..2788505)][gbkey=CDS]</t>
  </si>
  <si>
    <t>CP002416.1_prot_ADU75391.1_2291[locus_tag=Clo1313_2374][db_xref=GO:0016787,InterPro:IPR000086,InterPro:IPR020084,InterPro:IPR020476][protein=NUDIXhydrolase][protein_id=ADU75391.1][location=complement(2788498..2788893)][gbkey=CDS]</t>
  </si>
  <si>
    <t>CP002416.1_prot_ADU75430.1_2330[locus_tag=Clo1313_2414][db_xref=GO:0005524,GO:0016887,InterPro:IPR003439,InterPro:IPR003593,InterPro:IPR017871][protein=ABCtransporterrelatedprotein][protein_id=ADU75430.1][location=2823615..2824292][gbkey=CDS]</t>
  </si>
  <si>
    <t>CP002416.1_prot_ADU75431.1_2331[locus_tag=Clo1313_2415][db_xref=InterPro:IPR003838][protein=proteinofunknownfunctionDUF214][protein_id=ADU75431.1][location=2824289..2826808][gbkey=CDS]</t>
  </si>
  <si>
    <t>CP002416.1_prot_ADU75433.1_2333[locus_tag=Clo1313_2417][db_xref=GO:0000156,GO:0003677,InterPro:IPR001789,InterPro:IPR001867][protein=twocomponenttranscriptionalregulator,wingedhelixfamily][protein_id=ADU75433.1][location=complement(2827828..2828502)][gbkey=CDS]</t>
  </si>
  <si>
    <t>CP002416.1_prot_ADU75434.1_2334[locus_tag=Clo1313_2418][protein=hypotheticalprotein][protein_id=ADU75434.1][location=complement(2828920..2829696)][gbkey=CDS]</t>
  </si>
  <si>
    <t>CP002416.1_prot_ADU75435.1_2335[locus_tag=Clo1313_2421][protein=hypotheticalprotein][protein_id=ADU75435.1][location=complement(2831860..2832396)][gbkey=CDS]</t>
  </si>
  <si>
    <t>CP002416.1_prot_ADU75439.1_2339[locus_tag=Clo1313_2425][db_xref=GO:0003723,GO:0008173,InterPro:IPR001566,InterPro:IPR002792,InterPro:IPR006118,InterPro:IPR010280,InterPro:IPR013216][protein=RNAmethyltransferase,TrmAfamily][protein_id=ADU75439.1][location=complement(2834291..2835658)][gbkey=CDS]</t>
  </si>
  <si>
    <t>CP002416.1_prot_ADU75442.1_2342[locus_tag=Clo1313_2428][db_xref=GO:0005381,InterPro:IPR002491][protein=periplasmicbindingprotein][protein_id=ADU75442.1][location=complement(2837829..2838785)][gbkey=CDS]</t>
  </si>
  <si>
    <t>CP002416.1_prot_ADU75443.1_2343[locus_tag=Clo1313_2429][protein=hypotheticalprotein][protein_id=ADU75443.1][location=complement(2839287..2840453)][gbkey=CDS]</t>
  </si>
  <si>
    <t>CP002416.1_prot_ADU75444.1_2344[locus_tag=Clo1313_2430][db_xref=InterPro:IPR016047][protein=PeptidaseM23][protein_id=ADU75444.1][location=2840835..2841764][gbkey=CDS]</t>
  </si>
  <si>
    <t>CP002416.1_prot_ADU75445.1_2345[locus_tag=Clo1313_2431][db_xref=InterPro:IPR007607][protein=proteinofunknownfunctionDUF583][protein_id=ADU75445.1][location=2841801..2842238][gbkey=CDS]</t>
  </si>
  <si>
    <t>CP002416.1_prot_ADU75447.1_2347[locus_tag=Clo1313_2433][db_xref=GO:0008233,InterPro:IPR001264,InterPro:IPR001460,InterPro:IPR011816][protein=penicillin-bindingprotein,1Afamily][protein_id=ADU75447.1][location=2843257..2845731][gbkey=CDS]</t>
  </si>
  <si>
    <t>CP002416.1_prot_ADU75448.1_2348[locus_tag=Clo1313_2434][db_xref=InterPro:IPR003838][protein=proteinofunknownfunctionDUF214][protein_id=ADU75448.1][location=complement(2846018..2847226)][gbkey=CDS]</t>
  </si>
  <si>
    <t>CP002416.1_prot_ADU75449.1_2349[locus_tag=Clo1313_2435][db_xref=GO:0008565,InterPro:IPR006143][protein=effluxtransporter,RNDfamily,MFPsubunit][protein_id=ADU75449.1][location=complement(2847245..2848510)][gbkey=CDS]</t>
  </si>
  <si>
    <t>CP002416.1_prot_ADU75450.1_2350[locus_tag=Clo1313_2436][db_xref=GO:0005524,GO:0016887,InterPro:IPR003439,InterPro:IPR003593,InterPro:IPR017871,InterPro:IPR017911][protein=ABCtransporterrelatedprotein][protein_id=ADU75450.1][location=complement(2848507..2849247)][gbkey=CDS]</t>
  </si>
  <si>
    <t>CP002416.1_prot_ADU75451.1_2351[locus_tag=Clo1313_2437][db_xref=GO:0005215,InterPro:IPR003423][protein=outermembraneeffluxprotein][protein_id=ADU75451.1][location=complement(2849462..2850550)][gbkey=CDS]</t>
  </si>
  <si>
    <t>CP002416.1_prot_ADU75452.1_2352[locus_tag=Clo1313_2438][protein=hypotheticalprotein][protein_id=ADU75452.1][location=complement(2850565..2851716)][gbkey=CDS]</t>
  </si>
  <si>
    <t>CP002416.1_prot_ADU75453.1_2353[locus_tag=Clo1313_2439][db_xref=GO:0004349,InterPro:IPR001048,InterPro:IPR001057,InterPro:IPR005715,InterPro:IPR011529,InterPro:IPR019797][protein=glutamate5-kinase][protein_id=ADU75453.1][location=complement(2851784..2852617)][gbkey=CDS]</t>
  </si>
  <si>
    <t>CP002416.1_prot_ADU75454.1_2354[locus_tag=Clo1313_2440][protein=hypotheticalprotein][protein_id=ADU75454.1][location=complement(2852861..2853862)][gbkey=CDS]</t>
  </si>
  <si>
    <t>CP002416.1_prot_ADU75455.1_2355[locus_tag=Clo1313_2441][protein=NifU-likedomain-containingprotein][protein_id=ADU75455.1][location=complement(2853893..2854585)][gbkey=CDS]</t>
  </si>
  <si>
    <t>CP002416.1_prot_ADU75458.1_2358[locus_tag=Clo1313_2444][db_xref=GO:0009055,GO:0046872,InterPro:IPR003251,InterPro:IPR004039,InterPro:IPR009040][protein=Rubrerythrin][protein_id=ADU75458.1][location=2855814..2856368][gbkey=CDS]</t>
  </si>
  <si>
    <t>CP002416.1_prot_ADU75459.1_2359[locus_tag=Clo1313_2445][db_xref=InterPro:IPR003848][protein=proteinofunknownfunctionDUF218][protein_id=ADU75459.1][location=complement(2856672..2857460)][gbkey=CDS]</t>
  </si>
  <si>
    <t>CP002416.1_prot_ADU75460.1_2360[locus_tag=Clo1313_2446][db_xref=InterPro:IPR001984][protein=peptidaseS16,lon-likeprotein][protein_id=ADU75460.1][location=complement(2857615..2860059)][gbkey=CDS]</t>
  </si>
  <si>
    <t>CP002416.1_prot_ADU75461.1_2361[locus_tag=Clo1313_2447][db_xref=GO:0016407,InterPro:IPR000182,InterPro:IPR006464][protein=ribosomal-protein-alanineacetyltransferase][protein_id=ADU75461.1][location=complement(2860341..2860799)][gbkey=CDS]</t>
  </si>
  <si>
    <t>CP002416.1_prot_ADU75462.1_2362[locus_tag=Clo1313_2448][db_xref=GO:0004222,InterPro:IPR000905][protein=peptidaseM22glycoprotease][protein_id=ADU75462.1][location=complement(2860811..2861521)][gbkey=CDS]</t>
  </si>
  <si>
    <t>CP002416.1_prot_ADU75463.1_2363[locus_tag=Clo1313_2449][db_xref=InterPro:IPR003442][protein=UncharacterizedproteinfamilyUPF0079,ATPase][protein_id=ADU75463.1][location=complement(2861518..2862003)][gbkey=CDS]</t>
  </si>
  <si>
    <t>CP002416.1_prot_ADU75464.1_2364[locus_tag=Clo1313_2450][db_xref=GO:0016787,InterPro:IPR006680][protein=amidohydrolase][protein_id=ADU75464.1][location=complement(2861990..2863192)][gbkey=CDS]</t>
  </si>
  <si>
    <t>CP002416.1_prot_ADU75465.1_2365[locus_tag=Clo1313_2451][db_xref=InterPro:IPR012854][protein=copperamineoxidase-likedomain-containingprotein][protein_id=ADU75465.1][location=complement(2863488..2864447)][gbkey=CDS]</t>
  </si>
  <si>
    <t>CP002416.1_prot_ADU75466.1_2366[locus_tag=Clo1313_2452][protein=hypotheticalprotein][protein_id=ADU75466.1][location=complement(2865123..2865506)][gbkey=CDS]</t>
  </si>
  <si>
    <t>CP002416.1_prot_ADU75469.1_2369[locus_tag=Clo1313_2455][db_xref=GO:0003735,InterPro:IPR000754,InterPro:IPR020574][protein=ribosomalproteinS9][protein_id=ADU75469.1][location=complement(2867029..2867421)][gbkey=CDS]</t>
  </si>
  <si>
    <t>CP002416.1_prot_ADU75470.1_2370[locus_tag=Clo1313_2456][db_xref=GO:0003735,InterPro:IPR005822,InterPro:IPR005823][protein=ribosomalproteinL13][protein_id=ADU75470.1][location=complement(2867444..2867881)][gbkey=CDS]</t>
  </si>
  <si>
    <t>CP002416.1_prot_ADU75471.1_2371[locus_tag=Clo1313_2457][protein=hypotheticalprotein][protein_id=ADU75471.1][location=2868271..2868666][gbkey=CDS]</t>
  </si>
  <si>
    <t>CP002416.1_prot_ADU75472.1_2372[locus_tag=Clo1313_2458][db_xref=InterPro:IPR003390,InterPro:IPR018906][protein=DNAintegrityscanning,DisA,linkerregion][protein_id=ADU75472.1][location=complement(2868769..2869851)][gbkey=CDS]</t>
  </si>
  <si>
    <t>CP002416.1_prot_ADU75473.1_2373[locus_tag=Clo1313_2459][db_xref=GO:0003684,GO:0005524,InterPro:IPR003593,InterPro:IPR004504,InterPro:IPR014774][protein=DNArepairproteinRadA][protein_id=ADU75473.1][location=complement(2869882..2871246)][gbkey=CDS]</t>
  </si>
  <si>
    <t>CP002416.1_prot_ADU75474.1_2374[locus_tag=Clo1313_2460][db_xref=GO:0004339,InterPro:IPR011613][protein=glycosidehydrolase15-relatedprotein][protein_id=ADU75474.1][location=complement(2871246..2873180)][gbkey=CDS]</t>
  </si>
  <si>
    <t>CP002416.1_prot_ADU75476.1_2376[locus_tag=Clo1313_2462][db_xref=GO:0003677,GO:0004518,GO:0005515,GO:0005524,InterPro:IPR001270,InterPro:IPR001943,InterPro:IPR003593,InterPro:IPR003959,InterPro:IPR004176,InterPro:IPR013093,InterPro:IPR018368,InterPro:IPR019489][protein=ATPaseAAA-2domainprotein][protein_id=ADU75476.1][location=complement(2874813..2877269)][gbkey=CDS]</t>
  </si>
  <si>
    <t>CP002416.1_prot_ADU75477.1_2377[locus_tag=Clo1313_2463][db_xref=GO:0016301,InterPro:IPR000749][protein=ATP:guanidophosphotransferase][protein_id=ADU75477.1][location=complement(2877315..2878337)][gbkey=CDS]</t>
  </si>
  <si>
    <t>CP002416.1_prot_ADU75478.1_2378[locus_tag=Clo1313_2464][db_xref=GO:0003677,GO:0004518,InterPro:IPR001943][protein=UvrB/UvrCprotein][protein_id=ADU75478.1][location=complement(2878378..2878884)][gbkey=CDS]</t>
  </si>
  <si>
    <t>CP002416.1_prot_ADU75479.1_2379[locus_tag=Clo1313_2465][db_xref=InterPro:IPR008463][protein=transcriptionalrepressor,CtsR][protein_id=ADU75479.1][location=complement(2878931..2879392)][gbkey=CDS]</t>
  </si>
  <si>
    <t>CP002416.1_prot_ADU75480.1_2380[locus_tag=Clo1313_2467][db_xref=GO:0003746,GO:0005525,InterPro:IPR000640,InterPro:IPR000795,InterPro:IPR004161,InterPro:IPR004540,InterPro:IPR005225,InterPro:IPR005517][protein=translationelongationfactorG][protein_id=ADU75480.1][location=complement(2880622..2882709)][gbkey=CDS]</t>
  </si>
  <si>
    <t>CP002416.1_prot_ADU75481.1_2381[locus_tag=Clo1313_2468][db_xref=GO:0016832,InterPro:IPR006218,InterPro:IPR006268][protein=phospho-2-dehydro-3-deoxyheptonatealdolase][protein_id=ADU75481.1][location=2883253..2884278][gbkey=CDS]</t>
  </si>
  <si>
    <t>CP002416.1_prot_ADU75482.1_2382[locus_tag=Clo1313_2469][db_xref=InterPro:IPR002912,InterPro:IPR003099][protein=Prephenatedehydrogenase][protein_id=ADU75482.1][location=2884268..2885365][gbkey=CDS]</t>
  </si>
  <si>
    <t>CP002416.1_prot_ADU75483.1_2383[locus_tag=Clo1313_2470][db_xref=GO:0003866,InterPro:IPR001986,InterPro:IPR006264,InterPro:IPR016228][protein=3-phosphoshikimate1-carboxyvinyltransferase][protein_id=ADU75483.1][location=2885455..2886726][gbkey=CDS]</t>
  </si>
  <si>
    <t>CP002416.1_prot_ADU75484.1_2384[locus_tag=Clo1313_2471][db_xref=GO:0016564,InterPro:IPR003781,InterPro:IPR009718][protein=CoA-bindingdomainprotein][protein_id=ADU75484.1][location=complement(2886860..2887513)][gbkey=CDS]</t>
  </si>
  <si>
    <t>CP002416.1_prot_ADU75485.1_2385[locus_tag=Clo1313_2472][db_xref=GO:0005524,GO:0016887,InterPro:IPR003439,InterPro:IPR003593,InterPro:IPR005479,InterPro:IPR017871][protein=ABCtransporterrelatedprotein][protein_id=ADU75485.1][location=2887761..2889677][gbkey=CDS]</t>
  </si>
  <si>
    <t>CP002416.1_prot_ADU75487.1_2387[locus_tag=Clo1313_2474][db_xref=GO:0005524,GO:0016887,InterPro:IPR003439,InterPro:IPR003593,InterPro:IPR017871][protein=ABCtransporterrelatedprotein][protein_id=ADU75487.1][location=complement(2891415..2892179)][gbkey=CDS]</t>
  </si>
  <si>
    <t>CP002416.1_prot_ADU75488.1_2388[locus_tag=Clo1313_2475][db_xref=InterPro:IPR003339,InterPro:IPR012809][protein=cobaltABCtransporter,innermembranesubunitCbiQ][protein_id=ADU75488.1][location=complement(2892180..2892989)][gbkey=CDS]</t>
  </si>
  <si>
    <t>CP002416.1_prot_ADU75489.1_2389[locus_tag=Clo1313_2476][db_xref=InterPro:IPR002751][protein=cobalamin(vitaminB12)biosynthesisCbiMprotein][protein_id=ADU75489.1][location=complement(2893049..2894107)][gbkey=CDS]</t>
  </si>
  <si>
    <t>CP002416.1_prot_ADU75491.1_2391[locus_tag=Clo1313_2478][db_xref=InterPro:IPR000160,InterPro:IPR001789][protein=responseregulatorreceivermodulateddiguanylatecyclase][protein_id=ADU75491.1][location=complement(2895236..2896168)][gbkey=CDS]</t>
  </si>
  <si>
    <t>CP002416.1_prot_ADU75492.1_2392[locus_tag=Clo1313_2479][db_xref=InterPro:IPR002105,InterPro:IPR003343,InterPro:IPR018247][protein=Igdomainproteingroup2domainprotein][protein_id=ADU75492.1][location=complement(2896392..2903294)][gbkey=CDS]</t>
  </si>
  <si>
    <t>CP002416.1_prot_ADU75494.1_2394[locus_tag=Clo1313_2482][protein=hypotheticalprotein][protein_id=ADU75494.1][location=complement(2904937..2906601)][gbkey=CDS]</t>
  </si>
  <si>
    <t>CP002416.1_prot_ADU75496.1_2396[locus_tag=Clo1313_2484][db_xref=InterPro:IPR008756][protein=peptidaseM56BlaR1][protein_id=ADU75496.1][location=complement(2907386..2909638)][gbkey=CDS]</t>
  </si>
  <si>
    <t>CP002416.1_prot_ADU75511.1_2411[locus_tag=Clo1313_2500][db_xref=GO:0000156,GO:0005524,InterPro:IPR001789,InterPro:IPR003594,InterPro:IPR004358,InterPro:IPR005467][protein=responseregulatorreceiversensorsignaltransductionhistidinekinase][protein_id=ADU75511.1][location=2925239..2926330][gbkey=CDS]</t>
  </si>
  <si>
    <t>CP002416.1_prot_ADU75513.1_2413[locus_tag=Clo1313_2503][protein=hypotheticalprotein][protein_id=ADU75513.1][location=complement(2927766..2928338)][gbkey=CDS]</t>
  </si>
  <si>
    <t>CP002416.1_prot_ADU75514.1_2414[locus_tag=Clo1313_2504][protein=hypotheticalprotein][protein_id=ADU75514.1][location=complement(2928381..2928956)][gbkey=CDS]</t>
  </si>
  <si>
    <t>CP002416.1_prot_ADU75515.1_2415[locus_tag=Clo1313_2506][protein=hypotheticalprotein][protein_id=ADU75515.1][location=complement(2930928..2932142)][gbkey=CDS];CP002416.1_prot_ADU75528.1_2428[locus_tag=Clo1313_2523][protein=hypotheticalprotein][protein_id=ADU75528.1][location=complement(2956293..2957507)][gbkey=CDS];CP002416.1_prot_ADU75521.1_2421[locus_tag=Clo1313_2515][protein=hypotheticalprotein][protein_id=ADU75521.1][location=complement(2941791..2943005)][gbkey=CDS]</t>
  </si>
  <si>
    <t>CP002416.1_prot_ADU75519.1_2419[locus_tag=Clo1313_2510][db_xref=InterPro:IPR012854][protein=copperamineoxidase-likedomain-containingprotein][protein_id=ADU75519.1][location=complement(2936552..2937520)][gbkey=CDS]</t>
  </si>
  <si>
    <t>CP002416.1_prot_ADU75522.1_2422[locus_tag=Clo1313_2516][protein=hypotheticalprotein][protein_id=ADU75522.1][location=complement(2943082..2945151)][gbkey=CDS];CP002416.1_prot_ADU75516.1_2416[locus_tag=Clo1313_2507][protein=hypotheticalprotein][protein_id=ADU75516.1][location=complement(2932219..2934288)][gbkey=CDS]</t>
  </si>
  <si>
    <t>CP002416.1_prot_ADU75523.1_2423[locus_tag=Clo1313_2518][protein=hypotheticalprotein][protein_id=ADU75523.1][location=complement(2946818..2949613)][gbkey=CDS];CP002416.1_prot_ADU75518.1_2418[locus_tag=Clo1313_2509][protein=hypotheticalprotein][protein_id=ADU75518.1][location=complement(2935846..2936532)][gbkey=CDS]</t>
  </si>
  <si>
    <t>CP002416.1_prot_ADU75524.1_2424[locus_tag=Clo1313_2519][db_xref=InterPro:IPR012854][protein=copperamineoxidase-likedomain-containingprotein][protein_id=ADU75524.1][location=complement(2949634..2950605)][gbkey=CDS]</t>
  </si>
  <si>
    <t>CP002416.1_prot_ADU75525.1_2425[locus_tag=Clo1313_2520][protein=hypotheticalprotein][protein_id=ADU75525.1][location=complement(2950648..2951232)][gbkey=CDS]</t>
  </si>
  <si>
    <t>CP002416.1_prot_ADU75526.1_2426[locus_tag=Clo1313_2521][db_xref=InterPro:IPR006650][protein=hypotheticalprotein][protein_id=ADU75526.1][location=complement(2951285..2954623)][gbkey=CDS]</t>
  </si>
  <si>
    <t>CP002416.1_prot_ADU75529.1_2429[locus_tag=Clo1313_2524][protein=hypotheticalprotein][protein_id=ADU75529.1][location=complement(2957584..2960286)][gbkey=CDS]</t>
  </si>
  <si>
    <t>CP002416.1_prot_ADU75530.1_2430[locus_tag=Clo1313_2525][db_xref=InterPro:IPR012854][protein=copperamineoxidase-likedomain-containingprotein][protein_id=ADU75530.1][location=complement(2960330..2961139)][gbkey=CDS]</t>
  </si>
  <si>
    <t>CP002416.1_prot_ADU75531.1_2431[locus_tag=Clo1313_2526][protein=hypotheticalprotein][protein_id=ADU75531.1][location=complement(2961191..2961784)][gbkey=CDS]</t>
  </si>
  <si>
    <t>CP002416.1_prot_ADU75532.1_2432[locus_tag=Clo1313_2528][protein=hypotheticalprotein][protein_id=ADU75532.1][location=complement(2965609..2966571)][gbkey=CDS]</t>
  </si>
  <si>
    <t>CP002416.1_prot_ADU75533.1_2433[locus_tag=Clo1313_2529][protein=hypotheticalprotein][protein_id=ADU75533.1][location=complement(2966815..2967324)][gbkey=CDS]</t>
  </si>
  <si>
    <t>CP002416.1_prot_ADU75534.1_2434[locus_tag=Clo1313_2530][db_xref=GO:0004803,InterPro:IPR001000,InterPro:IPR002105,InterPro:IPR003305,InterPro:IPR018242,InterPro:IPR018247][protein=glycosidehydrolasefamily10][protein_id=ADU75534.1][location=complement(2967666..2969525)][gbkey=CDS]</t>
  </si>
  <si>
    <t>CP002416.1_prot_ADU75535.1_2435[locus_tag=Clo1313_2531][db_xref=GO:0003824,GO:0051536,InterPro:IPR005244,InterPro:IPR006638,InterPro:IPR007197][protein=RadicalSAMdomainprotein][protein_id=ADU75535.1][location=2969932..2970993][gbkey=CDS]</t>
  </si>
  <si>
    <t>CP002416.1_prot_ADU75536.1_2436[locus_tag=Clo1313_2532][db_xref=GO:0004124,InterPro:IPR001216,InterPro:IPR001926,InterPro:IPR005856,InterPro:IPR005859][protein=cysteinesynthaseA][protein_id=ADU75536.1][location=complement(2971251..2972186)][gbkey=CDS]</t>
  </si>
  <si>
    <t>CP002416.1_prot_ADU75537.1_2437[locus_tag=Clo1313_2533][db_xref=InterPro:IPR005232,InterPro:IPR011063][protein=PP-loopdomainprotein][protein_id=ADU75537.1][location=complement(2972271..2973080)][gbkey=CDS]</t>
  </si>
  <si>
    <t>CP002416.1_prot_ADU75538.1_2438[locus_tag=Clo1313_2534][db_xref=GO:0004124,InterPro:IPR000277,InterPro:IPR006235][protein=O-acetylhomoserine/O-acetylserinesulfhydrylase][protein_id=ADU75538.1][location=complement(2973086..2974378)][gbkey=CDS]</t>
  </si>
  <si>
    <t>CP002416.1_prot_ADU75539.1_2439[locus_tag=Clo1313_2535][db_xref=InterPro:IPR000944][protein=transcriptionalregulator,BadM/Rrf2family][protein_id=ADU75539.1][location=complement(2974439..2974888)][gbkey=CDS]</t>
  </si>
  <si>
    <t>CP002416.1_prot_ADU75540.1_2440[locus_tag=Clo1313_2536][db_xref=InterPro:IPR000944][protein=transcriptionalregulator,BadM/Rrf2family][protein_id=ADU75540.1][location=complement(2974948..2975409)][gbkey=CDS]</t>
  </si>
  <si>
    <t>CP002416.1_prot_ADU75541.1_2441[locus_tag=Clo1313_2537][db_xref=GO:0008415,InterPro:IPR005697][protein=homoserineO-succinyltransferase][protein_id=ADU75541.1][location=complement(2975456..2976373)][gbkey=CDS]</t>
  </si>
  <si>
    <t>CP002416.1_prot_ADU75542.1_2442[locus_tag=Clo1313_2538][db_xref=GO:0000155,GO:0004871,GO:0005524,InterPro:IPR003594,InterPro:IPR003660,InterPro:IPR003661,InterPro:IPR004358,InterPro:IPR005467][protein=integralmembranesensorsignaltransductionhistidinekinase][protein_id=ADU75542.1][location=complement(2976457..2977848)][gbkey=CDS]</t>
  </si>
  <si>
    <t>CP002416.1_prot_ADU75543.1_2443[locus_tag=Clo1313_2539][db_xref=GO:0000156,GO:0003677,InterPro:IPR001789,InterPro:IPR001867][protein=twocomponenttranscriptionalregulator,wingedhelixfamily][protein_id=ADU75543.1][location=complement(2977873..2978577)][gbkey=CDS]</t>
  </si>
  <si>
    <t>CP002416.1_prot_ADU75544.1_2444[locus_tag=Clo1313_2540][db_xref=GO:0004008,GO:0005524,GO:0046873,InterPro:IPR001756,InterPro:IPR001757,InterPro:IPR001877,InterPro:IPR005834,InterPro:IPR006121,InterPro:IPR006403,InterPro:IPR006416,InterPro:IPR008250,InterPro:IPR017969,InterPro:IPR018303][protein=copper-translocatingP-typeATPase][protein_id=ADU75544.1][location=complement(2978701..2980932)][gbkey=CDS]</t>
  </si>
  <si>
    <t>CP002416.1_prot_ADU75545.1_2445[locus_tag=Clo1313_2541][db_xref=GO:0046872,InterPro:IPR006121,InterPro:IPR017969][protein=Heavymetaltransport/detoxificationprotein][protein_id=ADU75545.1][location=complement(2981039..2982538)][gbkey=CDS]</t>
  </si>
  <si>
    <t>CP002416.1_prot_ADU75546.1_2446[locus_tag=Clo1313_2542][protein=hypotheticalprotein][protein_id=ADU75546.1][location=complement(2982592..2983083)][gbkey=CDS]</t>
  </si>
  <si>
    <t>CP002416.1_prot_ADU75548.1_2448[locus_tag=Clo1313_2544][db_xref=GO:0051082,InterPro:IPR000397][protein=Hsp33protein][protein_id=ADU75548.1][location=complement(2985035..2985925)][gbkey=CDS]</t>
  </si>
  <si>
    <t>CP002416.1_prot_ADU75549.1_2449[locus_tag=Clo1313_2545][db_xref=GO:0003677,InterPro:IPR002059,InterPro:IPR011129,InterPro:IPR012156,InterPro:IPR019844][protein=cold-shockDNA-bindingdomainprotein][protein_id=ADU75549.1][location=complement(2986131..2986331)][gbkey=CDS]</t>
  </si>
  <si>
    <t>CP002416.1_prot_ADU75550.1_2450[locus_tag=Clo1313_2546][db_xref=GO:0003824,InterPro:IPR001497,InterPro:IPR014048][protein=methylated-DNA/protein-cysteinemethyltransferase][protein_id=ADU75550.1][location=complement(2986476..2986796)][gbkey=CDS]</t>
  </si>
  <si>
    <t>CP002416.1_prot_ADU75551.1_2451[locus_tag=Clo1313_2547][db_xref=GO:0008168,InterPro:IPR013216,InterPro:IPR017441][protein=Methyltransferasetype11][protein_id=ADU75551.1][location=complement(2986800..2987534)][gbkey=CDS]</t>
  </si>
  <si>
    <t>CP002416.1_prot_ADU75553.1_2453[locus_tag=Clo1313_2549][db_xref=GO:0008236,InterPro:IPR001478,InterPro:IPR004447,InterPro:IPR005151][protein=carboxyl-terminalprotease][protein_id=ADU75553.1][location=complement(2988003..2989292)][gbkey=CDS]</t>
  </si>
  <si>
    <t>CP002416.1_prot_ADU75554.1_2454[locus_tag=Clo1313_2550][db_xref=InterPro:IPR016047][protein=PeptidaseM23][protein_id=ADU75554.1][location=complement(2989507..2990634)][gbkey=CDS]</t>
  </si>
  <si>
    <t>CP002416.1_prot_ADU75555.1_2455[locus_tag=Clo1313_2551][db_xref=InterPro:IPR003838][protein=proteinofunknownfunctionDUF214][protein_id=ADU75555.1][location=complement(2990702..2991586)][gbkey=CDS]</t>
  </si>
  <si>
    <t>CP002416.1_prot_ADU75556.1_2456[locus_tag=Clo1313_2552][db_xref=GO:0005524,InterPro:IPR003439,InterPro:IPR003593,InterPro:IPR005286,InterPro:IPR017871][protein=celldivisionATP-bindingproteinFtsE][protein_id=ADU75556.1][location=complement(2991555..2992262)][gbkey=CDS]</t>
  </si>
  <si>
    <t>CP002416.1_prot_ADU75557.1_2457[locus_tag=Clo1313_2553][protein=transcriptionalregulator,CdaR][protein_id=ADU75557.1][location=complement(2992437..2993522)][gbkey=CDS]</t>
  </si>
  <si>
    <t>CP002416.1_prot_ADU75558.1_2458[locus_tag=Clo1313_2554][db_xref=GO:0005215,GO:0005524,GO:0016887,InterPro:IPR003439,InterPro:IPR003593,InterPro:IPR005116,InterPro:IPR017871][protein=ABCtransporterrelatedprotein][protein_id=ADU75558.1][location=complement(2993715..2994827)][gbkey=CDS]</t>
  </si>
  <si>
    <t>CP002416.1_prot_ADU75559.1_2459[locus_tag=Clo1313_2555][db_xref=GO:0003942,InterPro:IPR000534,InterPro:IPR000706,InterPro:IPR012280][protein=N-acetyl-gamma-glutamyl-phosphatereductase][protein_id=ADU75559.1][location=2995209..2996249][gbkey=CDS]</t>
  </si>
  <si>
    <t>CP002416.1_prot_ADU75560.1_2460[locus_tag=Clo1313_2556][db_xref=GO:0003991,InterPro:IPR001048,InterPro:IPR001057,InterPro:IPR004662,InterPro:IPR011148][protein=acetylglutamatekinase][protein_id=ADU75560.1][location=2996314..2997228][gbkey=CDS]</t>
  </si>
  <si>
    <t>CP002416.1_prot_ADU75561.1_2461[locus_tag=Clo1313_2557][db_xref=InterPro:IPR009875][protein=typeIVpilusassemblyPilZ][protein_id=ADU75561.1][location=2997411..2998073][gbkey=CDS]</t>
  </si>
  <si>
    <t>CP002416.1_prot_ADU75562.1_2462[locus_tag=Clo1313_2558][db_xref=GO:0008483,InterPro:IPR004636,InterPro:IPR005814][protein=acetylornithineandsuccinylornithineaminotransferase][protein_id=ADU75562.1][location=2998477..2999679][gbkey=CDS]</t>
  </si>
  <si>
    <t>CP002416.1_prot_ADU75563.1_2463[locus_tag=Clo1313_2559][db_xref=GO:0004086,InterPro:IPR000991,InterPro:IPR001317,InterPro:IPR002474,InterPro:IPR006220,InterPro:IPR006274,InterPro:IPR011702,InterPro:IPR017926][protein=carbamoyl-phosphatesynthase,smallsubunit][protein_id=ADU75563.1][location=2999899..3000963][gbkey=CDS]</t>
  </si>
  <si>
    <t>CP002416.1_prot_ADU75564.1_2464[locus_tag=Clo1313_2560][db_xref=GO:0004086,InterPro:IPR005479,InterPro:IPR005480,InterPro:IPR005481,InterPro:IPR005483,InterPro:IPR006275,InterPro:IPR011607,InterPro:IPR011761][protein=carbamoyl-phosphatesynthase,largesubunit][protein_id=ADU75564.1][location=3000997..3004200][gbkey=CDS]</t>
  </si>
  <si>
    <t>CP002416.1_prot_ADU75565.1_2465[locus_tag=Clo1313_2561][db_xref=GO:0004585,InterPro:IPR002292,InterPro:IPR006130,InterPro:IPR006131,InterPro:IPR006132][protein=ornithinecarbamoyltransferase][protein_id=ADU75565.1][location=3004235..3005158][gbkey=CDS]</t>
  </si>
  <si>
    <t>CP002416.1_prot_ADU75566.1_2466[locus_tag=Clo1313_2562][db_xref=GO:0008080,InterPro:IPR000182][protein=GCN5-relatedN-acetyltransferase][protein_id=ADU75566.1][location=3005171..3005647][gbkey=CDS]</t>
  </si>
  <si>
    <t>CP002416.1_prot_ADU75568.1_2468[locus_tag=Clo1313_2564][db_xref=GO:0004803,InterPro:IPR002105,InterPro:IPR018242,InterPro:IPR018247][protein=Dockerintype1][protein_id=ADU75568.1][location=complement(3007588..3009801)][gbkey=CDS]</t>
  </si>
  <si>
    <t>CP002416.1_prot_ADU75574.1_2474[locus_tag=Clo1313_2572][db_xref=InterPro:IPR003709][protein=Serine-typeD-Ala-D-Alacarboxypeptidase][protein_id=ADU75574.1][location=complement(3014512..3015381)][gbkey=CDS]</t>
  </si>
  <si>
    <t>CP002416.1_prot_ADU75581.1_2481[locus_tag=Clo1313_2580][db_xref=GO:0016874,InterPro:IPR000873,InterPro:IPR006163,InterPro:IPR009081,InterPro:IPR010071,InterPro:IPR020845][protein=aminoacidadenylationdomainprotein][protein_id=ADU75581.1][location=complement(3027953..3029830)][gbkey=CDS]</t>
  </si>
  <si>
    <t>CP002416.1_prot_ADU75582.1_2482[locus_tag=Clo1313_2581][db_xref=InterPro:IPR001440,InterPro:IPR012854,InterPro:IPR019734][protein=copperamineoxidase-likedomain-containingprotein][protein_id=ADU75582.1][location=complement(3030257..3033145)][gbkey=CDS]</t>
  </si>
  <si>
    <t>CP002416.1_prot_ADU75584.1_2484[locus_tag=Clo1313_2583][protein=hypotheticalprotein][protein_id=ADU75584.1][location=complement(3034639..3035880)][gbkey=CDS]</t>
  </si>
  <si>
    <t>CP002416.1_prot_ADU75585.1_2485[locus_tag=Clo1313_2584][db_xref=GO:0030246,InterPro:IPR001119,InterPro:IPR005084,InterPro:IPR006584][protein=Carbohydratebindingfamily6][protein_id=ADU75585.1][location=complement(3036223..3040095)][gbkey=CDS]</t>
  </si>
  <si>
    <t>CP002416.1_prot_ADU75587.1_2487[locus_tag=Clo1313_2586][db_xref=InterPro:IPR012854][protein=copperamineoxidase-likedomain-containingprotein][protein_id=ADU75587.1][location=complement(3041147..3042754)][gbkey=CDS]</t>
  </si>
  <si>
    <t>CP002416.1_prot_ADU75590.1_2490[locus_tag=Clo1313_2589][db_xref=GO:0000155,GO:0004871,GO:0005524,InterPro:IPR003594,InterPro:IPR003660,InterPro:IPR003661,InterPro:IPR004358,InterPro:IPR005467][protein=integralmembranesensorsignaltransductionhistidinekinase][protein_id=ADU75590.1][location=complement(3045256..3046647)][gbkey=CDS]</t>
  </si>
  <si>
    <t>CP002416.1_prot_ADU75591.1_2491[locus_tag=Clo1313_2590][db_xref=GO:0000156,GO:0003677,InterPro:IPR001789,InterPro:IPR001867][protein=twocomponenttranscriptionalregulator,wingedhelixfamily][protein_id=ADU75591.1][location=complement(3046649..3047335)][gbkey=CDS]</t>
  </si>
  <si>
    <t>CP002416.1_prot_ADU75593.1_2493[locus_tag=Clo1313_2592][db_xref=GO:0003824,InterPro:IPR000310,InterPro:IPR008286][protein=Orn/Lys/Argdecarboxylasemajorregion][protein_id=ADU75593.1][location=complement(3051659..3053119)][gbkey=CDS]</t>
  </si>
  <si>
    <t>CP002416.1_prot_ADU75594.1_2494[locus_tag=Clo1313_2593][db_xref=GO:0016597,InterPro:IPR002912,InterPro:IPR003416][protein=MgtC/SapBtransporter][protein_id=ADU75594.1][location=complement(3053252..3053950)][gbkey=CDS]</t>
  </si>
  <si>
    <t>CP002416.1_prot_ADU75597.1_2497[locus_tag=Clo1313_2596][protein=hypotheticalprotein][protein_id=ADU75597.1][location=3055609..3056577][gbkey=CDS]</t>
  </si>
  <si>
    <t>CP002416.1_prot_ADU75598.1_2498[locus_tag=Clo1313_2597][db_xref=GO:0003883,InterPro:IPR000991,InterPro:IPR004468,InterPro:IPR017456,InterPro:IPR017926][protein=CTPsynthase][protein_id=ADU75598.1][location=complement(3056697..3058325)][gbkey=CDS]</t>
  </si>
  <si>
    <t>CP002416.1_prot_ADU75599.1_2499[locus_tag=Clo1313_2599][protein=hypotheticalprotein][protein_id=ADU75599.1][location=complement(3060574..3061191)][gbkey=CDS]</t>
  </si>
  <si>
    <t>CP002416.1_prot_ADU75600.1_2500[locus_tag=Clo1313_2600][db_xref=InterPro:IPR003587,InterPro:IPR006141][protein=Hedgehog/inteinhintdomainprotein][protein_id=ADU75600.1][location=complement(3061379..3063031)][gbkey=CDS];CP002416.1_prot_ADU75662.1_2562[locus_tag=Clo1313_2666][db_xref=InterPro:IPR003587,InterPro:IPR006141][protein=Hedgehog/inteinhintdomainprotein][protein_id=ADU75662.1][location=complement(3131344..3133098)][gbkey=CDS];CP002416.1_prot_ADU75650.1_2550[locus_tag=Clo1313_2651][db_xref=InterPro:IPR003587,InterPro:IPR006141][protein=Hedgehog/inteinhintdomainprotein][protein_id=ADU75650.1][location=complement(3118317..3119669)][gbkey=CDS];CP002416.1_prot_ADU75666.1_2566[locus_tag=Clo1313_2671][db_xref=InterPro:IPR003587,InterPro:IPR006141][protein=Hedgehog/inteinhintdomainprotein][protein_id=ADU75666.1][location=complement(3135484..3137157)][gbkey=CDS]</t>
  </si>
  <si>
    <t>CP002416.1_prot_ADU75601.1_2501[locus_tag=Clo1313_2601][db_xref=GO:0008236,InterPro:IPR001478,InterPro:IPR002477,InterPro:IPR004447,InterPro:IPR005151][protein=carboxyl-terminalprotease][protein_id=ADU75601.1][location=complement(3063414..3064931)][gbkey=CDS]</t>
  </si>
  <si>
    <t>CP002416.1_prot_ADU75602.1_2502[locus_tag=Clo1313_2602][db_xref=InterPro:IPR001119][protein=S-layerdomain-containingprotein][protein_id=ADU75602.1][location=complement(3065005..3066570)][gbkey=CDS]</t>
  </si>
  <si>
    <t>CP002416.1_prot_ADU75603.1_2503[locus_tag=Clo1313_2603][db_xref=InterPro:IPR001119][protein=S-layerdomain-containingprotein][protein_id=ADU75603.1][location=complement(3066598..3069603)][gbkey=CDS]</t>
  </si>
  <si>
    <t>CP002416.1_prot_ADU75604.1_2504[locus_tag=Clo1313_2604][protein=Zn-dependenthydrolaseofthebeta-lactamasefold-likeprotein][protein_id=ADU75604.1][location=complement(3069805..3070440)][gbkey=CDS]</t>
  </si>
  <si>
    <t>CP002416.1_prot_ADU75606.1_2506[locus_tag=Clo1313_2606][db_xref=GO:0004814,GO:0005524,InterPro:IPR001278,InterPro:IPR001412,InterPro:IPR005148,InterPro:IPR008909,InterPro:IPR015945][protein=arginyl-tRNAsynthetase][protein_id=ADU75606.1][location=complement(3071387..3073081)][gbkey=CDS]</t>
  </si>
  <si>
    <t>CP002416.1_prot_ADU75607.1_2507[locus_tag=Clo1313_2607][db_xref=InterPro:IPR015231][protein=DomainofunknownfunctionDUF1934][protein_id=ADU75607.1][location=complement(3073044..3073511)][gbkey=CDS]</t>
  </si>
  <si>
    <t>CP002416.1_prot_ADU75608.1_2508[locus_tag=Clo1313_2608][db_xref=GO:0008881,InterPro:IPR004391,InterPro:IPR015942,InterPro:IPR018187][protein=glutamateracemase][protein_id=ADU75608.1][location=complement(3073570..3074376)][gbkey=CDS]</t>
  </si>
  <si>
    <t>CP002416.1_prot_ADU75609.1_2509[locus_tag=Clo1313_2609][db_xref=GO:0008716,InterPro:IPR000291,InterPro:IPR005905,InterPro:IPR011095,InterPro:IPR011127,InterPro:IPR011761][protein=D-alanine/D-alanineligase][protein_id=ADU75609.1][location=complement(3074441..3075571)][gbkey=CDS]</t>
  </si>
  <si>
    <t>CP002416.1_prot_ADU75610.1_2510[locus_tag=Clo1313_2610][db_xref=InterPro:IPR000644,InterPro:IPR006667,InterPro:IPR006668,InterPro:IPR006669][protein=magnesiumtransporter][protein_id=ADU75610.1][location=complement(3076096..3077430)][gbkey=CDS]</t>
  </si>
  <si>
    <t>CP002416.1_prot_ADU75612.1_2512[locus_tag=Clo1313_2612][db_xref=InterPro:IPR010432][protein=RDDdomaincontainingprotein][protein_id=ADU75612.1][location=complement(3077603..3078343)][gbkey=CDS]</t>
  </si>
  <si>
    <t>CP002416.1_prot_ADU75614.1_2514[locus_tag=Clo1313_2614][db_xref=InterPro:IPR019606][protein=LipoproteinLpqB,GerMNdomain][protein_id=ADU75614.1][location=complement(3078779..3079678)][gbkey=CDS]</t>
  </si>
  <si>
    <t>CP002416.1_prot_ADU75615.1_2515[locus_tag=Clo1313_2615][db_xref=GO:0004139,InterPro:IPR002915,InterPro:IPR011343][protein=deoxyribose-phosphatealdolase][protein_id=ADU75615.1][location=complement(3079769..3080431)][gbkey=CDS]</t>
  </si>
  <si>
    <t>CP002416.1_prot_ADU75616.1_2516[locus_tag=Clo1313_2616][db_xref=InterPro:IPR007405][protein=proteinofunknownfunctionDUF458][protein_id=ADU75616.1][location=complement(3080747..3081295)][gbkey=CDS]</t>
  </si>
  <si>
    <t>CP002416.1_prot_ADU75617.1_2517[locus_tag=Clo1313_2617][db_xref=InterPro:IPR000103,InterPro:IPR013027][protein=FAD-dependentpyridinenucleotide-disulfideoxidoreductase][protein_id=ADU75617.1][location=complement(3081566..3082459)][gbkey=CDS]</t>
  </si>
  <si>
    <t>CP002416.1_prot_ADU75618.1_2518[locus_tag=Clo1313_2618][db_xref=InterPro:IPR000103,InterPro:IPR013027,InterPro:IPR013766,InterPro:IPR017936][protein=FAD-dependentpyridinenucleotide-disulfideoxidoreductase][protein_id=ADU75618.1][location=complement(3082513..3083796)][gbkey=CDS]</t>
  </si>
  <si>
    <t>CP002416.1_prot_ADU75619.1_2519[locus_tag=Clo1313_2619][db_xref=GO:0016209,GO:0016491,InterPro:IPR000866,InterPro:IPR017936,InterPro:IPR017937][protein=alkylhydroperoxidereductase/Thiolspecificantioxidant/Malallergen][protein_id=ADU75619.1][location=complement(3083833..3084429)][gbkey=CDS]</t>
  </si>
  <si>
    <t>CP002416.1_prot_ADU75626.1_2526[locus_tag=Clo1313_2626][db_xref=GO:0003723,InterPro:IPR000110,InterPro:IPR003029,InterPro:IPR006641,InterPro:IPR018974][protein=Tex-likeprotein][protein_id=ADU75626.1][location=complement(3089047..3091203)][gbkey=CDS]</t>
  </si>
  <si>
    <t>CP002416.1_prot_ADU75627.1_2527[locus_tag=Clo1313_2627][db_xref=GO:0004139,InterPro:IPR002173,InterPro:IPR011611,InterPro:IPR017583][protein=1-phosphofructokinase][protein_id=ADU75627.1][location=complement(3091484..3092416)][gbkey=CDS]</t>
  </si>
  <si>
    <t>CP002416.1_prot_ADU75628.1_2528[locus_tag=Clo1313_2628][db_xref=GO:0005215,InterPro:IPR006059][protein=extracellularsolute-bindingproteinfamily1][protein_id=ADU75628.1][location=complement(3092453..3093793)][gbkey=CDS]</t>
  </si>
  <si>
    <t>CP002416.1_prot_ADU75631.1_2531[locus_tag=Clo1313_2631][db_xref=GO:0008168,InterPro:IPR013216][protein=Methyltransferasetype11][protein_id=ADU75631.1][location=complement(3095385..3096119)][gbkey=CDS]</t>
  </si>
  <si>
    <t>CP002416.1_prot_ADU75632.1_2532[locus_tag=Clo1313_2632][db_xref=InterPro:IPR002477][protein=Peptidoglycan-bindingdomain1protein][protein_id=ADU75632.1][location=complement(3096487..3097569)][gbkey=CDS]</t>
  </si>
  <si>
    <t>CP002416.1_prot_ADU75633.1_2533[locus_tag=Clo1313_2633][db_xref=GO:0016779,InterPro:IPR001451,InterPro:IPR005835,InterPro:IPR005844][protein=Nucleotidyltransferase][protein_id=ADU75633.1][location=3097986..3100436][gbkey=CDS]</t>
  </si>
  <si>
    <t>CP002416.1_prot_ADU75634.1_2534[locus_tag=Clo1313_2634][db_xref=GO:0003723,GO:0009982,InterPro:IPR002942,InterPro:IPR006145,InterPro:IPR006225][protein=pseudouridinesynthase,RluAfamily][protein_id=ADU75634.1][location=3100473..3101435][gbkey=CDS]</t>
  </si>
  <si>
    <t>CP002416.1_prot_ADU75635.1_2535[locus_tag=Clo1313_2635][db_xref=GO:0030246,InterPro:IPR000801,InterPro:IPR001000,InterPro:IPR002105,InterPro:IPR005084,InterPro:IPR006584,InterPro:IPR018242,InterPro:IPR018247][protein=glycosidehydrolasefamily10][protein_id=ADU75635.1][location=complement(3101534..3104047)][gbkey=CDS]</t>
  </si>
  <si>
    <t>CP002416.1_prot_ADU75636.1_2536[locus_tag=Clo1313_2637][db_xref=GO:0009982,GO:0050660,GO:0051287,InterPro:IPR000103,InterPro:IPR002109,InterPro:IPR008255,InterPro:IPR012081,InterPro:IPR013027][protein=alkylhydroperoxidereductase,Fsubunit][protein_id=ADU75636.1][location=complement(3104643..3106172)][gbkey=CDS]</t>
  </si>
  <si>
    <t>CP002416.1_prot_ADU75637.1_2537[locus_tag=Clo1313_2638][db_xref=GO:0051920,InterPro:IPR000866,InterPro:IPR017559,InterPro:IPR017936][protein=peroxiredoxin][protein_id=ADU75637.1][location=complement(3106186..3106749)][gbkey=CDS]</t>
  </si>
  <si>
    <t>CP002416.1_prot_ADU75640.1_2540[locus_tag=Clo1313_2641][db_xref=InterPro:IPR002543][protein=hypotheticalprotein][protein_id=ADU75640.1][location=complement(3107476..3109212)][gbkey=CDS]</t>
  </si>
  <si>
    <t>CP002416.1_prot_ADU75641.1_2541[locus_tag=Clo1313_2642][db_xref=GO:0000166,GO:0003677,GO:0005524,InterPro:IPR002543][protein=celldivisionproteinFtsK/SpoIIIE][protein_id=ADU75641.1][location=complement(3109215..3112415)][gbkey=CDS]</t>
  </si>
  <si>
    <t>CP002416.1_prot_ADU75642.1_2542[locus_tag=Clo1313_2643][protein=hypotheticalprotein][protein_id=ADU75642.1][location=complement(3112439..3113818)][gbkey=CDS]</t>
  </si>
  <si>
    <t>CP002416.1_prot_ADU75643.1_2543[locus_tag=Clo1313_2644][protein=hypotheticalprotein][protein_id=ADU75643.1][location=complement(3113934..3114239)][gbkey=CDS]</t>
  </si>
  <si>
    <t>CP002416.1_prot_ADU75646.1_2546[locus_tag=Clo1313_2647][db_xref=InterPro:IPR001440,InterPro:IPR013026,InterPro:IPR019734][protein=TetratricopeptideTPR_1repeat-containingprotein][protein_id=ADU75646.1][location=complement(3114928..3116451)][gbkey=CDS]</t>
  </si>
  <si>
    <t>CP002416.1_prot_ADU75647.1_2547[locus_tag=Clo1313_2648][protein=hypotheticalprotein][protein_id=ADU75647.1][location=complement(3116613..3117176)][gbkey=CDS]</t>
  </si>
  <si>
    <t>CP002416.1_prot_ADU75648.1_2548[locus_tag=Clo1313_2649][protein=hypotheticalprotein][protein_id=ADU75648.1][location=complement(3117694..3118032)][gbkey=CDS]</t>
  </si>
  <si>
    <t>CP002416.1_prot_ADU75664.1_2564[locus_tag=Clo1313_2669][protein=hypotheticalprotein][protein_id=ADU75664.1][location=complement(3134608..3134997)][gbkey=CDS];CP002416.1_prot_ADU75652.1_2552[locus_tag=Clo1313_2654][protein=hypotheticalprotein][protein_id=ADU75652.1][location=complement(3121126..3121515)][gbkey=CDS]</t>
  </si>
  <si>
    <t>CP002416.1_prot_ADU75661.1_2561[locus_tag=Clo1313_2665][protein=hypotheticalprotein][protein_id=ADU75661.1][location=complement(3130960..3131331)][gbkey=CDS]</t>
  </si>
  <si>
    <t>CP002416.1_prot_ADU75663.1_2563[locus_tag=Clo1313_2667][db_xref=InterPro:IPR014820,InterPro:IPR015330][protein=BifunctionalDNAprimase/polymerase][protein_id=ADU75663.1][location=complement(3133546..3134352)][gbkey=CDS]</t>
  </si>
  <si>
    <t>CP002416.1_prot_ADU75669.1_2569[locus_tag=Clo1313_2677][db_xref=InterPro:IPR015024,InterPro:IPR015025][protein=DomainofunknownfunctionDUF1910][protein_id=ADU75669.1][location=complement(3140848..3142086)][gbkey=CDS]</t>
  </si>
  <si>
    <t>CP002416.1_prot_ADU75672.1_2572[locus_tag=Clo1313_2682][protein=hypotheticalprotein][protein_id=ADU75672.1][location=complement(3146054..3146653)][gbkey=CDS]</t>
  </si>
  <si>
    <t>CP002416.1_prot_ADU75674.1_2574[locus_tag=Clo1313_2684][protein=hypotheticalprotein][protein_id=ADU75674.1][location=complement(3147839..3148456)][gbkey=CDS]</t>
  </si>
  <si>
    <t>CP002416.1_prot_ADU75676.1_2576[locus_tag=Clo1313_2687][protein=hypotheticalprotein][protein_id=ADU75676.1][location=complement(3151163..3157177)][gbkey=CDS]</t>
  </si>
  <si>
    <t>CP002416.1_prot_ADU75677.1_2577[locus_tag=Clo1313_2688][protein=hypotheticalprotein][protein_id=ADU75677.1][location=complement(3157280..3157594)][gbkey=CDS]</t>
  </si>
  <si>
    <t>CP002416.1_prot_ADU75678.1_2578[locus_tag=Clo1313_2689][db_xref=GO:0004672,GO:0005524,InterPro:IPR000719,InterPro:IPR008271,InterPro:IPR017442][protein=Serine/threonine-proteinkinase-likedomain][protein_id=ADU75678.1][location=complement(3157591..3159474)][gbkey=CDS]</t>
  </si>
  <si>
    <t>CP002416.1_prot_ADU75680.1_2580[locus_tag=Clo1313_2693][db_xref=GO:0003824,InterPro:IPR002105,InterPro:IPR018242,InterPro:IPR018247][protein=Dockerintype1][protein_id=ADU75680.1][location=complement(3163334..3165757)][gbkey=CDS]</t>
  </si>
  <si>
    <t>CP002416.1_prot_ADU75681.1_2581[locus_tag=Clo1313_2694][db_xref=InterPro:IPR000212,InterPro:IPR014016,InterPro:IPR014017,InterPro:IPR014152][protein=recombinationhelicaseAddA][protein_id=ADU75681.1][location=complement(3166281..3170036)][gbkey=CDS]</t>
  </si>
  <si>
    <t>CP002416.1_prot_ADU75682.1_2582[locus_tag=Clo1313_2695][db_xref=InterPro:IPR014017,InterPro:IPR014140][protein=ATP-dependentnucleasesubunitB][protein_id=ADU75682.1][location=complement(3170065..3173505)][gbkey=CDS]</t>
  </si>
  <si>
    <t>CP002416.1_prot_ADU75686.1_2586[locus_tag=Clo1313_2702][protein=hypotheticalprotein][protein_id=ADU75686.1][location=complement(3181550..3182026)][gbkey=CDS]</t>
  </si>
  <si>
    <t>CP002416.1_prot_ADU75688.1_2588[locus_tag=Clo1313_2704][db_xref=InterPro:IPR003587,InterPro:IPR006141][protein=Hedgehog/inteinhintdomainprotein][protein_id=ADU75688.1][location=complement(3182472..3184121)][gbkey=CDS];CP002416.1_prot_ADU74127.1_1027[locus_tag=Clo1313_1059][protein=hypotheticalprotein][protein_id=ADU74127.1][location=1267474..1267827][gbkey=CDS]</t>
  </si>
  <si>
    <t>CP002416.1_prot_ADU75689.1_2589[locus_tag=Clo1313_2705][protein=hypotheticalprotein][protein_id=ADU75689.1][location=complement(3184298..3184825)][gbkey=CDS]</t>
  </si>
  <si>
    <t>CP002416.1_prot_ADU75690.1_2590[locus_tag=Clo1313_2706][db_xref=InterPro:IPR005537][protein=proteinofunknownfunctionDUF324][protein_id=ADU75690.1][location=complement(3184867..3185772)][gbkey=CDS]</t>
  </si>
  <si>
    <t>CP002416.1_prot_ADU75691.1_2591[locus_tag=Clo1313_2707][db_xref=InterPro:IPR005537,InterPro:IPR013411][protein=CRISPR-associatedRAMPprotein,SSO1426family][protein_id=ADU75691.1][location=complement(3185735..3186574)][gbkey=CDS]</t>
  </si>
  <si>
    <t>CP002416.1_prot_ADU75692.1_2592[locus_tag=Clo1313_2708][db_xref=InterPro:IPR005537,InterPro:IPR013411][protein=CRISPR-associatedRAMPprotein,SSO1426family][protein_id=ADU75692.1][location=complement(3186567..3187349)][gbkey=CDS]</t>
  </si>
  <si>
    <t>CP002416.1_prot_ADU75693.1_2593[locus_tag=Clo1313_2709][protein=hypotheticalprotein][protein_id=ADU75693.1][location=complement(3187380..3187772)][gbkey=CDS]</t>
  </si>
  <si>
    <t>CP002416.1_prot_ADU75694.1_2594[locus_tag=Clo1313_2710][protein=hypotheticalprotein][protein_id=ADU75694.1][location=complement(3187774..3189021)][gbkey=CDS]</t>
  </si>
  <si>
    <t>CP002416.1_prot_ADU75695.1_2595[locus_tag=Clo1313_2711][db_xref=InterPro:IPR005537][protein=proteinofunknownfunctionDUF324][protein_id=ADU75695.1][location=complement(3189006..3189551)][gbkey=CDS]</t>
  </si>
  <si>
    <t>CP002416.1_prot_ADU75696.1_2596[locus_tag=Clo1313_2712][db_xref=InterPro:IPR000160][protein=hypotheticalprotein][protein_id=ADU75696.1][location=complement(3189557..3191476)][gbkey=CDS]</t>
  </si>
  <si>
    <t>CP002416.1_prot_ADU75697.1_2597[locus_tag=Clo1313_2713][protein=hypotheticalprotein][protein_id=ADU75697.1][location=complement(3191484..3192425)][gbkey=CDS]</t>
  </si>
  <si>
    <t>CP002416.1_prot_ADU75698.1_2598[locus_tag=Clo1313_2714][db_xref=InterPro:IPR011742,InterPro:IPR013383][protein=CRISPR-associatedprotein,TM1812family][protein_id=ADU75698.1][location=complement(3192532..3194364)][gbkey=CDS]</t>
  </si>
  <si>
    <t>CP002416.1_prot_ADU75699.1_2599[locus_tag=Clo1313_2715][db_xref=InterPro:IPR002589][protein=Appr-1-pprocessingdomainprotein][protein_id=ADU75699.1][location=complement(3194753..3195280)][gbkey=CDS]</t>
  </si>
  <si>
    <t>CP002416.1_prot_ADU75700.1_2600[locus_tag=Clo1313_2716][db_xref=GO:0003677,GO:0003700,GO:0016987,InterPro:IPR000792,InterPro:IPR000943,InterPro:IPR007627,InterPro:IPR013249,InterPro:IPR014218,InterPro:IPR014284,InterPro:IPR016371][protein=RNApolymerase,sigma-24subunit,ECFsubfamily][protein_id=ADU75700.1][location=complement(3195941..3196585)][gbkey=CDS]</t>
  </si>
  <si>
    <t>CP002416.1_prot_ADU75702.1_2602[locus_tag=Clo1313_2718][db_xref=GO:0008173,InterPro:IPR001537,InterPro:IPR004441,InterPro:IPR013123][protein=RNAmethyltransferase,TrmHfamily,group3][protein_id=ADU75702.1][location=complement(3196887..3197720)][gbkey=CDS]</t>
  </si>
  <si>
    <t>CP002416.1_prot_ADU75707.1_2607[locus_tag=Clo1313_2723][db_xref=GO:0004817,GO:0005524,InterPro:IPR002308,InterPro:IPR015273,InterPro:IPR015803][protein=cysteinyl-tRNAsynthetase][protein_id=ADU75707.1][location=complement(3202470..3203876)][gbkey=CDS]</t>
  </si>
  <si>
    <t>CP002416.1_prot_ADU75708.1_2608[locus_tag=Clo1313_2724][db_xref=GO:0009001,InterPro:IPR001451,InterPro:IPR005881][protein=serineO-acetyltransferase][protein_id=ADU75708.1][location=complement(3203863..3204609)][gbkey=CDS]</t>
  </si>
  <si>
    <t>CP002416.1_prot_ADU75710.1_2610[locus_tag=Clo1313_2726][db_xref=InterPro:IPR003265,InterPro:IPR012904][protein=DNA-(apurinicorapyrimidinicsite)lyase][protein_id=ADU75710.1][location=complement(3206110..3206997)][gbkey=CDS]</t>
  </si>
  <si>
    <t>CP002416.1_prot_ADU75711.1_2611[locus_tag=Clo1313_2727][protein=hypotheticalprotein][protein_id=ADU75711.1][location=3207237..3208013][gbkey=CDS]</t>
  </si>
  <si>
    <t>CP002416.1_prot_ADU75712.1_2612[locus_tag=Clo1313_2728][protein=hypotheticalprotein][protein_id=ADU75712.1][location=complement(3208006..3208863)][gbkey=CDS]</t>
  </si>
  <si>
    <t>CP002416.1_prot_ADU75715.1_2615[locus_tag=Clo1313_2731][db_xref=InterPro:IPR002933,InterPro:IPR010168,InterPro:IPR011650,InterPro:IPR017439][protein=amidohydrolase][protein_id=ADU75715.1][location=3212138..3213319][gbkey=CDS]</t>
  </si>
  <si>
    <t>CP002416.1_prot_ADU75718.1_2618[locus_tag=Clo1313_2734][db_xref=InterPro:IPR002876][protein=proteinofunknownfunctionDUF28][protein_id=ADU75718.1][location=complement(3214190..3214918)][gbkey=CDS]</t>
  </si>
  <si>
    <t>CP002416.1_prot_ADU75720.1_2620[locus_tag=Clo1313_2736][db_xref=InterPro:IPR003781][protein=CoA-bindingdomainprotein][protein_id=ADU75720.1][location=complement(3216444..3216818)][gbkey=CDS]</t>
  </si>
  <si>
    <t>CP002416.1_prot_ADU75721.1_2621[locus_tag=Clo1313_2737][db_xref=InterPro:IPR001498,InterPro:IPR015269,InterPro:IPR015796,InterPro:IPR020569][protein=UncharacterizedproteinfamilyUPF0029,Impact,N-terminalprotein][protein_id=ADU75721.1][location=complement(3216891..3217547)][gbkey=CDS]</t>
  </si>
  <si>
    <t>CP002416.1_prot_ADU75722.1_2622[locus_tag=Clo1313_2738][db_xref=GO:0008236,InterPro:IPR000223,InterPro:IPR019756,InterPro:IPR019758,InterPro:IPR019759][protein=signalpeptidaseI][protein_id=ADU75722.1][location=3217798..3218364][gbkey=CDS]</t>
  </si>
  <si>
    <t>CP002416.1_prot_ADU75724.1_2624[locus_tag=Clo1313_2740][db_xref=GO:0005525,InterPro:IPR002917,InterPro:IPR005225,InterPro:IPR006073,InterPro:IPR016496][protein=GTP-bindingprotenHflX][protein_id=ADU75724.1][location=complement(3219201..3221027)][gbkey=CDS]</t>
  </si>
  <si>
    <t>CP002416.1_prot_ADU75727.1_2627[locus_tag=Clo1313_2743][db_xref=GO:0004170,InterPro:IPR008180,InterPro:IPR008181][protein=deoxyuridine5'-triphosphatenucleotidohydrolaseDut][protein_id=ADU75727.1][location=complement(3223374..3223892)][gbkey=CDS]</t>
  </si>
  <si>
    <t>CP002416.1_prot_ADU75728.1_2628[locus_tag=Clo1313_2744][db_xref=GO:0008233,InterPro:IPR001539,InterPro:IPR020988][protein=peptidaseU32][protein_id=ADU75728.1][location=complement(3223996..3226515)][gbkey=CDS]</t>
  </si>
  <si>
    <t>CP002416.1_prot_ADU75729.1_2629[locus_tag=Clo1313_2745][db_xref=GO:0003824,GO:0046872,InterPro:IPR006124][protein=metalloenzymedomainprotein][protein_id=ADU75729.1][location=complement(3226512..3227396)][gbkey=CDS]</t>
  </si>
  <si>
    <t>CP002416.1_prot_ADU75730.1_2630[locus_tag=Clo1313_2746][db_xref=InterPro:IPR007838][protein=proteinofunknownfunctionDUF710][protein_id=ADU75730.1][location=complement(3227474..3227884)][gbkey=CDS]</t>
  </si>
  <si>
    <t>CP002416.1_prot_ADU75731.1_2631[locus_tag=Clo1313_2747][db_xref=GO:0046872,InterPro:IPR000556,InterPro:IPR002105,InterPro:IPR010916,InterPro:IPR018242,InterPro:IPR018247][protein=glycosidehydrolasefamily48][protein_id=ADU75731.1][location=complement(3228085..3230319)][gbkey=CDS]</t>
  </si>
  <si>
    <t>CP002416.1_prot_ADU75732.1_2632[locus_tag=Clo1313_2748][protein=hypotheticalprotein][protein_id=ADU75732.1][location=complement(3231203..3231781)][gbkey=CDS]</t>
  </si>
  <si>
    <t>CP002416.1_prot_ADU75733.1_2633[locus_tag=Clo1313_2749][protein=hypotheticalprotein][protein_id=ADU75733.1][location=complement(3231939..3233237)][gbkey=CDS]</t>
  </si>
  <si>
    <t>CP002416.1_prot_ADU75734.1_2634[locus_tag=Clo1313_2750][db_xref=GO:0016433,InterPro:IPR001737,InterPro:IPR011530,InterPro:IPR020596,InterPro:IPR020598][protein=dimethyladenosinetransferase][protein_id=ADU75734.1][location=complement(3233468..3234322)][gbkey=CDS]</t>
  </si>
  <si>
    <t>CP002416.1_prot_ADU75735.1_2635[locus_tag=Clo1313_2751][db_xref=GO:0016787,InterPro:IPR007137,InterPro:IPR010611,InterPro:IPR011098][protein=3Ddomain-containingprotein][protein_id=ADU75735.1][location=complement(3234542..3235600)][gbkey=CDS]</t>
  </si>
  <si>
    <t>CP002416.1_prot_ADU75737.1_2637[locus_tag=Clo1313_2753][db_xref=InterPro:IPR001130,InterPro:IPR012278,InterPro:IPR015991,InterPro:IPR018228][protein=hydrolase,TatDfamily][protein_id=ADU75737.1][location=complement(3236602..3237369)][gbkey=CDS]</t>
  </si>
  <si>
    <t>CP002416.1_prot_ADU75738.1_2638[locus_tag=Clo1313_2754][db_xref=GO:0000166,GO:0004825,GO:0005524,InterPro:IPR001412,InterPro:IPR002304,InterPro:IPR002547,InterPro:IPR004495,InterPro:IPR014758,InterPro:IPR015413][protein=methionyl-tRNAsynthetase][protein_id=ADU75738.1][location=complement(3237422..3239386)][gbkey=CDS]</t>
  </si>
  <si>
    <t>CP002416.1_prot_ADU75739.1_2639[locus_tag=Clo1313_2755][db_xref=InterPro:IPR019712][protein=ProteinofunknownfunctionDUF2600][protein_id=ADU75739.1][location=3239627..3240670][gbkey=CDS]</t>
  </si>
  <si>
    <t>CP002416.1_prot_ADU75742.1_2642[locus_tag=Clo1313_2758][db_xref=InterPro:IPR006339,InterPro:IPR007159][protein=transcriptionalregulator,AbrBfamily][protein_id=ADU75742.1][location=3242269..3242508][gbkey=CDS]</t>
  </si>
  <si>
    <t>CP002416.1_prot_ADU75743.1_2643[locus_tag=Clo1313_2759][db_xref=GO:0008168,InterPro:IPR000878,InterPro:IPR008189,InterPro:IPR018063][protein=Uroporphyrin-IIIC/tetrapyrrole(Corrin/Porphyrin)methyltransferase][protein_id=ADU75743.1][location=complement(3242630..3243472)][gbkey=CDS]</t>
  </si>
  <si>
    <t>CP002416.1_prot_ADU75744.1_2644[locus_tag=Clo1313_2760][db_xref=GO:0008168,InterPro:IPR002052,InterPro:IPR013216][protein=Methyltransferasetype11][protein_id=ADU75744.1][location=complement(3243465..3244229)][gbkey=CDS]</t>
  </si>
  <si>
    <t>CP002416.1_prot_ADU75746.1_2646[locus_tag=Clo1313_2762][db_xref=InterPro:IPR007557][protein=PSP1domainprotein][protein_id=ADU75746.1][location=complement(3244820..3245695)][gbkey=CDS]</t>
  </si>
  <si>
    <t>CP002416.1_prot_ADU75747.1_2647[locus_tag=Clo1313_2763][db_xref=GO:0000166,GO:0017111,InterPro:IPR001270,InterPro:IPR003593][protein=AAAATPase][protein_id=ADU75747.1][location=complement(3245695..3246684)][gbkey=CDS]</t>
  </si>
  <si>
    <t>CP002416.1_prot_ADU75748.1_2648[locus_tag=Clo1313_2764][db_xref=InterPro:IPR005585][protein=proteinofunknownfunctionDUF327][protein_id=ADU75748.1][location=complement(3246825..3247277)][gbkey=CDS]</t>
  </si>
  <si>
    <t>CP002416.1_prot_ADU75749.1_2649[locus_tag=Clo1313_2765][db_xref=GO:0005524,InterPro:IPR000062][protein=thymidylatekinase][protein_id=ADU75749.1][location=complement(3247359..3248042)][gbkey=CDS]</t>
  </si>
  <si>
    <t>CP002416.1_prot_ADU75750.1_2650[locus_tag=Clo1313_2766][db_xref=GO:0003824,InterPro:IPR000310,InterPro:IPR008286][protein=Orn/Lys/Argdecarboxylasemajorregion][protein_id=ADU75750.1][location=complement(3248069..3249508)][gbkey=CDS]</t>
  </si>
  <si>
    <t>CP002416.1_prot_ADU75751.1_2651[locus_tag=Clo1313_2767][protein=hypotheticalprotein][protein_id=ADU75751.1][location=complement(3249508..3249690)][gbkey=CDS]</t>
  </si>
  <si>
    <t>CP002416.1_prot_ADU75752.1_2652[locus_tag=Clo1313_2768][db_xref=InterPro:IPR012854,InterPro:IPR019198][protein=Betapropellerdomain][protein_id=ADU75752.1][location=complement(3249799..3252336)][gbkey=CDS]</t>
  </si>
  <si>
    <t>CP002416.1_prot_ADU75753.1_2653[locus_tag=Clo1313_2769][db_xref=GO:0005524,GO:0016887,InterPro:IPR003439,InterPro:IPR003593][protein=ABCtransporterrelatedprotein][protein_id=ADU75753.1][location=3252661..3253434][gbkey=CDS]</t>
  </si>
  <si>
    <t>CP002416.1_prot_ADU75756.1_2656[locus_tag=Clo1313_2772][db_xref=GO:0005524,InterPro:IPR003594,InterPro:IPR004358,InterPro:IPR005467][protein=integralmembranesensorsignaltransductionhistidinekinase][protein_id=ADU75756.1][location=3256186..3257211][gbkey=CDS]</t>
  </si>
  <si>
    <t>CP002416.1_prot_ADU75759.1_2659[locus_tag=Clo1313_2775][protein=NMT1/THI5likedomainprotein][protein_id=ADU75759.1][location=3258715..3259743][gbkey=CDS]</t>
  </si>
  <si>
    <t>CP002416.1_prot_ADU75760.1_2660[locus_tag=Clo1313_2776][db_xref=GO:0005524,GO:0016887,InterPro:IPR003439,InterPro:IPR003593,InterPro:IPR017871][protein=ABCtransporterrelatedprotein][protein_id=ADU75760.1][location=3259836..3260588][gbkey=CDS]</t>
  </si>
  <si>
    <t>CP002416.1_prot_ADU75761.1_2661[locus_tag=Clo1313_2777][db_xref=GO:0016887,InterPro:IPR001000][protein=glycosidehydrolasefamily10][protein_id=ADU75761.1][location=complement(3260669..3262951)][gbkey=CDS]</t>
  </si>
  <si>
    <t>CP002416.1_prot_ADU75762.1_2662[locus_tag=Clo1313_2778][db_xref=InterPro:IPR014244,InterPro:IPR018247][protein=RNApolymerasesigma-Ifactor][protein_id=ADU75762.1][location=complement(3262948..3263709)][gbkey=CDS]</t>
  </si>
  <si>
    <t>CP002416.1_prot_ADU75765.1_2665[locus_tag=Clo1313_2781][db_xref=InterPro:IPR006518][protein=TrypanosomeRHS][protein_id=ADU75765.1][location=complement(3265349..3266761)][gbkey=CDS]</t>
  </si>
  <si>
    <t>CP002416.1_prot_ADU75766.1_2666[locus_tag=Clo1313_2782][protein=hypotheticalprotein][protein_id=ADU75766.1][location=complement(3266772..3268115)][gbkey=CDS]</t>
  </si>
  <si>
    <t>CP002416.1_prot_ADU75770.1_2670[locus_tag=Clo1313_2786][db_xref=GO:0005215,InterPro:IPR006059][protein=extracellularsolute-bindingproteinfamily1][protein_id=ADU75770.1][location=complement(3271028..3272410)][gbkey=CDS]</t>
  </si>
  <si>
    <t>CP002416.1_prot_ADU75771.1_2671[locus_tag=Clo1313_2788][protein=hypotheticalprotein][protein_id=ADU75771.1][location=complement(3272894..3274096)][gbkey=CDS]</t>
  </si>
  <si>
    <t>CP002416.1_prot_ADU75772.1_2672[locus_tag=Clo1313_2789][db_xref=InterPro:IPR018658][protein=ProteinofunknownfunctionDUF2089][protein_id=ADU75772.1][location=complement(3274228..3274596)][gbkey=CDS]</t>
  </si>
  <si>
    <t>CP002416.1_prot_ADU75773.1_2673[locus_tag=Clo1313_2790][protein=hypotheticalprotein][protein_id=ADU75773.1][location=3275041..3276339][gbkey=CDS]</t>
  </si>
  <si>
    <t>CP002416.1_prot_ADU75775.1_2675[locus_tag=Clo1313_2793][db_xref=GO:0030246,InterPro:IPR002105,InterPro:IPR005084,InterPro:IPR018242,InterPro:IPR018247][protein=Carbohydratebindingfamily6][protein_id=ADU75775.1][location=3277761..3280193][gbkey=CDS]</t>
  </si>
  <si>
    <t>CP002416.1_prot_ADU75778.1_2678[locus_tag=Clo1313_2796][protein=hypotheticalprotein][protein_id=ADU75778.1][location=complement(3285503..3286825)][gbkey=CDS]</t>
  </si>
  <si>
    <t>CP002416.1_prot_ADU75780.1_2680[locus_tag=Clo1313_2798][db_xref=InterPro:IPR003607,InterPro:IPR006674][protein=metal-dependentphosphohydrolaseHDsubdomain][protein_id=ADU75780.1][location=complement(3287225..3288412)][gbkey=CDS]</t>
  </si>
  <si>
    <t>CP002416.1_prot_ADU75781.1_2681[locus_tag=Clo1313_2800][db_xref=GO:0003677,InterPro:IPR000093,InterPro:IPR006154,InterPro:IPR006171,InterPro:IPR015967][protein=recombinationproteinRecR][protein_id=ADU75781.1][location=complement(3288935..3289534)][gbkey=CDS]</t>
  </si>
  <si>
    <t>CP002416.1_prot_ADU75782.1_2682[locus_tag=Clo1313_2801][db_xref=InterPro:IPR004401][protein=UncharacterizedproteinfamilyUPF0133][protein_id=ADU75782.1][location=complement(3289566..3289907)][gbkey=CDS]</t>
  </si>
  <si>
    <t>CP002416.1_prot_ADU75783.1_2683[locus_tag=Clo1313_2802][db_xref=GO:0003887,GO:0005524,InterPro:IPR003593,InterPro:IPR003959,InterPro:IPR012763][protein=DNApolymeraseIII,subunitsgammaandtau][protein_id=ADU75783.1][location=complement(3290024..3291667)][gbkey=CDS]</t>
  </si>
  <si>
    <t>CP002416.1_prot_ADU75785.1_2685[locus_tag=Clo1313_2805][db_xref=GO:0030246,InterPro:IPR001547,InterPro:IPR001956,InterPro:IPR002105,InterPro:IPR018087,InterPro:IPR018242][protein=glycosidehydrolasefamily5][protein_id=ADU75785.1][location=3294219..3296201][gbkey=CDS]</t>
  </si>
  <si>
    <t>CP002416.1_prot_ADU75786.1_2686[locus_tag=Clo1313_2806][db_xref=InterPro:IPR003305][protein=Carbohydrate-bindingCenCdomainprotein][protein_id=ADU75786.1][location=complement(3296316..3297080)][gbkey=CDS]</t>
  </si>
  <si>
    <t>CP002416.1_prot_ADU75787.1_2687[locus_tag=Clo1313_2807][db_xref=InterPro:IPR000759,InterPro:IPR002937,InterPro:IPR020781][protein=amineoxidase][protein_id=ADU75787.1][location=complement(3297128..3298417)][gbkey=CDS]</t>
  </si>
  <si>
    <t>CP002416.1_prot_ADU75788.1_2688[locus_tag=Clo1313_2808][protein=hypotheticalprotein][protein_id=ADU75788.1][location=complement(3298462..3299808)][gbkey=CDS]</t>
  </si>
  <si>
    <t>CP002416.1_prot_ADU75789.1_2689[locus_tag=Clo1313_2809][protein=hypotheticalprotein][protein_id=ADU75789.1][location=complement(3299910..3302279)][gbkey=CDS]</t>
  </si>
  <si>
    <t>CP002416.1_prot_ADU75790.1_2690[locus_tag=Clo1313_2810][db_xref=InterPro:IPR007267][protein=GtrAfamilyprotein][protein_id=ADU75790.1][location=complement(3302328..3302846)][gbkey=CDS]</t>
  </si>
  <si>
    <t>CP002416.1_prot_ADU75791.1_2691[locus_tag=Clo1313_2811][db_xref=GO:0008168,InterPro:IPR013216][protein=Methyltransferasetype11][protein_id=ADU75791.1][location=3303140..3304015][gbkey=CDS]</t>
  </si>
  <si>
    <t>CP002416.1_prot_ADU75795.1_2695[locus_tag=Clo1313_2815][protein=hypotheticalprotein][protein_id=ADU75795.1][location=complement(3307455..3308315)][gbkey=CDS]</t>
  </si>
  <si>
    <t>CP002416.1_prot_ADU75796.1_2696[locus_tag=Clo1313_2816][db_xref=InterPro:IPR014867][protein=SporecoatproteinCotH][protein_id=ADU75796.1][location=complement(3308367..3310781)][gbkey=CDS]</t>
  </si>
  <si>
    <t>CP002416.1_prot_ADU75799.1_2699[locus_tag=Clo1313_2819][protein=hypotheticalprotein][protein_id=ADU75799.1][location=complement(3311764..3312645)][gbkey=CDS]</t>
  </si>
  <si>
    <t>CP002416.1_prot_ADU75800.1_2700[locus_tag=Clo1313_2820][db_xref=GO:0016787,InterPro:IPR011697,InterPro:IPR017926][protein=peptidaseC26][protein_id=ADU75800.1][location=complement(3312818..3313534)][gbkey=CDS]</t>
  </si>
  <si>
    <t>CP002416.1_prot_ADU75801.1_2701[locus_tag=Clo1313_2821][db_xref=GO:0045152,InterPro:IPR002645,InterPro:IPR003658][protein=anti-sigma-factorantagonist][protein_id=ADU75801.1][location=complement(3313764..3314099)][gbkey=CDS]</t>
  </si>
  <si>
    <t>CP002416.1_prot_ADU75803.1_2703[locus_tag=Clo1313_2823][db_xref=GO:0009055,GO:0046872,InterPro:IPR001052,InterPro:IPR004039,InterPro:IPR018527][protein=Rubredoxin-typeFe(Cys)4protein][protein_id=ADU75803.1][location=complement(3314775..3314933)][gbkey=CDS]</t>
  </si>
  <si>
    <t>CP002416.1_prot_ADU75805.1_2705[locus_tag=Clo1313_2825][db_xref=GO:0004871,InterPro:IPR000014,InterPro:IPR000700,InterPro:IPR001932,InterPro:IPR010822,InterPro:IPR013767][protein=putativePAS/PACsensorprotein][protein_id=ADU75805.1][location=3315931..3317067][gbkey=CDS]</t>
  </si>
  <si>
    <t>CP002416.1_prot_ADU75807.1_2707[locus_tag=Clo1313_2827][db_xref=GO:0008237,GO:0008270,InterPro:IPR001119,InterPro:IPR005075][protein=PropeptidePepSYamdpeptidaseM4][protein_id=ADU75807.1][location=complement(3318356..3320551)][gbkey=CDS]</t>
  </si>
  <si>
    <t>CP002416.1_prot_ADU75810.1_2710[locus_tag=Clo1313_2830][db_xref=GO:0003677,GO:0005524,GO:0016787,InterPro:IPR006935,InterPro:IPR014001,InterPro:IPR014021][protein=typeIIIrestrictionproteinressubunit][protein_id=ADU75810.1][location=complement(3322801..3325770)][gbkey=CDS]</t>
  </si>
  <si>
    <t>CP002416.1_prot_ADU75811.1_2711[locus_tag=Clo1313_2831][db_xref=GO:0003735,InterPro:IPR002150][protein=ribosomalproteinL31][protein_id=ADU75811.1][location=complement(3325966..3326169)][gbkey=CDS]</t>
  </si>
  <si>
    <t>CP002416.1_prot_ADU75812.1_2712[locus_tag=Clo1313_2832][db_xref=GO:0003715,GO:0005524,InterPro:IPR000194,InterPro:IPR003593,InterPro:IPR004665,InterPro:IPR011112,InterPro:IPR011113,InterPro:IPR011129][protein=transcriptionterminationfactorRho][protein_id=ADU75812.1][location=complement(3326317..3328269)][gbkey=CDS]</t>
  </si>
  <si>
    <t>CP002416.1_prot_ADU75825.1_2725[locus_tag=Clo1313_2845][db_xref=InterPro:IPR011063,InterPro:IPR012089][protein=PP-loopdomainprotein][protein_id=ADU75825.1][location=3339821..3340534][gbkey=CDS]</t>
  </si>
  <si>
    <t>CP002416.1_prot_ADU75826.1_2726[locus_tag=Clo1313_2846][db_xref=InterPro:IPR003343][protein=Igdomainproteingroup2domainprotein][protein_id=ADU75826.1][location=3340575..3343364][gbkey=CDS]</t>
  </si>
  <si>
    <t>CP002416.1_prot_ADU75827.1_2727[locus_tag=Clo1313_2847][db_xref=GO:0003983,InterPro:IPR005771,InterPro:IPR005835][protein=UTP-glucose-1-phosphateuridylyltransferase][protein_id=ADU75827.1][location=complement(3343572..3344441)][gbkey=CDS]</t>
  </si>
  <si>
    <t>CP002416.1_prot_ADU75829.1_2729[locus_tag=Clo1313_2849][db_xref=GO:0003735,InterPro:IPR001648,InterPro:IPR018275][protein=ribosomalproteinS18][protein_id=ADU75829.1][location=complement(3345563..3345847)][gbkey=CDS]</t>
  </si>
  <si>
    <t>CP002416.1_prot_ADU75830.1_2730[locus_tag=Clo1313_2850][db_xref=GO:0003697,InterPro:IPR000424,InterPro:IPR011344][protein=single-strandbindingprotein][protein_id=ADU75830.1][location=complement(3345913..3346329)][gbkey=CDS]</t>
  </si>
  <si>
    <t>CP002416.1_prot_ADU75831.1_2731[locus_tag=Clo1313_2851][db_xref=GO:0003735,GO:0019843,InterPro:IPR000529,InterPro:IPR020814][protein=ribosomalproteinS6][protein_id=ADU75831.1][location=complement(3346339..3346626)][gbkey=CDS]</t>
  </si>
  <si>
    <t>CP002416.1_prot_ADU75832.1_2732[locus_tag=Clo1313_2852][db_xref=InterPro:IPR000160,InterPro:IPR003018][protein=diguanylatecyclasewithGAFsensor][protein_id=ADU75832.1][location=3347224..3348471][gbkey=CDS]</t>
  </si>
  <si>
    <t>CP002416.1_prot_ADU75833.1_2733[locus_tag=Clo1313_2853][db_xref=GO:0008448,InterPro:IPR003764,InterPro:IPR006680][protein=N-acetylglucosamine-6-phosphatedeacetylase][protein_id=ADU75833.1][location=complement(3348443..3349624)][gbkey=CDS]</t>
  </si>
  <si>
    <t>CP002416.1_prot_ADU75834.1_2734[locus_tag=Clo1313_2854][db_xref=GO:0003844,InterPro:IPR004193,InterPro:IPR006047,InterPro:IPR006048,InterPro:IPR006407,InterPro:IPR006589][protein=1,4-alpha-glucanbranchingenzyme][protein_id=ADU75834.1][location=3349919..3352132][gbkey=CDS]</t>
  </si>
  <si>
    <t>CP002416.1_prot_ADU75835.1_2735[locus_tag=Clo1313_2855][protein=hypotheticalprotein][protein_id=ADU75835.1][location=3352432..3353022][gbkey=CDS]</t>
  </si>
  <si>
    <t>CP002416.1_prot_ADU75836.1_2736[locus_tag=Clo1313_2856][db_xref=GO:0030246,InterPro:IPR001547,InterPro:IPR003961,InterPro:IPR005084,InterPro:IPR018087,InterPro:IPR018242,InterPro:IPR018247][protein=Carbohydratebindingfamily6][protein_id=ADU75836.1][location=complement(3353463..3356309)][gbkey=CDS]</t>
  </si>
  <si>
    <t>CP002416.1_prot_ADU75837.1_2737[locus_tag=Clo1313_2857][db_xref=GO:0030246,GO:0043169,InterPro:IPR002105,InterPro:IPR005084,InterPro:IPR006584,InterPro:IPR006710,InterPro:IPR018242,InterPro:IPR018247][protein=glycosidehydrolasefamily43][protein_id=ADU75837.1][location=complement(3356382..3358565)][gbkey=CDS]</t>
  </si>
  <si>
    <t>CP002416.1_prot_ADU75838.1_2738[locus_tag=Clo1313_2858][db_xref=GO:0030246,InterPro:IPR000801,InterPro:IPR002105,InterPro:IPR005084,InterPro:IPR006584,InterPro:IPR018242,InterPro:IPR018247][protein=Carbohydratebindingfamily6][protein_id=ADU75838.1][location=complement(3358667..3360178)][gbkey=CDS]</t>
  </si>
  <si>
    <t>CP002416.1_prot_ADU75844.1_2744[locus_tag=Clo1313_2864][db_xref=GO:0003700,InterPro:IPR000551,InterPro:IPR010499][protein=transcriptionalregulator,MerRfamily][protein_id=ADU75844.1][location=complement(3372299..3373108)][gbkey=CDS]</t>
  </si>
  <si>
    <t>CP002416.1_prot_ADU75846.1_2746[locus_tag=Clo1313_2866][db_xref=GO:0005524,GO:0016887,InterPro:IPR003439,InterPro:IPR003593,InterPro:IPR017871][protein=ABCtransporterrelatedprotein][protein_id=ADU75846.1][location=complement(3375826..3376593)][gbkey=CDS]</t>
  </si>
  <si>
    <t>CP002416.1_prot_ADU75855.1_2755[locus_tag=Clo1313_2875][protein=hypotheticalprotein][protein_id=ADU75855.1][location=complement(3383048..3383785)][gbkey=CDS]</t>
  </si>
  <si>
    <t>CP002416.1_prot_ADU75856.1_2756[locus_tag=Clo1313_2876][db_xref=GO:0003934,InterPro:IPR001474,InterPro:IPR018234,InterPro:IPR020602][protein=GTPcyclohydrolaseI][protein_id=ADU75856.1][location=complement(3383863..3384426)][gbkey=CDS]</t>
  </si>
  <si>
    <t>CP002416.1_prot_ADU75861.1_2761[locus_tag=Clo1313_2881][db_xref=GO:0004252,InterPro:IPR006199,InterPro:IPR006200][protein=transcriptionalrepressor,LexAfamily][protein_id=ADU75861.1][location=3390044..3390679][gbkey=CDS]</t>
  </si>
  <si>
    <t>CP002416.1_prot_ADU75862.1_2762[locus_tag=Clo1313_2882][db_xref=GO:0003862,InterPro:IPR001804,InterPro:IPR004429,InterPro:IPR019818][protein=3-isopropylmalatedehydrogenase][protein_id=ADU75862.1][location=complement(3390798..3391886)][gbkey=CDS]</t>
  </si>
  <si>
    <t>CP002416.1_prot_ADU75863.1_2763[locus_tag=Clo1313_2883][db_xref=GO:0003861,InterPro:IPR000573,InterPro:IPR011824,InterPro:IPR011827][protein=3-isopropylmalatedehydratase,smallsubunit][protein_id=ADU75863.1][location=complement(3391888..3392391)][gbkey=CDS]</t>
  </si>
  <si>
    <t>CP002416.1_prot_ADU75864.1_2764[locus_tag=Clo1313_2884][db_xref=GO:0003861,GO:0016836,InterPro:IPR001030,InterPro:IPR006251,InterPro:IPR011823,InterPro:IPR011826,InterPro:IPR018136][protein=3-isopropylmalatedehydratase,largesubunit][protein_id=ADU75864.1][location=complement(3392447..3393706)][gbkey=CDS]</t>
  </si>
  <si>
    <t>CP002416.1_prot_ADU75865.1_2765[locus_tag=Clo1313_2885][db_xref=GO:0003700,GO:0043565,InterPro:IPR000005,InterPro:IPR013096,InterPro:IPR018060,InterPro:IPR018062,InterPro:IPR020449][protein=transcriptionalregulator,AraCfamily][protein_id=ADU75865.1][location=complement(3393835..3394743)][gbkey=CDS]</t>
  </si>
  <si>
    <t>CP002416.1_prot_ADU75868.1_2768[locus_tag=Clo1313_2888][db_xref=GO:0046873,InterPro:IPR002523][protein=Mg2transporterproteinCorAfamilyprotein][protein_id=ADU75868.1][location=complement(3396715..3397662)][gbkey=CDS]</t>
  </si>
  <si>
    <t>CP002416.1_prot_ADU75871.1_2771[locus_tag=Clo1313_2891][db_xref=InterPro:IPR003481,InterPro:IPR010809][protein=flagellarhook-associated2domain-containingprotein][protein_id=ADU75871.1][location=complement(3399048..3401564)][gbkey=CDS]</t>
  </si>
  <si>
    <t>CP002416.1_prot_ADU75872.1_2772[locus_tag=Clo1313_2892][db_xref=InterPro:IPR005186][protein=flagellarproteinFlaGprotein][protein_id=ADU75872.1][location=complement(3401570..3401965)][gbkey=CDS]</t>
  </si>
  <si>
    <t>CP002416.1_prot_ADU75873.1_2773[locus_tag=Clo1313_2893][db_xref=GO:0003824,GO:0050662,InterPro:IPR001509][protein=NAD-dependentepimerase/dehydratase][protein_id=ADU75873.1][location=complement(3402029..3402973)][gbkey=CDS]</t>
  </si>
  <si>
    <t>CP002416.1_prot_ADU75874.1_2774[locus_tag=Clo1313_2894][db_xref=InterPro:IPR000653,InterPro:IPR020026][protein=UDP-4-keto-6-deoxy-N-acetylglucosamine4-aminotransferase][protein_id=ADU75874.1][location=complement(3402989..3404158)][gbkey=CDS]</t>
  </si>
  <si>
    <t>CP002416.1_prot_ADU75875.1_2775[locus_tag=Clo1313_2895][db_xref=InterPro:IPR007235,InterPro:IPR020023][protein=pseudaminicacidbiosynthesis-associatedproteinPseG][protein_id=ADU75875.1][location=complement(3404217..3405281)][gbkey=CDS]</t>
  </si>
  <si>
    <t>CP002416.1_prot_ADU75876.1_2776[locus_tag=Clo1313_2896][db_xref=InterPro:IPR003737][protein=LmbEfamilyprotein][protein_id=ADU75876.1][location=complement(3405291..3405974)][gbkey=CDS]</t>
  </si>
  <si>
    <t>CP002416.1_prot_ADU75877.1_2777[locus_tag=Clo1313_2897][db_xref=InterPro:IPR003006][protein=methionyl-tRNAformyltransferase][protein_id=ADU75877.1][location=complement(3405967..3406701)][gbkey=CDS]</t>
  </si>
  <si>
    <t>CP002416.1_prot_ADU75878.1_2778[locus_tag=Clo1313_2898][db_xref=InterPro:IPR004360][protein=Glyoxalase/bleomycinresistanceprotein/dioxygenase][protein_id=ADU75878.1][location=complement(3406686..3407096)][gbkey=CDS]</t>
  </si>
  <si>
    <t>CP002416.1_prot_ADU75879.1_2779[locus_tag=Clo1313_2899][db_xref=InterPro:IPR010033,InterPro:IPR010037][protein=FkbHlikeprotein][protein_id=ADU75879.1][location=complement(3407093..3408739)][gbkey=CDS]</t>
  </si>
  <si>
    <t>CP002416.1_prot_ADU75880.1_2780[locus_tag=Clo1313_2900][db_xref=GO:0048037,InterPro:IPR006163,InterPro:IPR009081][protein=phosphopantetheine-bindingprotein][protein_id=ADU75880.1][location=complement(3408745..3408960)][gbkey=CDS]</t>
  </si>
  <si>
    <t>CP002416.1_prot_ADU75881.1_2781[locus_tag=Clo1313_2901][db_xref=InterPro:IPR000182,InterPro:IPR020036][protein=pseudaminicacidbiosynthesisN-acetyltransferase][protein_id=ADU75881.1][location=complement(3408966..3409577)][gbkey=CDS]</t>
  </si>
  <si>
    <t>CP002416.1_prot_ADU75882.1_2782[locus_tag=Clo1313_2902][db_xref=InterPro:IPR006190,InterPro:IPR013132,InterPro:IPR013974,InterPro:IPR020030][protein=pseudaminicacidsynthase][protein_id=ADU75882.1][location=complement(3409559..3410611)][gbkey=CDS]</t>
  </si>
  <si>
    <t>CP002416.1_prot_ADU75883.1_2783[locus_tag=Clo1313_2903][db_xref=InterPro:IPR003329][protein=acylneuraminatecytidylyltransferase][protein_id=ADU75883.1][location=complement(3410669..3411409)][gbkey=CDS]</t>
  </si>
  <si>
    <t>CP002416.1_prot_ADU75884.1_2784[locus_tag=Clo1313_2904][db_xref=InterPro:IPR013216,InterPro:IPR020027][protein=pseudaminicacidbiosynthesis-associatedmethylase][protein_id=ADU75884.1][location=complement(3411441..3412085)][gbkey=CDS]</t>
  </si>
  <si>
    <t>CP002416.1_prot_ADU75885.1_2785[locus_tag=Clo1313_2905][db_xref=InterPro:IPR003869][protein=polysaccharidebiosynthesisproteinCapD][protein_id=ADU75885.1][location=complement(3412212..3413210)][gbkey=CDS]</t>
  </si>
  <si>
    <t>CP002416.1_prot_ADU75886.1_2786[locus_tag=Clo1313_2906][db_xref=InterPro:IPR002826][protein=proteinofunknownfunctionDUF115][protein_id=ADU75886.1][location=complement(3413197..3414609)][gbkey=CDS]</t>
  </si>
  <si>
    <t>CP002416.1_prot_ADU75888.1_2788[locus_tag=Clo1313_2908][db_xref=InterPro:IPR002826][protein=proteinofunknownfunctionDUF115][protein_id=ADU75888.1][location=complement(3414955..3416859)][gbkey=CDS]</t>
  </si>
  <si>
    <t>CP002416.1_prot_ADU75889.1_2789[locus_tag=Clo1313_2909][db_xref=GO:0005198,InterPro:IPR001029,InterPro:IPR001492][protein=flagellindomainprotein][protein_id=ADU75889.1][location=complement(3416965..3417783)][gbkey=CDS]</t>
  </si>
  <si>
    <t>CP002416.1_prot_ADU75890.1_2790[locus_tag=Clo1313_2910][db_xref=GO:0005198,InterPro:IPR001029,InterPro:IPR001492][protein=flagellindomainprotein][protein_id=ADU75890.1][location=complement(3417856..3418677)][gbkey=CDS]</t>
  </si>
  <si>
    <t>CP002416.1_prot_ADU75891.1_2791[locus_tag=Clo1313_2911][db_xref=GO:0016491,InterPro:IPR012394,InterPro:IPR015590,InterPro:IPR016160][protein=AldehydeDehydrogenase][protein_id=ADU75891.1][location=complement(3418895..3420313)][gbkey=CDS]</t>
  </si>
  <si>
    <t>CP002416.1_prot_ADU75892.1_2792[locus_tag=Clo1313_2912][db_xref=GO:0003723,InterPro:IPR003751][protein=carbonstorageregulator,CsrA][protein_id=ADU75892.1][location=complement(3420525..3420752)][gbkey=CDS]</t>
  </si>
  <si>
    <t>CP002416.1_prot_ADU75893.1_2793[locus_tag=Clo1313_2913][db_xref=InterPro:IPR003775][protein=proteinofunknownfunctionDUF180][protein_id=ADU75893.1][location=complement(3420724..3421203)][gbkey=CDS]</t>
  </si>
  <si>
    <t>CP002416.1_prot_ADU75895.1_2795[locus_tag=Clo1313_2915][db_xref=InterPro:IPR001029,InterPro:IPR001492,InterPro:IPR013384][protein=flagellarhook-associatedprotein3][protein_id=ADU75895.1][location=complement(3421855..3422763)][gbkey=CDS]</t>
  </si>
  <si>
    <t>CP002416.1_prot_ADU75896.1_2796[locus_tag=Clo1313_2916][db_xref=GO:0005198,InterPro:IPR001444,InterPro:IPR002371,InterPro:IPR010930][protein=flagellarhook-associatedproteinFlgK][protein_id=ADU75896.1][location=complement(3422804..3424363)][gbkey=CDS]</t>
  </si>
  <si>
    <t>CP002416.1_prot_ADU75897.1_2797[locus_tag=Clo1313_2917][db_xref=GO:0005198,InterPro:IPR001444,InterPro:IPR002371,InterPro:IPR010930][protein=flagellarhook-associatedproteinFlgK][protein_id=ADU75897.1][location=complement(3424370..3425839)][gbkey=CDS]</t>
  </si>
  <si>
    <t>CP002416.1_prot_ADU75898.1_2798[locus_tag=Clo1313_2918][db_xref=InterPro:IPR007809][protein=FlgNfamilyprotein][protein_id=ADU75898.1][location=complement(3425859..3426359)][gbkey=CDS]</t>
  </si>
  <si>
    <t>CP002416.1_prot_ADU75899.1_2799[locus_tag=Clo1313_2919][db_xref=GO:0016564,InterPro:IPR007412][protein=Anti-sigma-28factorFlgMfamilyprotein][protein_id=ADU75899.1][location=complement(3426473..3426766)][gbkey=CDS]</t>
  </si>
  <si>
    <t>CP002416.1_prot_ADU75900.1_2800[locus_tag=Clo1313_2920][protein=regulatoryprotein,MerR][protein_id=ADU75900.1][location=complement(3426999..3427442)][gbkey=CDS]</t>
  </si>
  <si>
    <t>CP002416.1_prot_ADU75902.1_2802[locus_tag=Clo1313_2922][db_xref=InterPro:IPR003593,InterPro:IPR006345][protein=helicase,RecD/TraAfamily][protein_id=ADU75902.1][location=complement(3428203..3430434)][gbkey=CDS]</t>
  </si>
  <si>
    <t>CP002416.1_prot_ADU75904.1_2804[locus_tag=Clo1313_2924][db_xref=GO:0004478,GO:0005524,InterPro:IPR002133][protein=S-adenosylmethioninesynthetase][protein_id=ADU75904.1][location=complement(3431187..3432380)][gbkey=CDS]</t>
  </si>
  <si>
    <t>CP002416.1_prot_ADU75905.1_2805[locus_tag=Clo1313_2925][protein=thioesterasefamilyprotein][protein_id=ADU75905.1][location=complement(3432731..3433135)][gbkey=CDS]</t>
  </si>
  <si>
    <t>CP002416.1_prot_ADU75906.1_2806[locus_tag=Clo1313_2926][db_xref=GO:0004222,InterPro:IPR000642,InterPro:IPR003593,InterPro:IPR003959,InterPro:IPR003960,InterPro:IPR005936][protein=ATP-dependentmetalloproteaseFtsH][protein_id=ADU75906.1][location=complement(3433303..3435102)][gbkey=CDS]</t>
  </si>
  <si>
    <t>CP002416.1_prot_ADU75907.1_2807[locus_tag=Clo1313_2927][db_xref=GO:0004422,InterPro:IPR000836,InterPro:IPR005904][protein=hypoxanthinephosphoribosyltransferase][protein_id=ADU75907.1][location=complement(3435230..3435784)][gbkey=CDS]</t>
  </si>
  <si>
    <t>CP002416.1_prot_ADU75908.1_2808[locus_tag=Clo1313_2928][db_xref=GO:0000166,GO:0005524,InterPro:IPR011063,InterPro:IPR012795,InterPro:IPR012796,InterPro:IPR015262][protein=tRNA(Ile)-lysidinesynthetase][protein_id=ADU75908.1][location=complement(3435938..3437350)][gbkey=CDS]</t>
  </si>
  <si>
    <t>CP002416.1_prot_ADU75909.1_2809[locus_tag=Clo1313_2929][db_xref=GO:0003677,GO:0003678,GO:0005524,InterPro:IPR007692,InterPro:IPR007693,InterPro:IPR007694][protein=replicativeDNAhelicase][protein_id=ADU75909.1][location=complement(3437366..3438703)][gbkey=CDS]</t>
  </si>
  <si>
    <t>CP002416.1_prot_ADU75910.1_2810[locus_tag=Clo1313_2930][db_xref=GO:0003735,InterPro:IPR020069,InterPro:IPR020070,InterPro:IPR020594][protein=ribosomalproteinL9][protein_id=ADU75910.1][location=complement(3438757..3439203)][gbkey=CDS]</t>
  </si>
  <si>
    <t>CP002416.1_prot_ADU75911.1_2811[locus_tag=Clo1313_2931][db_xref=GO:0003676,GO:0016787,GO:0030145,InterPro:IPR001667,InterPro:IPR003156,InterPro:IPR014528][protein=phosphoesteraseRecJdomainprotein][protein_id=ADU75911.1][location=complement(3439250..3441259)][gbkey=CDS]</t>
  </si>
  <si>
    <t>CP002416.1_prot_ADU75912.1_2812[locus_tag=Clo1313_2932][protein=hypotheticalprotein][protein_id=ADU75912.1][location=complement(3441285..3441626)][gbkey=CDS]</t>
  </si>
  <si>
    <t>CP002416.1_prot_ADU75913.1_2813[locus_tag=Clo1313_2933][db_xref=InterPro:IPR001086,InterPro:IPR002912,InterPro:IPR018528][protein=Prephenatedehydratase][protein_id=ADU75913.1][location=complement(3441758..3442594)][gbkey=CDS]</t>
  </si>
  <si>
    <t>CP002416.1_prot_ADU75914.1_2814[locus_tag=Clo1313_2934][protein=hypotheticalprotein][protein_id=ADU75914.1][location=3442979..3443305][gbkey=CDS]</t>
  </si>
  <si>
    <t>CP002416.1_prot_ADU75915.1_2815[locus_tag=Clo1313_2935][db_xref=GO:0015078,InterPro:IPR002490][protein=V-typeATPase116kDasubunit][protein_id=ADU75915.1][location=3443292..3445247][gbkey=CDS]</t>
  </si>
  <si>
    <t>CP002416.1_prot_ADU75916.1_2816[locus_tag=Clo1313_2936][db_xref=GO:0015078,InterPro:IPR002379][protein=H+transportingtwo-sectorATPaseCsubunit][protein_id=ADU75916.1][location=3445264..3445731][gbkey=CDS]</t>
  </si>
  <si>
    <t>CP002416.1_prot_ADU75917.1_2817[locus_tag=Clo1313_2937][db_xref=GO:0015078,InterPro:IPR002842][protein=H+transportingtwo-sectorATPaseEsubunit][protein_id=ADU75917.1][location=3445758..3446354][gbkey=CDS]</t>
  </si>
  <si>
    <t>CP002416.1_prot_ADU75918.1_2818[locus_tag=Clo1313_2938][db_xref=GO:0015078,InterPro:IPR002843][protein=H+transportingtwo-sectorATPaseC(AC39)subunit][protein_id=ADU75918.1][location=3446392..3447411][gbkey=CDS]</t>
  </si>
  <si>
    <t>CP002416.1_prot_ADU75919.1_2819[locus_tag=Clo1313_2939][db_xref=GO:0016491,InterPro:IPR008218][protein=VacuolarH+transportingtwo-sectorATPaseFsubunit][protein_id=ADU75919.1][location=3447404..3447724][gbkey=CDS]</t>
  </si>
  <si>
    <t>CP002416.1_prot_ADU75920.1_2820[locus_tag=Clo1313_2940][db_xref=GO:0015078,InterPro:IPR000194,InterPro:IPR000793,InterPro:IPR004100,InterPro:IPR020003][protein=H+transportingtwo-sectorATPasealpha/betasubunitcentralregion][protein_id=ADU75920.1][location=3447807..3449597][gbkey=CDS]</t>
  </si>
  <si>
    <t>CP002416.1_prot_ADU75921.1_2821[locus_tag=Clo1313_2941][db_xref=GO:0015078,InterPro:IPR000194,InterPro:IPR000793,InterPro:IPR004100,InterPro:IPR020003][protein=H+transportingtwo-sectorATPasealpha/betasubunitcentralregion][protein_id=ADU75921.1][location=3449599..3450981][gbkey=CDS]</t>
  </si>
  <si>
    <t>CP002416.1_prot_ADU75922.1_2822[locus_tag=Clo1313_2942][db_xref=GO:0016491,InterPro:IPR002699][protein=V-typeATPase,Dsubunit][protein_id=ADU75922.1][location=3451079..3451747][gbkey=CDS]</t>
  </si>
  <si>
    <t>CP002416.1_prot_ADU75923.1_2823[locus_tag=Clo1313_2943][db_xref=GO:0005524,GO:0016887,InterPro:IPR003439,InterPro:IPR003593,InterPro:IPR017871][protein=ABCtransporterrelatedprotein][protein_id=ADU75923.1][location=complement(3451805..3453427)][gbkey=CDS]</t>
  </si>
  <si>
    <t>CP002416.1_prot_ADU75929.1_2829[locus_tag=Clo1313_2950][db_xref=GO:0005524,InterPro:IPR003593,InterPro:IPR003959,InterPro:IPR003960][protein=AAAATPasecentraldomainprotein][protein_id=ADU75929.1][location=3459550..3460728][gbkey=CDS]</t>
  </si>
  <si>
    <t>CP002416.1_prot_ADU75930.1_2830[locus_tag=Clo1313_2951][protein=hypotheticalprotein][protein_id=ADU75930.1][location=complement(3460772..3461599)][gbkey=CDS]</t>
  </si>
  <si>
    <t>CP002416.1_prot_ADU75931.1_2831[locus_tag=Clo1313_2952][db_xref=GO:0005215,InterPro:IPR001638,InterPro:IPR018313][protein=extracellularsolute-bindingproteinfamily3][protein_id=ADU75931.1][location=3461924..3462787][gbkey=CDS]</t>
  </si>
  <si>
    <t>CP002416.1_prot_ADU75932.1_2832[locus_tag=Clo1313_2953][db_xref=GO:0005215,InterPro:IPR000515,InterPro:IPR010065][protein=polaraminoacidABCtransporter,innermembranesubunit][protein_id=ADU75932.1][location=3462822..3463532][gbkey=CDS]</t>
  </si>
  <si>
    <t>CP002416.1_prot_ADU75933.1_2833[locus_tag=Clo1313_2954][db_xref=GO:0005524,GO:0016887,InterPro:IPR003439,InterPro:IPR003593,InterPro:IPR017871][protein=ABCtransporterrelatedprotein][protein_id=ADU75933.1][location=3463516..3464340][gbkey=CDS]</t>
  </si>
  <si>
    <t>CP002416.1_prot_ADU75934.1_2834[locus_tag=Clo1313_2955][db_xref=InterPro:IPR000673,InterPro:IPR001789,InterPro:IPR008248][protein=responseregulatorreceivermodulatedCheBmethylesterase][protein_id=ADU75934.1][location=complement(3464363..3465448)][gbkey=CDS]</t>
  </si>
  <si>
    <t>CP002416.1_prot_ADU75935.1_2835[locus_tag=Clo1313_2956][db_xref=InterPro:IPR000780][protein=MCPmethyltransferase,CheR-type][protein_id=ADU75935.1][location=complement(3465448..3466260)][gbkey=CDS];CP002416.1_prot_ADU73497.1_397[locus_tag=Clo1313_0408][db_xref=InterPro:IPR000780][protein=MCPmethyltransferase,CheR-type][protein_id=ADU73497.1][location=456147..456980][gbkey=CDS]</t>
  </si>
  <si>
    <t>CP002416.1_prot_ADU75936.1_2836[locus_tag=Clo1313_2957][db_xref=GO:0004871,InterPro:IPR004089,InterPro:IPR004090][protein=methyl-acceptingchemotaxissensorytransducer][protein_id=ADU75936.1][location=complement(3466424..3470851)][gbkey=CDS]</t>
  </si>
  <si>
    <t>CP002416.1_prot_ADU75937.1_2837[locus_tag=Clo1313_2958][db_xref=GO:0000155,GO:0004673,GO:0004871,GO:0005524,InterPro:IPR002545,InterPro:IPR003594,InterPro:IPR004105,InterPro:IPR004358,InterPro:IPR005467,InterPro:IPR008207,InterPro:IPR010808][protein=CheAsignaltransductionhistidinekinase][protein_id=ADU75937.1][location=complement(3470886..3472994)][gbkey=CDS]</t>
  </si>
  <si>
    <t>CP002416.1_prot_ADU75938.1_2838[locus_tag=Clo1313_2959][db_xref=GO:0004871,InterPro:IPR002545][protein=CheWprotein][protein_id=ADU75938.1][location=complement(3473009..3473434)][gbkey=CDS]</t>
  </si>
  <si>
    <t>CP002416.1_prot_ADU75939.1_2839[locus_tag=Clo1313_2961][db_xref=GO:0003677,InterPro:IPR002104][protein=integrasefamilyprotein][protein_id=ADU75939.1][location=complement(3474280..3474840)][gbkey=CDS]</t>
  </si>
  <si>
    <t>CP002416.1_prot_ADU75941.1_2841[locus_tag=Clo1313_2963][db_xref=InterPro:IPR008914][protein=PEBPfamilyprotein][protein_id=ADU75941.1][location=complement(3476146..3476700)][gbkey=CDS]</t>
  </si>
  <si>
    <t>CP002416.1_prot_ADU75943.1_2843[locus_tag=Clo1313_2965][db_xref=GO:0005524,GO:0016887,InterPro:IPR003439,InterPro:IPR003593,InterPro:IPR017871][protein=ABCtransporterrelatedprotein][protein_id=ADU75943.1][location=complement(3477548..3478228)][gbkey=CDS]</t>
  </si>
  <si>
    <t>CP002416.1_prot_ADU75951.1_2851[locus_tag=Clo1313_2973][db_xref=InterPro:IPR013422,InterPro:IPR021124][protein=CRISPR-associatedproteinCas5][protein_id=ADU75951.1][location=complement(3486196..3486921)][gbkey=CDS]</t>
  </si>
  <si>
    <t>CP002416.1_prot_ADU75952.1_2852[locus_tag=Clo1313_2974][db_xref=InterPro:IPR010154,InterPro:IPR013414][protein=CRISPR-associatedautoregulator,DevRfamily][protein_id=ADU75952.1][location=complement(3486940..3487824)][gbkey=CDS]</t>
  </si>
  <si>
    <t>CP002416.1_prot_ADU75953.1_2853[locus_tag=Clo1313_2975][protein=hypotheticalprotein][protein_id=ADU75953.1][location=complement(3487830..3489506)][gbkey=CDS]</t>
  </si>
  <si>
    <t>CP002416.1_prot_ADU75954.1_2854[locus_tag=Clo1313_2976][db_xref=InterPro:IPR002743,InterPro:IPR010156][protein=CRISPR-associatedproteinCas6][protein_id=ADU75954.1][location=complement(3489518..3490240)][gbkey=CDS]</t>
  </si>
  <si>
    <t>CP002416.1_prot_ADU75955.1_2855[locus_tag=Clo1313_2977][protein=hypotheticalprotein][protein_id=ADU75955.1][location=3490497..3491417][gbkey=CDS]</t>
  </si>
  <si>
    <t>CP002416.1_prot_ADU75958.1_2858[locus_tag=Clo1313_2980][db_xref=GO:0046872,InterPro:IPR012312,InterPro:IPR012827][protein=hemerythrin-likemetal-bindingprotein][protein_id=ADU75958.1][location=3494068..3494490][gbkey=CDS]</t>
  </si>
  <si>
    <t>CP002416.1_prot_ADU75959.1_2859[locus_tag=Clo1313_2981][db_xref=InterPro:IPR007597][protein=CheCdomainprotein][protein_id=ADU75959.1][location=3494487..3494951][gbkey=CDS]</t>
  </si>
  <si>
    <t>CP002416.1_prot_ADU75960.1_2860[locus_tag=Clo1313_2982][db_xref=GO:0015297,InterPro:IPR003010][protein=Nitrilase/cyanidehydrataseandapolipoproteinN-acyltransferase][protein_id=ADU75960.1][location=complement(3495038..3495811)][gbkey=CDS]</t>
  </si>
  <si>
    <t>CP002416.1_prot_ADU75961.1_2861[locus_tag=Clo1313_2983][db_xref=InterPro:IPR012854][protein=copperamineoxidase-likedomain-containingprotein][protein_id=ADU75961.1][location=3496130..3496858][gbkey=CDS]</t>
  </si>
  <si>
    <t>CP002416.1_prot_ADU75962.1_2862[locus_tag=Clo1313_2984][protein=hypotheticalprotein][protein_id=ADU75962.1][location=complement(3497911..3498630)][gbkey=CDS]</t>
  </si>
  <si>
    <t>CP002416.1_prot_ADU75963.1_2863[locus_tag=Clo1313_2985][db_xref=GO:0010181,InterPro:IPR007329][protein=FMN-bindingdomainprotein][protein_id=ADU75963.1][location=complement(3498774..3499253)][gbkey=CDS]</t>
  </si>
  <si>
    <t>CP002416.1_prot_ADU75964.1_2864[locus_tag=Clo1313_2986][db_xref=InterPro:IPR003848][protein=proteinofunknownfunctionDUF218][protein_id=ADU75964.1][location=complement(3499394..3500149)][gbkey=CDS]</t>
  </si>
  <si>
    <t>CP002416.1_prot_ADU75965.1_2865[locus_tag=Clo1313_2987][db_xref=GO:0008168,InterPro:IPR003742,InterPro:IPR016051][protein=proteinofunknownfunctionDUF163][protein_id=ADU75965.1][location=complement(3500181..3500660)][gbkey=CDS]</t>
  </si>
  <si>
    <t>CP002416.1_prot_ADU75966.1_2866[locus_tag=Clo1313_2988][protein=beta-lactamasedomainprotein][protein_id=ADU75966.1][location=complement(3500680..3501471)][gbkey=CDS]</t>
  </si>
  <si>
    <t>CP002416.1_prot_ADU75967.1_2867[locus_tag=Clo1313_2989][db_xref=GO:0016740,InterPro:IPR001986,InterPro:IPR005750][protein=UDP-N-acetylglucosamine1-carboxyvinyltransferase][protein_id=ADU75967.1][location=complement(3501501..3502754)][gbkey=CDS]</t>
  </si>
  <si>
    <t>CP002416.1_prot_ADU75968.1_2868[locus_tag=Clo1313_2990][db_xref=InterPro:IPR018604][protein=ProteinofunknownfunctionYycH][protein_id=ADU75968.1][location=complement(3502892..3503728)][gbkey=CDS]</t>
  </si>
  <si>
    <t>CP002416.1_prot_ADU75969.1_2869[locus_tag=Clo1313_2991][protein=hypotheticalprotein][protein_id=ADU75969.1][location=complement(3503734..3505200)][gbkey=CDS]</t>
  </si>
  <si>
    <t>CP002416.1_prot_ADU75970.1_2870[locus_tag=Clo1313_2992][protein=hypotheticalprotein][protein_id=ADU75970.1][location=complement(3505216..3505746)][gbkey=CDS]</t>
  </si>
  <si>
    <t>CP002416.1_prot_ADU75971.1_2871[locus_tag=Clo1313_2993][db_xref=GO:0004871,InterPro:IPR000014,InterPro:IPR003594,InterPro:IPR003660,InterPro:IPR003661,InterPro:IPR004358,InterPro:IPR005467][protein=multi-sensorsignaltransductionhistidinekinase][protein_id=ADU75971.1][location=complement(3505858..3507660)][gbkey=CDS]</t>
  </si>
  <si>
    <t>CP002416.1_prot_ADU75972.1_2872[locus_tag=Clo1313_2994][db_xref=GO:0000156,GO:0003677,InterPro:IPR001789,InterPro:IPR001867][protein=twocomponenttranscriptionalregulator,wingedhelixfamily][protein_id=ADU75972.1][location=complement(3507716..3508414)][gbkey=CDS]</t>
  </si>
  <si>
    <t>CP002416.1_prot_ADU75975.1_2875[locus_tag=Clo1313_2997][db_xref=InterPro:IPR003869][protein=polysaccharidebiosynthesisproteinCapD][protein_id=ADU75975.1][location=complement(3509042..3510886)][gbkey=CDS]</t>
  </si>
  <si>
    <t>CP002416.1_prot_ADU75977.1_2877[locus_tag=Clo1313_2999][db_xref=InterPro:IPR001296][protein=glycosyltransferasegroup1][protein_id=ADU75977.1][location=complement(3512587..3513714)][gbkey=CDS]</t>
  </si>
  <si>
    <t>CP002416.1_prot_ADU75978.1_2878[locus_tag=Clo1313_3000][protein=hypotheticalprotein][protein_id=ADU75978.1][location=complement(3513692..3515005)][gbkey=CDS]</t>
  </si>
  <si>
    <t>CP002416.1_prot_ADU75979.1_2879[locus_tag=Clo1313_3001][db_xref=InterPro:IPR001296][protein=glycosyltransferasegroup1][protein_id=ADU75979.1][location=complement(3514983..3516215)][gbkey=CDS]</t>
  </si>
  <si>
    <t>CP002416.1_prot_ADU75980.1_2880[locus_tag=Clo1313_3002][db_xref=InterPro:IPR001296][protein=glycosyltransferasegroup1][protein_id=ADU75980.1][location=complement(3516290..3517333)][gbkey=CDS]</t>
  </si>
  <si>
    <t>CP002416.1_prot_ADU75981.1_2881[locus_tag=Clo1313_3003][db_xref=InterPro:IPR001732,InterPro:IPR014026,InterPro:IPR014027,InterPro:IPR017476][protein=nucleotidesugardehydrogenase][protein_id=ADU75981.1][location=complement(3517347..3518666)][gbkey=CDS]</t>
  </si>
  <si>
    <t>CP002416.1_prot_ADU75982.1_2882[locus_tag=Clo1313_3004][db_xref=InterPro:IPR001173][protein=glycosyltransferasefamily2][protein_id=ADU75982.1][location=complement(3518716..3519882)][gbkey=CDS]</t>
  </si>
  <si>
    <t>CP002416.1_prot_ADU75983.1_2883[locus_tag=Clo1313_3005][db_xref=InterPro:IPR003447][protein=hypotheticalprotein][protein_id=ADU75983.1][location=complement(3519947..3521005)][gbkey=CDS]</t>
  </si>
  <si>
    <t>CP002416.1_prot_ADU75984.1_2884[locus_tag=Clo1313_3006][db_xref=GO:0008080,InterPro:IPR000182][protein=GCN5-relatedN-acetyltransferase][protein_id=ADU75984.1][location=complement(3521016..3521474)][gbkey=CDS]</t>
  </si>
  <si>
    <t>CP002416.1_prot_ADU75985.1_2885[locus_tag=Clo1313_3007][db_xref=InterPro:IPR003362][protein=Undecaprenyl-phosphategalactosephosphotransferase][protein_id=ADU75985.1][location=complement(3521449..3522147)][gbkey=CDS]</t>
  </si>
  <si>
    <t>CP002416.1_prot_ADU75986.1_2886[locus_tag=Clo1313_3008][db_xref=InterPro:IPR000653][protein=Glutamine--scyllo-inositoltransaminase][protein_id=ADU75986.1][location=complement(3522149..3523297)][gbkey=CDS]</t>
  </si>
  <si>
    <t>CP002416.1_prot_ADU75987.1_2887[locus_tag=Clo1313_3009][db_xref=InterPro:IPR001440,InterPro:IPR007016,InterPro:IPR013026,InterPro:IPR019734][protein=O-antigenpolymerase][protein_id=ADU75987.1][location=complement(3523356..3526385)][gbkey=CDS]</t>
  </si>
  <si>
    <t>CP002416.1_prot_ADU75988.1_2888[locus_tag=Clo1313_3010][db_xref=InterPro:IPR003856][protein=lipopolysaccharidebiosynthesisprotein][protein_id=ADU75988.1][location=complement(3526427..3527707)][gbkey=CDS]</t>
  </si>
  <si>
    <t>CP002416.1_prot_ADU75989.1_2889[locus_tag=Clo1313_3011][db_xref=InterPro:IPR001119,InterPro:IPR011081][protein=Igdomainprotein][protein_id=ADU75989.1][location=complement(3527950..3531057)][gbkey=CDS]</t>
  </si>
  <si>
    <t>CP002416.1_prot_ADU75993.1_2893[locus_tag=Clo1313_3015][db_xref=InterPro:IPR000644][protein=putativesignaltransductionproteinwithCBSdomains][protein_id=ADU75993.1][location=complement(3533022..3533450)][gbkey=CDS]</t>
  </si>
  <si>
    <t>CP002416.1_prot_ADU75994.1_2894[locus_tag=Clo1313_3016][db_xref=InterPro:IPR003344][protein=Igdomainproteingroup1domainprotein][protein_id=ADU75994.1][location=3533675..3534823][gbkey=CDS]</t>
  </si>
  <si>
    <t>CP002416.1_prot_ADU75995.1_2895[locus_tag=Clo1313_3017][db_xref=GO:0004514,InterPro:IPR002638,InterPro:IPR004393][protein=nicotinate-nucleotidepyrophosphorylase][protein_id=ADU75995.1][location=complement(3535133..3535966)][gbkey=CDS]</t>
  </si>
  <si>
    <t>CP002416.1_prot_ADU75996.1_2896[locus_tag=Clo1313_3018][db_xref=GO:0008734,InterPro:IPR003953,InterPro:IPR004112,InterPro:IPR005288][protein=L-aspartateoxidase][protein_id=ADU75996.1][location=complement(3535995..3537593)][gbkey=CDS]</t>
  </si>
  <si>
    <t>CP002416.1_prot_ADU75997.1_2897[locus_tag=Clo1313_3019][db_xref=GO:0008987,InterPro:IPR003473][protein=quinolinatesynthetasecomplex,Asubunit][protein_id=ADU75997.1][location=complement(3537751..3538665)][gbkey=CDS]</t>
  </si>
  <si>
    <t>CP002416.1_prot_ADU75998.1_2898[locus_tag=Clo1313_3020][protein=hypotheticalprotein][protein_id=ADU75998.1][location=3538933..3540105][gbkey=CDS]</t>
  </si>
  <si>
    <t>CP002416.1_prot_ADU75999.1_2899[locus_tag=Clo1313_3021][db_xref=InterPro:IPR006741][protein=AccessorygeneregulatorB][protein_id=ADU75999.1][location=complement(3540149..3540802)][gbkey=CDS]</t>
  </si>
  <si>
    <t>CP002416.1_prot_ADU76000.1_2900[locus_tag=Clo1313_3022][db_xref=InterPro:IPR003607,InterPro:IPR006674][protein=metaldependentphosphohydrolase][protein_id=ADU76000.1][location=3546611..3547228][gbkey=CDS]</t>
  </si>
  <si>
    <t>CP002416.1_prot_ADU76001.1_2901[locus_tag=Clo1313_3023][db_xref=GO:0008987,GO:0030246,InterPro:IPR001701,InterPro:IPR001956,InterPro:IPR002105,InterPro:IPR018242,InterPro:IPR018247][protein=glycosidehydrolasefamily9][protein_id=ADU76001.1][location=3547721..3550564][gbkey=CDS]</t>
  </si>
  <si>
    <t>CP002416.1_prot_ADU76002.1_2902[locus_tag=Clo1313_3024][db_xref=GO:0003677,GO:0003918,GO:0005524,InterPro:IPR002205,InterPro:IPR005743,InterPro:IPR006691][protein=DNAgyrase,Asubunit][protein_id=ADU76002.1][location=complement(3550731..3553214)][gbkey=CDS]</t>
  </si>
  <si>
    <t>CP002416.1_prot_ADU76003.1_2903[locus_tag=Clo1313_3025][db_xref=GO:0003677,InterPro:IPR003115,InterPro:IPR004437][protein=parB-likepartitionprotein][protein_id=ADU76003.1][location=complement(3553548..3554384)][gbkey=CDS]</t>
  </si>
  <si>
    <t>CP002416.1_prot_ADU76004.1_2904[locus_tag=Clo1313_3026][db_xref=GO:0008649,InterPro:IPR003682][protein=methyltransferaseGidB][protein_id=ADU76004.1][location=complement(3554583..3555311)][gbkey=CDS]</t>
  </si>
  <si>
    <t>CP002416.1_prot_ADU76005.1_2905[locus_tag=Clo1313_3027][db_xref=InterPro:IPR002218,InterPro:IPR004416,InterPro:IPR013027,InterPro:IPR020595][protein=glucoseinhibiteddivisionproteinA][protein_id=ADU76005.1][location=complement(3555331..3557223)][gbkey=CDS]</t>
  </si>
  <si>
    <t>CP002416.1_prot_ADU76006.1_2906[locus_tag=Clo1313_3028][db_xref=GO:0003924,GO:0005525,InterPro:IPR002917,InterPro:IPR004520,InterPro:IPR005225,InterPro:IPR018948][protein=tRNAmodificationGTPaseTrmE][protein_id=ADU76006.1][location=complement(3557245..3558624)][gbkey=CDS]</t>
  </si>
  <si>
    <t>CP002416.1_prot_ADU76007.1_2907[locus_tag=Clo1313_3029][db_xref=GO:0003676,InterPro:IPR001374,InterPro:IPR004087,InterPro:IPR004088][protein=single-strandednucleicacidbindingR3Hdomain-containingprotein][protein_id=ADU76007.1][location=complement(3558840..3559460)][gbkey=CDS]</t>
  </si>
  <si>
    <t>CP002416.1_prot_ADU76008.1_2908[locus_tag=Clo1313_3030][db_xref=InterPro:IPR001708,InterPro:IPR020001][protein=membraneproteininsertase,YidC/Oxa1family][protein_id=ADU76008.1][location=complement(3559461..3560336)][gbkey=CDS]</t>
  </si>
  <si>
    <t>CP002416.1_prot_ADU76010.1_2910[locus_tag=Clo1313_3032][db_xref=GO:0000049,GO:0004526,InterPro:IPR000100][protein=ribonucleasePproteincomponent][protein_id=ADU76010.1][location=complement(3560554..3560934)][gbkey=CDS]</t>
  </si>
  <si>
    <t>Clo1313_0001</t>
  </si>
  <si>
    <t>Clo1313_0002</t>
  </si>
  <si>
    <t>Clo1313_0004</t>
  </si>
  <si>
    <t>Clo1313_0005</t>
  </si>
  <si>
    <t>Clo1313_0006</t>
  </si>
  <si>
    <t>Clo1313_0007</t>
  </si>
  <si>
    <t>Clo1313_0008</t>
  </si>
  <si>
    <t>Clo1313_0009</t>
  </si>
  <si>
    <t>Clo1313_0010</t>
  </si>
  <si>
    <t>Clo1313_0011</t>
  </si>
  <si>
    <t>Clo1313_0013</t>
  </si>
  <si>
    <t>Clo1313_0014</t>
  </si>
  <si>
    <t>Clo1313_0015</t>
  </si>
  <si>
    <t>Clo1313_0016</t>
  </si>
  <si>
    <t>Clo1313_0020</t>
  </si>
  <si>
    <t>Clo1313_0021</t>
  </si>
  <si>
    <t>Clo1313_0023</t>
  </si>
  <si>
    <t>Clo1313_0030</t>
  </si>
  <si>
    <t>Clo1313_0032</t>
  </si>
  <si>
    <t>Clo1313_0033</t>
  </si>
  <si>
    <t>Clo1313_0034</t>
  </si>
  <si>
    <t>Clo1313_0035</t>
  </si>
  <si>
    <t>Clo1313_0037</t>
  </si>
  <si>
    <t>Clo1313_0038</t>
  </si>
  <si>
    <t>Clo1313_0039</t>
  </si>
  <si>
    <t>Clo1313_0040</t>
  </si>
  <si>
    <t>Clo1313_0041</t>
  </si>
  <si>
    <t>Clo1313_0042</t>
  </si>
  <si>
    <t>Clo1313_0043</t>
  </si>
  <si>
    <t>Clo1313_0044</t>
  </si>
  <si>
    <t>Clo1313_0048</t>
  </si>
  <si>
    <t>Clo1313_0049</t>
  </si>
  <si>
    <t>Clo1313_0050</t>
  </si>
  <si>
    <t>Clo1313_0051</t>
  </si>
  <si>
    <t>Clo1313_0053</t>
  </si>
  <si>
    <t>Clo1313_0054</t>
  </si>
  <si>
    <t>Clo1313_0055</t>
  </si>
  <si>
    <t>Clo1313_0056</t>
  </si>
  <si>
    <t>Clo1313_0057</t>
  </si>
  <si>
    <t>Clo1313_0058</t>
  </si>
  <si>
    <t>Clo1313_0059</t>
  </si>
  <si>
    <t>Clo1313_0061</t>
  </si>
  <si>
    <t>Clo1313_0062</t>
  </si>
  <si>
    <t>Clo1313_0063</t>
  </si>
  <si>
    <t>Clo1313_0065</t>
  </si>
  <si>
    <t>Clo1313_0066</t>
  </si>
  <si>
    <t>Clo1313_0068</t>
  </si>
  <si>
    <t>Clo1313_0070</t>
  </si>
  <si>
    <t>Clo1313_0071</t>
  </si>
  <si>
    <t>Clo1313_0072</t>
  </si>
  <si>
    <t>Clo1313_0073</t>
  </si>
  <si>
    <t>Clo1313_0074</t>
  </si>
  <si>
    <t>Clo1313_0075</t>
  </si>
  <si>
    <t>Clo1313_0076</t>
  </si>
  <si>
    <t>Clo1313_0077</t>
  </si>
  <si>
    <t>Clo1313_0078</t>
  </si>
  <si>
    <t>Clo1313_0081</t>
  </si>
  <si>
    <t>Clo1313_0082</t>
  </si>
  <si>
    <t>Clo1313_0084</t>
  </si>
  <si>
    <t>Clo1313_0089</t>
  </si>
  <si>
    <t>Clo1313_0090</t>
  </si>
  <si>
    <t>Clo1313_0092</t>
  </si>
  <si>
    <t>Clo1313_0093</t>
  </si>
  <si>
    <t>Clo1313_0094</t>
  </si>
  <si>
    <t>Clo1313_0095</t>
  </si>
  <si>
    <t>Clo1313_0098</t>
  </si>
  <si>
    <t>Clo1313_0099</t>
  </si>
  <si>
    <t>Clo1313_0100</t>
  </si>
  <si>
    <t>Clo1313_0101</t>
  </si>
  <si>
    <t>Clo1313_0102</t>
  </si>
  <si>
    <t>Clo1313_0103</t>
  </si>
  <si>
    <t>Clo1313_0104</t>
  </si>
  <si>
    <t>Clo1313_0105</t>
  </si>
  <si>
    <t>Clo1313_0114</t>
  </si>
  <si>
    <t>Clo1313_0122</t>
  </si>
  <si>
    <t>Clo1313_0126</t>
  </si>
  <si>
    <t>Clo1313_0127</t>
  </si>
  <si>
    <t>Clo1313_0133</t>
  </si>
  <si>
    <t>Clo1313_0138</t>
  </si>
  <si>
    <t>Clo1313_0139</t>
  </si>
  <si>
    <t>Clo1313_0141</t>
  </si>
  <si>
    <t>Clo1313_0142</t>
  </si>
  <si>
    <t>Clo1313_0143</t>
  </si>
  <si>
    <t>Clo1313_0144</t>
  </si>
  <si>
    <t>Clo1313_0145</t>
  </si>
  <si>
    <t>Clo1313_0147</t>
  </si>
  <si>
    <t>Clo1313_0148</t>
  </si>
  <si>
    <t>Clo1313_0149</t>
  </si>
  <si>
    <t>Clo1313_2574</t>
  </si>
  <si>
    <t>Clo1313_0157</t>
  </si>
  <si>
    <t>Clo1313_0159</t>
  </si>
  <si>
    <t>Clo1313_0163</t>
  </si>
  <si>
    <t>Clo1313_0164</t>
  </si>
  <si>
    <t>Clo1313_0165</t>
  </si>
  <si>
    <t>Clo1313_0166</t>
  </si>
  <si>
    <t>Clo1313_0167</t>
  </si>
  <si>
    <t>Clo1313_0168</t>
  </si>
  <si>
    <t>Clo1313_0169</t>
  </si>
  <si>
    <t>Clo1313_0170</t>
  </si>
  <si>
    <t>Clo1313_0171</t>
  </si>
  <si>
    <t>Clo1313_0172</t>
  </si>
  <si>
    <t>Clo1313_0173</t>
  </si>
  <si>
    <t>Clo1313_0174</t>
  </si>
  <si>
    <t>Clo1313_0175</t>
  </si>
  <si>
    <t>Clo1313_0177</t>
  </si>
  <si>
    <t>Clo1313_0178</t>
  </si>
  <si>
    <t>Clo1313_0180</t>
  </si>
  <si>
    <t>Clo1313_0182</t>
  </si>
  <si>
    <t>Clo1313_0183</t>
  </si>
  <si>
    <t>Clo1313_0184</t>
  </si>
  <si>
    <t>Clo1313_0185</t>
  </si>
  <si>
    <t>Clo1313_0186</t>
  </si>
  <si>
    <t>Clo1313_0187</t>
  </si>
  <si>
    <t>Clo1313_0188</t>
  </si>
  <si>
    <t>Clo1313_0189</t>
  </si>
  <si>
    <t>Clo1313_0190</t>
  </si>
  <si>
    <t>Clo1313_0191</t>
  </si>
  <si>
    <t>Clo1313_0192</t>
  </si>
  <si>
    <t>Clo1313_0193</t>
  </si>
  <si>
    <t>Clo1313_0194</t>
  </si>
  <si>
    <t>Clo1313_0195</t>
  </si>
  <si>
    <t>Clo1313_0196</t>
  </si>
  <si>
    <t>Clo1313_0197</t>
  </si>
  <si>
    <t>Clo1313_0198</t>
  </si>
  <si>
    <t>Clo1313_0199</t>
  </si>
  <si>
    <t>Clo1313_0200</t>
  </si>
  <si>
    <t>Clo1313_0202</t>
  </si>
  <si>
    <t>Clo1313_0204</t>
  </si>
  <si>
    <t>Clo1313_0206</t>
  </si>
  <si>
    <t>Clo1313_0207</t>
  </si>
  <si>
    <t>Clo1313_0208</t>
  </si>
  <si>
    <t>Clo1313_0213</t>
  </si>
  <si>
    <t>Clo1313_0214</t>
  </si>
  <si>
    <t>Clo1313_0215</t>
  </si>
  <si>
    <t>Clo1313_0216</t>
  </si>
  <si>
    <t>Clo1313_0217</t>
  </si>
  <si>
    <t>Clo1313_0218</t>
  </si>
  <si>
    <t>Clo1313_0219</t>
  </si>
  <si>
    <t>Clo1313_0220</t>
  </si>
  <si>
    <t>Clo1313_0221</t>
  </si>
  <si>
    <t>Clo1313_0234</t>
  </si>
  <si>
    <t>Clo1313_0239</t>
  </si>
  <si>
    <t>Clo1313_0245</t>
  </si>
  <si>
    <t>Clo1313_0246</t>
  </si>
  <si>
    <t>Clo1313_0247</t>
  </si>
  <si>
    <t>Clo1313_0251</t>
  </si>
  <si>
    <t>Clo1313_0252</t>
  </si>
  <si>
    <t>Clo1313_0253</t>
  </si>
  <si>
    <t>Clo1313_0255</t>
  </si>
  <si>
    <t>Clo1313_0256</t>
  </si>
  <si>
    <t>Clo1313_0264</t>
  </si>
  <si>
    <t>Clo1313_0265</t>
  </si>
  <si>
    <t>Clo1313_0266</t>
  </si>
  <si>
    <t>Clo1313_0269</t>
  </si>
  <si>
    <t>Clo1313_0270</t>
  </si>
  <si>
    <t>Clo1313_0271</t>
  </si>
  <si>
    <t>Clo1313_0273</t>
  </si>
  <si>
    <t>Clo1313_0274</t>
  </si>
  <si>
    <t>Clo1313_0275</t>
  </si>
  <si>
    <t>Clo1313_0276</t>
  </si>
  <si>
    <t>Clo1313_0277</t>
  </si>
  <si>
    <t>Clo1313_0280</t>
  </si>
  <si>
    <t>Clo1313_0282</t>
  </si>
  <si>
    <t>Clo1313_0283</t>
  </si>
  <si>
    <t>Clo1313_0284</t>
  </si>
  <si>
    <t>Clo1313_0285</t>
  </si>
  <si>
    <t>Clo1313_0286</t>
  </si>
  <si>
    <t>Clo1313_0287</t>
  </si>
  <si>
    <t>Clo1313_0288</t>
  </si>
  <si>
    <t>Clo1313_0289</t>
  </si>
  <si>
    <t>Clo1313_0290</t>
  </si>
  <si>
    <t>Clo1313_0291</t>
  </si>
  <si>
    <t>Clo1313_0292</t>
  </si>
  <si>
    <t>Clo1313_0293</t>
  </si>
  <si>
    <t>Clo1313_0294</t>
  </si>
  <si>
    <t>Clo1313_0295</t>
  </si>
  <si>
    <t>Clo1313_0296</t>
  </si>
  <si>
    <t>Clo1313_0297</t>
  </si>
  <si>
    <t>Clo1313_0298</t>
  </si>
  <si>
    <t>Clo1313_0299</t>
  </si>
  <si>
    <t>Clo1313_0300</t>
  </si>
  <si>
    <t>Clo1313_0302</t>
  </si>
  <si>
    <t>Clo1313_0303</t>
  </si>
  <si>
    <t>Clo1313_0304</t>
  </si>
  <si>
    <t>Clo1313_0305</t>
  </si>
  <si>
    <t>Clo1313_0306</t>
  </si>
  <si>
    <t>Clo1313_0308</t>
  </si>
  <si>
    <t>Clo1313_0309</t>
  </si>
  <si>
    <t>Clo1313_0310</t>
  </si>
  <si>
    <t>Clo1313_0311</t>
  </si>
  <si>
    <t>Clo1313_0312</t>
  </si>
  <si>
    <t>Clo1313_0313</t>
  </si>
  <si>
    <t>Clo1313_0314</t>
  </si>
  <si>
    <t>Clo1313_0315</t>
  </si>
  <si>
    <t>Clo1313_0316</t>
  </si>
  <si>
    <t>Clo1313_0317</t>
  </si>
  <si>
    <t>Clo1313_0318</t>
  </si>
  <si>
    <t>Clo1313_0319</t>
  </si>
  <si>
    <t>Clo1313_0324</t>
  </si>
  <si>
    <t>Clo1313_0325</t>
  </si>
  <si>
    <t>Clo1313_0326</t>
  </si>
  <si>
    <t>Clo1313_0327</t>
  </si>
  <si>
    <t>Clo1313_0328</t>
  </si>
  <si>
    <t>Clo1313_0329</t>
  </si>
  <si>
    <t>Clo1313_0330</t>
  </si>
  <si>
    <t>Clo1313_0332</t>
  </si>
  <si>
    <t>Clo1313_0333</t>
  </si>
  <si>
    <t>Clo1313_0334</t>
  </si>
  <si>
    <t>Clo1313_0335</t>
  </si>
  <si>
    <t>Clo1313_0336</t>
  </si>
  <si>
    <t>Clo1313_0337</t>
  </si>
  <si>
    <t>Clo1313_0341</t>
  </si>
  <si>
    <t>Clo1313_0343</t>
  </si>
  <si>
    <t>Clo1313_0344</t>
  </si>
  <si>
    <t>Clo1313_0346</t>
  </si>
  <si>
    <t>Clo1313_0348</t>
  </si>
  <si>
    <t>Clo1313_0349</t>
  </si>
  <si>
    <t>Clo1313_0350</t>
  </si>
  <si>
    <t>Clo1313_0351</t>
  </si>
  <si>
    <t>Clo1313_0352</t>
  </si>
  <si>
    <t>Clo1313_0353</t>
  </si>
  <si>
    <t>Clo1313_0354</t>
  </si>
  <si>
    <t>Clo1313_0356</t>
  </si>
  <si>
    <t>Clo1313_0357</t>
  </si>
  <si>
    <t>Clo1313_0360</t>
  </si>
  <si>
    <t>Clo1313_0365</t>
  </si>
  <si>
    <t>Clo1313_0368</t>
  </si>
  <si>
    <t>Clo1313_0387</t>
  </si>
  <si>
    <t>Clo1313_0388</t>
  </si>
  <si>
    <t>Clo1313_0389</t>
  </si>
  <si>
    <t>Clo1313_0390</t>
  </si>
  <si>
    <t>Clo1313_0391</t>
  </si>
  <si>
    <t>Clo1313_0394</t>
  </si>
  <si>
    <t>Clo1313_0395</t>
  </si>
  <si>
    <t>Clo1313_0396</t>
  </si>
  <si>
    <t>Clo1313_0397</t>
  </si>
  <si>
    <t>Clo1313_0398</t>
  </si>
  <si>
    <t>Clo1313_0399</t>
  </si>
  <si>
    <t>Clo1313_0400</t>
  </si>
  <si>
    <t>Clo1313_0401</t>
  </si>
  <si>
    <t>Clo1313_0402</t>
  </si>
  <si>
    <t>Clo1313_0403</t>
  </si>
  <si>
    <t>Clo1313_0405</t>
  </si>
  <si>
    <t>Clo1313_0406</t>
  </si>
  <si>
    <t>Clo1313_0407</t>
  </si>
  <si>
    <t>Clo1313_0409</t>
  </si>
  <si>
    <t>Clo1313_0410</t>
  </si>
  <si>
    <t>Clo1313_0411</t>
  </si>
  <si>
    <t>Clo1313_0412</t>
  </si>
  <si>
    <t>Clo1313_0413</t>
  </si>
  <si>
    <t>Clo1313_0414</t>
  </si>
  <si>
    <t>Clo1313_0416</t>
  </si>
  <si>
    <t>Clo1313_0417</t>
  </si>
  <si>
    <t>Clo1313_0418</t>
  </si>
  <si>
    <t>Clo1313_0419</t>
  </si>
  <si>
    <t>Clo1313_0421</t>
  </si>
  <si>
    <t>Clo1313_0422</t>
  </si>
  <si>
    <t>Clo1313_0423</t>
  </si>
  <si>
    <t>Clo1313_0424</t>
  </si>
  <si>
    <t>Clo1313_0425</t>
  </si>
  <si>
    <t>Clo1313_0426</t>
  </si>
  <si>
    <t>Clo1313_0427</t>
  </si>
  <si>
    <t>Clo1313_0428</t>
  </si>
  <si>
    <t>Clo1313_0429</t>
  </si>
  <si>
    <t>Clo1313_0430</t>
  </si>
  <si>
    <t>Clo1313_0431</t>
  </si>
  <si>
    <t>Clo1313_0432</t>
  </si>
  <si>
    <t>Clo1313_0433</t>
  </si>
  <si>
    <t>Clo1313_0434</t>
  </si>
  <si>
    <t>Clo1313_0435</t>
  </si>
  <si>
    <t>Clo1313_0436</t>
  </si>
  <si>
    <t>Clo1313_0438</t>
  </si>
  <si>
    <t>Clo1313_0439</t>
  </si>
  <si>
    <t>Clo1313_0440</t>
  </si>
  <si>
    <t>Clo1313_0441</t>
  </si>
  <si>
    <t>Clo1313_0442</t>
  </si>
  <si>
    <t>Clo1313_0444</t>
  </si>
  <si>
    <t>Clo1313_0445</t>
  </si>
  <si>
    <t>Clo1313_0446</t>
  </si>
  <si>
    <t>Clo1313_0447</t>
  </si>
  <si>
    <t>Clo1313_0448</t>
  </si>
  <si>
    <t>Clo1313_0449</t>
  </si>
  <si>
    <t>Clo1313_0450</t>
  </si>
  <si>
    <t>Clo1313_0451</t>
  </si>
  <si>
    <t>Clo1313_0452</t>
  </si>
  <si>
    <t>Clo1313_0453</t>
  </si>
  <si>
    <t>Clo1313_0454</t>
  </si>
  <si>
    <t>Clo1313_0455</t>
  </si>
  <si>
    <t>Clo1313_0456</t>
  </si>
  <si>
    <t>Clo1313_0457</t>
  </si>
  <si>
    <t>Clo1313_0458</t>
  </si>
  <si>
    <t>Clo1313_0459</t>
  </si>
  <si>
    <t>Clo1313_0460</t>
  </si>
  <si>
    <t>Clo1313_0461</t>
  </si>
  <si>
    <t>Clo1313_0462</t>
  </si>
  <si>
    <t>Clo1313_0463</t>
  </si>
  <si>
    <t>Clo1313_0464</t>
  </si>
  <si>
    <t>Clo1313_0465</t>
  </si>
  <si>
    <t>Clo1313_0466</t>
  </si>
  <si>
    <t>Clo1313_0467</t>
  </si>
  <si>
    <t>Clo1313_0468</t>
  </si>
  <si>
    <t>Clo1313_0469</t>
  </si>
  <si>
    <t>Clo1313_0470</t>
  </si>
  <si>
    <t>Clo1313_0471</t>
  </si>
  <si>
    <t>Clo1313_0472</t>
  </si>
  <si>
    <t>Clo1313_0473</t>
  </si>
  <si>
    <t>Clo1313_0474</t>
  </si>
  <si>
    <t>Clo1313_0475</t>
  </si>
  <si>
    <t>Clo1313_0476</t>
  </si>
  <si>
    <t>Clo1313_0477</t>
  </si>
  <si>
    <t>Clo1313_0478</t>
  </si>
  <si>
    <t>Clo1313_0479</t>
  </si>
  <si>
    <t>Clo1313_0480</t>
  </si>
  <si>
    <t>Clo1313_0482</t>
  </si>
  <si>
    <t>Clo1313_0485</t>
  </si>
  <si>
    <t>Clo1313_0486</t>
  </si>
  <si>
    <t>Clo1313_0487</t>
  </si>
  <si>
    <t>Clo1313_0488</t>
  </si>
  <si>
    <t>Clo1313_0490</t>
  </si>
  <si>
    <t>Clo1313_0491</t>
  </si>
  <si>
    <t>Clo1313_0492</t>
  </si>
  <si>
    <t>Clo1313_0493</t>
  </si>
  <si>
    <t>Clo1313_0495</t>
  </si>
  <si>
    <t>Clo1313_0496</t>
  </si>
  <si>
    <t>Clo1313_0497</t>
  </si>
  <si>
    <t>Clo1313_0498</t>
  </si>
  <si>
    <t>Clo1313_0501</t>
  </si>
  <si>
    <t>Clo1313_0505</t>
  </si>
  <si>
    <t>Clo1313_0510</t>
  </si>
  <si>
    <t>Clo1313_0511</t>
  </si>
  <si>
    <t>Clo1313_0512</t>
  </si>
  <si>
    <t>Clo1313_0513</t>
  </si>
  <si>
    <t>Clo1313_0514</t>
  </si>
  <si>
    <t>Clo1313_0519</t>
  </si>
  <si>
    <t>Clo1313_0521</t>
  </si>
  <si>
    <t>Clo1313_0522</t>
  </si>
  <si>
    <t>Clo1313_0523</t>
  </si>
  <si>
    <t>Clo1313_0527</t>
  </si>
  <si>
    <t>Clo1313_0531</t>
  </si>
  <si>
    <t>Clo1313_0532</t>
  </si>
  <si>
    <t>Clo1313_0539</t>
  </si>
  <si>
    <t>Clo1313_0541</t>
  </si>
  <si>
    <t>Clo1313_0544</t>
  </si>
  <si>
    <t>Clo1313_0545</t>
  </si>
  <si>
    <t>Clo1313_0547</t>
  </si>
  <si>
    <t>Clo1313_0548</t>
  </si>
  <si>
    <t>Clo1313_0549</t>
  </si>
  <si>
    <t>Clo1313_0550</t>
  </si>
  <si>
    <t>Clo1313_0551</t>
  </si>
  <si>
    <t>Clo1313_0552</t>
  </si>
  <si>
    <t>Clo1313_0554</t>
  </si>
  <si>
    <t>Clo1313_0563</t>
  </si>
  <si>
    <t>Clo1313_0564</t>
  </si>
  <si>
    <t>Clo1313_0565</t>
  </si>
  <si>
    <t>Clo1313_0566</t>
  </si>
  <si>
    <t>Clo1313_0567</t>
  </si>
  <si>
    <t>Clo1313_0568</t>
  </si>
  <si>
    <t>Clo1313_0570</t>
  </si>
  <si>
    <t>Clo1313_0571</t>
  </si>
  <si>
    <t>Clo1313_0572</t>
  </si>
  <si>
    <t>Clo1313_0577</t>
  </si>
  <si>
    <t>Clo1313_0578</t>
  </si>
  <si>
    <t>Clo1313_0579</t>
  </si>
  <si>
    <t>Clo1313_0581</t>
  </si>
  <si>
    <t>Clo1313_0583</t>
  </si>
  <si>
    <t>Clo1313_0586</t>
  </si>
  <si>
    <t>Clo1313_0587</t>
  </si>
  <si>
    <t>Clo1313_0588</t>
  </si>
  <si>
    <t>Clo1313_0590</t>
  </si>
  <si>
    <t>Clo1313_0595</t>
  </si>
  <si>
    <t>Clo1313_0596</t>
  </si>
  <si>
    <t>Clo1313_0598</t>
  </si>
  <si>
    <t>Clo1313_0600</t>
  </si>
  <si>
    <t>Clo1313_0604</t>
  </si>
  <si>
    <t>Clo1313_0609</t>
  </si>
  <si>
    <t>Clo1313_0612</t>
  </si>
  <si>
    <t>Clo1313_0613</t>
  </si>
  <si>
    <t>Clo1313_0614</t>
  </si>
  <si>
    <t>Clo1313_0615</t>
  </si>
  <si>
    <t>Clo1313_0616</t>
  </si>
  <si>
    <t>Clo1313_0617</t>
  </si>
  <si>
    <t>Clo1313_0618</t>
  </si>
  <si>
    <t>Clo1313_0619</t>
  </si>
  <si>
    <t>Clo1313_0622</t>
  </si>
  <si>
    <t>Clo1313_0623</t>
  </si>
  <si>
    <t>Clo1313_0624</t>
  </si>
  <si>
    <t>Clo1313_0625</t>
  </si>
  <si>
    <t>Clo1313_0626</t>
  </si>
  <si>
    <t>Clo1313_0627</t>
  </si>
  <si>
    <t>Clo1313_0628</t>
  </si>
  <si>
    <t>Clo1313_0629</t>
  </si>
  <si>
    <t>Clo1313_0630</t>
  </si>
  <si>
    <t>Clo1313_0631</t>
  </si>
  <si>
    <t>Clo1313_0634</t>
  </si>
  <si>
    <t>Clo1313_0635</t>
  </si>
  <si>
    <t>Clo1313_0636</t>
  </si>
  <si>
    <t>Clo1313_0637</t>
  </si>
  <si>
    <t>Clo1313_0638</t>
  </si>
  <si>
    <t>Clo1313_0639</t>
  </si>
  <si>
    <t>Clo1313_0640</t>
  </si>
  <si>
    <t>Clo1313_0641</t>
  </si>
  <si>
    <t>Clo1313_0642</t>
  </si>
  <si>
    <t>Clo1313_0643</t>
  </si>
  <si>
    <t>Clo1313_0645</t>
  </si>
  <si>
    <t>Clo1313_0646</t>
  </si>
  <si>
    <t>Clo1313_0647</t>
  </si>
  <si>
    <t>Clo1313_0648</t>
  </si>
  <si>
    <t>Clo1313_0651</t>
  </si>
  <si>
    <t>Clo1313_0652</t>
  </si>
  <si>
    <t>Clo1313_0654</t>
  </si>
  <si>
    <t>Clo1313_0655</t>
  </si>
  <si>
    <t>Clo1313_0656</t>
  </si>
  <si>
    <t>Clo1313_0657</t>
  </si>
  <si>
    <t>Clo1313_0658</t>
  </si>
  <si>
    <t>Clo1313_0659</t>
  </si>
  <si>
    <t>Clo1313_0660</t>
  </si>
  <si>
    <t>Clo1313_0661</t>
  </si>
  <si>
    <t>Clo1313_0663</t>
  </si>
  <si>
    <t>Clo1313_0665</t>
  </si>
  <si>
    <t>Clo1313_0666</t>
  </si>
  <si>
    <t>Clo1313_0667</t>
  </si>
  <si>
    <t>Clo1313_0668</t>
  </si>
  <si>
    <t>Clo1313_0671</t>
  </si>
  <si>
    <t>Clo1313_0672</t>
  </si>
  <si>
    <t>Clo1313_0673</t>
  </si>
  <si>
    <t>Clo1313_0675</t>
  </si>
  <si>
    <t>Clo1313_0677</t>
  </si>
  <si>
    <t>Clo1313_0678</t>
  </si>
  <si>
    <t>Clo1313_0679</t>
  </si>
  <si>
    <t>Clo1313_0680</t>
  </si>
  <si>
    <t>Clo1313_0681</t>
  </si>
  <si>
    <t>Clo1313_0683</t>
  </si>
  <si>
    <t>Clo1313_0684</t>
  </si>
  <si>
    <t>Clo1313_0685</t>
  </si>
  <si>
    <t>Clo1313_0689</t>
  </si>
  <si>
    <t>Clo1313_0693</t>
  </si>
  <si>
    <t>Clo1313_0694</t>
  </si>
  <si>
    <t>Clo1313_0696</t>
  </si>
  <si>
    <t>Clo1313_0697</t>
  </si>
  <si>
    <t>Clo1313_0698</t>
  </si>
  <si>
    <t>Clo1313_0699</t>
  </si>
  <si>
    <t>Clo1313_0700</t>
  </si>
  <si>
    <t>Clo1313_0701</t>
  </si>
  <si>
    <t>Clo1313_0702</t>
  </si>
  <si>
    <t>Clo1313_0703</t>
  </si>
  <si>
    <t>Clo1313_0704</t>
  </si>
  <si>
    <t>Clo1313_0705</t>
  </si>
  <si>
    <t>Clo1313_0706</t>
  </si>
  <si>
    <t>Clo1313_0707</t>
  </si>
  <si>
    <t>Clo1313_0708</t>
  </si>
  <si>
    <t>Clo1313_0709</t>
  </si>
  <si>
    <t>Clo1313_0710</t>
  </si>
  <si>
    <t>Clo1313_0711</t>
  </si>
  <si>
    <t>Clo1313_0712</t>
  </si>
  <si>
    <t>Clo1313_0713</t>
  </si>
  <si>
    <t>Clo1313_0714</t>
  </si>
  <si>
    <t>Clo1313_0715</t>
  </si>
  <si>
    <t>Clo1313_0716</t>
  </si>
  <si>
    <t>Clo1313_0717</t>
  </si>
  <si>
    <t>Clo1313_0718</t>
  </si>
  <si>
    <t>Clo1313_0719</t>
  </si>
  <si>
    <t>Clo1313_0720</t>
  </si>
  <si>
    <t>Clo1313_0722</t>
  </si>
  <si>
    <t>Clo1313_0727</t>
  </si>
  <si>
    <t>Clo1313_0728</t>
  </si>
  <si>
    <t>Clo1313_0729</t>
  </si>
  <si>
    <t>Clo1313_0731</t>
  </si>
  <si>
    <t>Clo1313_0732</t>
  </si>
  <si>
    <t>Clo1313_0734</t>
  </si>
  <si>
    <t>Clo1313_0735</t>
  </si>
  <si>
    <t>Clo1313_0736</t>
  </si>
  <si>
    <t>Clo1313_0737</t>
  </si>
  <si>
    <t>Clo1313_0738</t>
  </si>
  <si>
    <t>Clo1313_0739</t>
  </si>
  <si>
    <t>Clo1313_0740</t>
  </si>
  <si>
    <t>Clo1313_0741</t>
  </si>
  <si>
    <t>Clo1313_0743</t>
  </si>
  <si>
    <t>Clo1313_0745</t>
  </si>
  <si>
    <t>Clo1313_0749</t>
  </si>
  <si>
    <t>Clo1313_0755</t>
  </si>
  <si>
    <t>Clo1313_0756</t>
  </si>
  <si>
    <t>Clo1313_0757</t>
  </si>
  <si>
    <t>Clo1313_0758</t>
  </si>
  <si>
    <t>Clo1313_0759</t>
  </si>
  <si>
    <t>Clo1313_0760</t>
  </si>
  <si>
    <t>Clo1313_0762</t>
  </si>
  <si>
    <t>Clo1313_0771</t>
  </si>
  <si>
    <t>Clo1313_0772</t>
  </si>
  <si>
    <t>Clo1313_0777</t>
  </si>
  <si>
    <t>Clo1313_0778</t>
  </si>
  <si>
    <t>Clo1313_0779</t>
  </si>
  <si>
    <t>Clo1313_0780</t>
  </si>
  <si>
    <t>Clo1313_0781</t>
  </si>
  <si>
    <t>Clo1313_0783</t>
  </si>
  <si>
    <t>Clo1313_0784</t>
  </si>
  <si>
    <t>Clo1313_0786</t>
  </si>
  <si>
    <t>Clo1313_0792</t>
  </si>
  <si>
    <t>Clo1313_0793</t>
  </si>
  <si>
    <t>Clo1313_0794</t>
  </si>
  <si>
    <t>Clo1313_0795</t>
  </si>
  <si>
    <t>Clo1313_0796</t>
  </si>
  <si>
    <t>Clo1313_0799</t>
  </si>
  <si>
    <t>Clo1313_0804</t>
  </si>
  <si>
    <t>Clo1313_0805</t>
  </si>
  <si>
    <t>Clo1313_0812</t>
  </si>
  <si>
    <t>Clo1313_0815</t>
  </si>
  <si>
    <t>Clo1313_0817</t>
  </si>
  <si>
    <t>Clo1313_0822</t>
  </si>
  <si>
    <t>Clo1313_0824</t>
  </si>
  <si>
    <t>Clo1313_0825</t>
  </si>
  <si>
    <t>Clo1313_0828</t>
  </si>
  <si>
    <t>Clo1313_0829</t>
  </si>
  <si>
    <t>Clo1313_0830</t>
  </si>
  <si>
    <t>Clo1313_0832</t>
  </si>
  <si>
    <t>Clo1313_0836</t>
  </si>
  <si>
    <t>Clo1313_0837</t>
  </si>
  <si>
    <t>Clo1313_0838</t>
  </si>
  <si>
    <t>Clo1313_0839</t>
  </si>
  <si>
    <t>Clo1313_0841</t>
  </si>
  <si>
    <t>Clo1313_0842</t>
  </si>
  <si>
    <t>Clo1313_0848</t>
  </si>
  <si>
    <t>Clo1313_0849</t>
  </si>
  <si>
    <t>Clo1313_0850</t>
  </si>
  <si>
    <t>Clo1313_0851</t>
  </si>
  <si>
    <t>Clo1313_0852</t>
  </si>
  <si>
    <t>Clo1313_0853</t>
  </si>
  <si>
    <t>Clo1313_0855</t>
  </si>
  <si>
    <t>Clo1313_0857</t>
  </si>
  <si>
    <t>Clo1313_0858</t>
  </si>
  <si>
    <t>Clo1313_0859</t>
  </si>
  <si>
    <t>Clo1313_0860</t>
  </si>
  <si>
    <t>Clo1313_0862</t>
  </si>
  <si>
    <t>Clo1313_0863</t>
  </si>
  <si>
    <t>Clo1313_0864</t>
  </si>
  <si>
    <t>Clo1313_0865</t>
  </si>
  <si>
    <t>Clo1313_0867</t>
  </si>
  <si>
    <t>Clo1313_0870</t>
  </si>
  <si>
    <t>Clo1313_0871</t>
  </si>
  <si>
    <t>Clo1313_0872</t>
  </si>
  <si>
    <t>Clo1313_0873</t>
  </si>
  <si>
    <t>Clo1313_0874</t>
  </si>
  <si>
    <t>Clo1313_0875</t>
  </si>
  <si>
    <t>Clo1313_0876</t>
  </si>
  <si>
    <t>Clo1313_0877</t>
  </si>
  <si>
    <t>Clo1313_0878</t>
  </si>
  <si>
    <t>Clo1313_0880</t>
  </si>
  <si>
    <t>Clo1313_0881</t>
  </si>
  <si>
    <t>Clo1313_0883</t>
  </si>
  <si>
    <t>Clo1313_0884</t>
  </si>
  <si>
    <t>Clo1313_0886</t>
  </si>
  <si>
    <t>Clo1313_0887</t>
  </si>
  <si>
    <t>Clo1313_0888</t>
  </si>
  <si>
    <t>Clo1313_0889</t>
  </si>
  <si>
    <t>Clo1313_0890</t>
  </si>
  <si>
    <t>Clo1313_0892</t>
  </si>
  <si>
    <t>Clo1313_0893</t>
  </si>
  <si>
    <t>Clo1313_0894</t>
  </si>
  <si>
    <t>Clo1313_0895</t>
  </si>
  <si>
    <t>Clo1313_0896</t>
  </si>
  <si>
    <t>Clo1313_0897</t>
  </si>
  <si>
    <t>Clo1313_0898</t>
  </si>
  <si>
    <t>Clo1313_0899</t>
  </si>
  <si>
    <t>Clo1313_0900</t>
  </si>
  <si>
    <t>Clo1313_0901</t>
  </si>
  <si>
    <t>Clo1313_0902</t>
  </si>
  <si>
    <t>Clo1313_0903</t>
  </si>
  <si>
    <t>Clo1313_0904</t>
  </si>
  <si>
    <t>Clo1313_0905</t>
  </si>
  <si>
    <t>Clo1313_0906</t>
  </si>
  <si>
    <t>Clo1313_0907</t>
  </si>
  <si>
    <t>Clo1313_0908</t>
  </si>
  <si>
    <t>Clo1313_0909</t>
  </si>
  <si>
    <t>Clo1313_0910</t>
  </si>
  <si>
    <t>Clo1313_0911</t>
  </si>
  <si>
    <t>Clo1313_0912</t>
  </si>
  <si>
    <t>Clo1313_0913</t>
  </si>
  <si>
    <t>Clo1313_0914</t>
  </si>
  <si>
    <t>Clo1313_0915</t>
  </si>
  <si>
    <t>Clo1313_0916</t>
  </si>
  <si>
    <t>Clo1313_0917</t>
  </si>
  <si>
    <t>Clo1313_0918</t>
  </si>
  <si>
    <t>Clo1313_0920</t>
  </si>
  <si>
    <t>Clo1313_0921</t>
  </si>
  <si>
    <t>Clo1313_0922</t>
  </si>
  <si>
    <t>Clo1313_0923</t>
  </si>
  <si>
    <t>Clo1313_0924</t>
  </si>
  <si>
    <t>Clo1313_0925</t>
  </si>
  <si>
    <t>Clo1313_0929</t>
  </si>
  <si>
    <t>Clo1313_0930</t>
  </si>
  <si>
    <t>Clo1313_0931</t>
  </si>
  <si>
    <t>Clo1313_0932</t>
  </si>
  <si>
    <t>Clo1313_0933</t>
  </si>
  <si>
    <t>Clo1313_0934</t>
  </si>
  <si>
    <t>Clo1313_0935</t>
  </si>
  <si>
    <t>Clo1313_0936</t>
  </si>
  <si>
    <t>Clo1313_0937</t>
  </si>
  <si>
    <t>Clo1313_0939</t>
  </si>
  <si>
    <t>Clo1313_0940</t>
  </si>
  <si>
    <t>Clo1313_0941</t>
  </si>
  <si>
    <t>Clo1313_0942</t>
  </si>
  <si>
    <t>Clo1313_0943</t>
  </si>
  <si>
    <t>Clo1313_0944</t>
  </si>
  <si>
    <t>Clo1313_0945</t>
  </si>
  <si>
    <t>Clo1313_0950</t>
  </si>
  <si>
    <t>Clo1313_0951</t>
  </si>
  <si>
    <t>Clo1313_0952</t>
  </si>
  <si>
    <t>Clo1313_0953</t>
  </si>
  <si>
    <t>Clo1313_0954</t>
  </si>
  <si>
    <t>Clo1313_0955</t>
  </si>
  <si>
    <t>Clo1313_0956</t>
  </si>
  <si>
    <t>Clo1313_0960</t>
  </si>
  <si>
    <t>Clo1313_0961</t>
  </si>
  <si>
    <t>Clo1313_0962</t>
  </si>
  <si>
    <t>Clo1313_0965</t>
  </si>
  <si>
    <t>Clo1313_0967</t>
  </si>
  <si>
    <t>Clo1313_0968</t>
  </si>
  <si>
    <t>Clo1313_0970</t>
  </si>
  <si>
    <t>Clo1313_0971</t>
  </si>
  <si>
    <t>Clo1313_0972</t>
  </si>
  <si>
    <t>Clo1313_0973</t>
  </si>
  <si>
    <t>Clo1313_0974</t>
  </si>
  <si>
    <t>Clo1313_0975</t>
  </si>
  <si>
    <t>Clo1313_0976</t>
  </si>
  <si>
    <t>Clo1313_0979</t>
  </si>
  <si>
    <t>Clo1313_0980</t>
  </si>
  <si>
    <t>Clo1313_0982</t>
  </si>
  <si>
    <t>Clo1313_0983</t>
  </si>
  <si>
    <t>Clo1313_0985</t>
  </si>
  <si>
    <t>Clo1313_0987</t>
  </si>
  <si>
    <t>Clo1313_0988</t>
  </si>
  <si>
    <t>Clo1313_0989</t>
  </si>
  <si>
    <t>Clo1313_0990</t>
  </si>
  <si>
    <t>Clo1313_0991</t>
  </si>
  <si>
    <t>Clo1313_0992</t>
  </si>
  <si>
    <t>Clo1313_0994</t>
  </si>
  <si>
    <t>Clo1313_0995</t>
  </si>
  <si>
    <t>Clo1313_0996</t>
  </si>
  <si>
    <t>Clo1313_0997</t>
  </si>
  <si>
    <t>Clo1313_0998</t>
  </si>
  <si>
    <t>Clo1313_1000</t>
  </si>
  <si>
    <t>Clo1313_1001</t>
  </si>
  <si>
    <t>Clo1313_1002</t>
  </si>
  <si>
    <t>Clo1313_1005</t>
  </si>
  <si>
    <t>Clo1313_1006</t>
  </si>
  <si>
    <t>Clo1313_1007</t>
  </si>
  <si>
    <t>Clo1313_1008</t>
  </si>
  <si>
    <t>Clo1313_1009</t>
  </si>
  <si>
    <t>Clo1313_1010</t>
  </si>
  <si>
    <t>Clo1313_1011</t>
  </si>
  <si>
    <t>Clo1313_1012</t>
  </si>
  <si>
    <t>Clo1313_1013</t>
  </si>
  <si>
    <t>Clo1313_1014</t>
  </si>
  <si>
    <t>Clo1313_1015</t>
  </si>
  <si>
    <t>Clo1313_1016</t>
  </si>
  <si>
    <t>Clo1313_1017</t>
  </si>
  <si>
    <t>Clo1313_1018</t>
  </si>
  <si>
    <t>Clo1313_1019</t>
  </si>
  <si>
    <t>Clo1313_1020</t>
  </si>
  <si>
    <t>Clo1313_1021</t>
  </si>
  <si>
    <t>Clo1313_1024</t>
  </si>
  <si>
    <t>Clo1313_1025</t>
  </si>
  <si>
    <t>Clo1313_1026</t>
  </si>
  <si>
    <t>Clo1313_1027</t>
  </si>
  <si>
    <t>Clo1313_1029</t>
  </si>
  <si>
    <t>Clo1313_1030</t>
  </si>
  <si>
    <t>Clo1313_1031</t>
  </si>
  <si>
    <t>Clo1313_1032</t>
  </si>
  <si>
    <t>Clo1313_1033</t>
  </si>
  <si>
    <t>Clo1313_1034</t>
  </si>
  <si>
    <t>Clo1313_1035</t>
  </si>
  <si>
    <t>Clo1313_1036</t>
  </si>
  <si>
    <t>Clo1313_1037</t>
  </si>
  <si>
    <t>Clo1313_1039</t>
  </si>
  <si>
    <t>Clo1313_1040</t>
  </si>
  <si>
    <t>Clo1313_1041</t>
  </si>
  <si>
    <t>Clo1313_1045</t>
  </si>
  <si>
    <t>Clo1313_1046</t>
  </si>
  <si>
    <t>Clo1313_1051</t>
  </si>
  <si>
    <t>Clo1313_1052</t>
  </si>
  <si>
    <t>Clo1313_1053</t>
  </si>
  <si>
    <t>Clo1313_1054</t>
  </si>
  <si>
    <t>Clo1313_1055</t>
  </si>
  <si>
    <t>Clo1313_1056</t>
  </si>
  <si>
    <t>Clo1313_1057</t>
  </si>
  <si>
    <t>Clo1313_1058</t>
  </si>
  <si>
    <t>Clo1313_1065</t>
  </si>
  <si>
    <t>Clo1313_1067</t>
  </si>
  <si>
    <t>Clo1313_1070</t>
  </si>
  <si>
    <t>Clo1313_1073</t>
  </si>
  <si>
    <t>Clo1313_1074</t>
  </si>
  <si>
    <t>Clo1313_1075</t>
  </si>
  <si>
    <t>Clo1313_1076</t>
  </si>
  <si>
    <t>Clo1313_1077</t>
  </si>
  <si>
    <t>Clo1313_1078</t>
  </si>
  <si>
    <t>Clo1313_1079</t>
  </si>
  <si>
    <t>Clo1313_1081</t>
  </si>
  <si>
    <t>Clo1313_1082</t>
  </si>
  <si>
    <t>Clo1313_1085</t>
  </si>
  <si>
    <t>Clo1313_1086</t>
  </si>
  <si>
    <t>Clo1313_1087</t>
  </si>
  <si>
    <t>Clo1313_1088</t>
  </si>
  <si>
    <t>Clo1313_1089</t>
  </si>
  <si>
    <t>Clo1313_1090</t>
  </si>
  <si>
    <t>Clo1313_1093</t>
  </si>
  <si>
    <t>Clo1313_1094</t>
  </si>
  <si>
    <t>Clo1313_1095</t>
  </si>
  <si>
    <t>Clo1313_1096</t>
  </si>
  <si>
    <t>Clo1313_1097</t>
  </si>
  <si>
    <t>Clo1313_1098</t>
  </si>
  <si>
    <t>Clo1313_1099</t>
  </si>
  <si>
    <t>Clo1313_1102</t>
  </si>
  <si>
    <t>Clo1313_1106</t>
  </si>
  <si>
    <t>Clo1313_1107</t>
  </si>
  <si>
    <t>Clo1313_1108</t>
  </si>
  <si>
    <t>Clo1313_1109</t>
  </si>
  <si>
    <t>Clo1313_1110</t>
  </si>
  <si>
    <t>Clo1313_1111</t>
  </si>
  <si>
    <t>Clo1313_1112</t>
  </si>
  <si>
    <t>Clo1313_1113</t>
  </si>
  <si>
    <t>Clo1313_1114</t>
  </si>
  <si>
    <t>Clo1313_1115</t>
  </si>
  <si>
    <t>Clo1313_1118</t>
  </si>
  <si>
    <t>Clo1313_1119</t>
  </si>
  <si>
    <t>Clo1313_1120</t>
  </si>
  <si>
    <t>Clo1313_1121</t>
  </si>
  <si>
    <t>Clo1313_1122</t>
  </si>
  <si>
    <t>Clo1313_1123</t>
  </si>
  <si>
    <t>Clo1313_1124</t>
  </si>
  <si>
    <t>Clo1313_1131</t>
  </si>
  <si>
    <t>Clo1313_1135</t>
  </si>
  <si>
    <t>Clo1313_1137</t>
  </si>
  <si>
    <t>Clo1313_1138</t>
  </si>
  <si>
    <t>Clo1313_1139</t>
  </si>
  <si>
    <t>Clo1313_1142</t>
  </si>
  <si>
    <t>Clo1313_1143</t>
  </si>
  <si>
    <t>Clo1313_1144</t>
  </si>
  <si>
    <t>Clo1313_1145</t>
  </si>
  <si>
    <t>Clo1313_1146</t>
  </si>
  <si>
    <t>Clo1313_1149</t>
  </si>
  <si>
    <t>Clo1313_1150</t>
  </si>
  <si>
    <t>Clo1313_1151</t>
  </si>
  <si>
    <t>Clo1313_1153</t>
  </si>
  <si>
    <t>Clo1313_1154</t>
  </si>
  <si>
    <t>Clo1313_1155</t>
  </si>
  <si>
    <t>Clo1313_1157</t>
  </si>
  <si>
    <t>Clo1313_1158</t>
  </si>
  <si>
    <t>Clo1313_1159</t>
  </si>
  <si>
    <t>Clo1313_1160</t>
  </si>
  <si>
    <t>Clo1313_1161</t>
  </si>
  <si>
    <t>Clo1313_1163</t>
  </si>
  <si>
    <t>Clo1313_1164</t>
  </si>
  <si>
    <t>Clo1313_1165</t>
  </si>
  <si>
    <t>Clo1313_1166</t>
  </si>
  <si>
    <t>Clo1313_1167</t>
  </si>
  <si>
    <t>Clo1313_1171</t>
  </si>
  <si>
    <t>Clo1313_1172</t>
  </si>
  <si>
    <t>Clo1313_1173</t>
  </si>
  <si>
    <t>Clo1313_1174</t>
  </si>
  <si>
    <t>Clo1313_1176</t>
  </si>
  <si>
    <t>Clo1313_1177</t>
  </si>
  <si>
    <t>Clo1313_1178</t>
  </si>
  <si>
    <t>Clo1313_1180</t>
  </si>
  <si>
    <t>Clo1313_1182</t>
  </si>
  <si>
    <t>Clo1313_1183</t>
  </si>
  <si>
    <t>Clo1313_1184</t>
  </si>
  <si>
    <t>Clo1313_1185</t>
  </si>
  <si>
    <t>Clo1313_1186</t>
  </si>
  <si>
    <t>Clo1313_1187</t>
  </si>
  <si>
    <t>Clo1313_1188</t>
  </si>
  <si>
    <t>Clo1313_1189</t>
  </si>
  <si>
    <t>Clo1313_1190</t>
  </si>
  <si>
    <t>Clo1313_1191</t>
  </si>
  <si>
    <t>Clo1313_1192</t>
  </si>
  <si>
    <t>Clo1313_1193</t>
  </si>
  <si>
    <t>Clo1313_1194</t>
  </si>
  <si>
    <t>Clo1313_1195</t>
  </si>
  <si>
    <t>Clo1313_1196</t>
  </si>
  <si>
    <t>Clo1313_1199</t>
  </si>
  <si>
    <t>Clo1313_1201</t>
  </si>
  <si>
    <t>Clo1313_1202</t>
  </si>
  <si>
    <t>Clo1313_1205</t>
  </si>
  <si>
    <t>Clo1313_1206</t>
  </si>
  <si>
    <t>Clo1313_1207</t>
  </si>
  <si>
    <t>Clo1313_1208</t>
  </si>
  <si>
    <t>Clo1313_1209</t>
  </si>
  <si>
    <t>Clo1313_1210</t>
  </si>
  <si>
    <t>Clo1313_1211</t>
  </si>
  <si>
    <t>Clo1313_1212</t>
  </si>
  <si>
    <t>Clo1313_1213</t>
  </si>
  <si>
    <t>Clo1313_1214</t>
  </si>
  <si>
    <t>Clo1313_1216</t>
  </si>
  <si>
    <t>Clo1313_1217</t>
  </si>
  <si>
    <t>Clo1313_1218</t>
  </si>
  <si>
    <t>Clo1313_1219</t>
  </si>
  <si>
    <t>Clo1313_1221</t>
  </si>
  <si>
    <t>Clo1313_1222</t>
  </si>
  <si>
    <t>Clo1313_1223</t>
  </si>
  <si>
    <t>Clo1313_1224</t>
  </si>
  <si>
    <t>Clo1313_1225</t>
  </si>
  <si>
    <t>Clo1313_1226</t>
  </si>
  <si>
    <t>Clo1313_1227</t>
  </si>
  <si>
    <t>Clo1313_1228</t>
  </si>
  <si>
    <t>Clo1313_1229</t>
  </si>
  <si>
    <t>Clo1313_1231</t>
  </si>
  <si>
    <t>Clo1313_1232</t>
  </si>
  <si>
    <t>Clo1313_1233</t>
  </si>
  <si>
    <t>Clo1313_1235</t>
  </si>
  <si>
    <t>Clo1313_1236</t>
  </si>
  <si>
    <t>Clo1313_1237</t>
  </si>
  <si>
    <t>Clo1313_1239</t>
  </si>
  <si>
    <t>Clo1313_1240</t>
  </si>
  <si>
    <t>Clo1313_1241</t>
  </si>
  <si>
    <t>Clo1313_1243</t>
  </si>
  <si>
    <t>Clo1313_1244</t>
  </si>
  <si>
    <t>Clo1313_1249</t>
  </si>
  <si>
    <t>Clo1313_1251</t>
  </si>
  <si>
    <t>Clo1313_1252</t>
  </si>
  <si>
    <t>Clo1313_1253</t>
  </si>
  <si>
    <t>Clo1313_1254</t>
  </si>
  <si>
    <t>Clo1313_1255</t>
  </si>
  <si>
    <t>Clo1313_1256</t>
  </si>
  <si>
    <t>Clo1313_1257</t>
  </si>
  <si>
    <t>Clo1313_1258</t>
  </si>
  <si>
    <t>Clo1313_1259</t>
  </si>
  <si>
    <t>Clo1313_1262</t>
  </si>
  <si>
    <t>Clo1313_1264</t>
  </si>
  <si>
    <t>Clo1313_1265</t>
  </si>
  <si>
    <t>Clo1313_1266</t>
  </si>
  <si>
    <t>Clo1313_1267</t>
  </si>
  <si>
    <t>Clo1313_1268</t>
  </si>
  <si>
    <t>Clo1313_1269</t>
  </si>
  <si>
    <t>Clo1313_1270</t>
  </si>
  <si>
    <t>Clo1313_1271</t>
  </si>
  <si>
    <t>Clo1313_1272</t>
  </si>
  <si>
    <t>Clo1313_1273</t>
  </si>
  <si>
    <t>Clo1313_1274</t>
  </si>
  <si>
    <t>Clo1313_1275</t>
  </si>
  <si>
    <t>Clo1313_1276</t>
  </si>
  <si>
    <t>Clo1313_1279</t>
  </si>
  <si>
    <t>Clo1313_1280</t>
  </si>
  <si>
    <t>Clo1313_1281</t>
  </si>
  <si>
    <t>Clo1313_1282</t>
  </si>
  <si>
    <t>Clo1313_1283</t>
  </si>
  <si>
    <t>Clo1313_1284</t>
  </si>
  <si>
    <t>Clo1313_1285</t>
  </si>
  <si>
    <t>Clo1313_1286</t>
  </si>
  <si>
    <t>Clo1313_1287</t>
  </si>
  <si>
    <t>Clo1313_1288</t>
  </si>
  <si>
    <t>Clo1313_1289</t>
  </si>
  <si>
    <t>Clo1313_1290</t>
  </si>
  <si>
    <t>Clo1313_1291</t>
  </si>
  <si>
    <t>Clo1313_1295</t>
  </si>
  <si>
    <t>Clo1313_1301</t>
  </si>
  <si>
    <t>Clo1313_1302</t>
  </si>
  <si>
    <t>Clo1313_1303</t>
  </si>
  <si>
    <t>Clo1313_1304</t>
  </si>
  <si>
    <t>Clo1313_1305</t>
  </si>
  <si>
    <t>Clo1313_1306</t>
  </si>
  <si>
    <t>Clo1313_1308</t>
  </si>
  <si>
    <t>Clo1313_1310</t>
  </si>
  <si>
    <t>Clo1313_1311</t>
  </si>
  <si>
    <t>Clo1313_1312</t>
  </si>
  <si>
    <t>Clo1313_1313</t>
  </si>
  <si>
    <t>Clo1313_1314</t>
  </si>
  <si>
    <t>Clo1313_1315</t>
  </si>
  <si>
    <t>Clo1313_1316</t>
  </si>
  <si>
    <t>Clo1313_1317</t>
  </si>
  <si>
    <t>Clo1313_1318</t>
  </si>
  <si>
    <t>Clo1313_1320</t>
  </si>
  <si>
    <t>Clo1313_1321</t>
  </si>
  <si>
    <t>Clo1313_1323</t>
  </si>
  <si>
    <t>Clo1313_1324</t>
  </si>
  <si>
    <t>Clo1313_1327</t>
  </si>
  <si>
    <t>Clo1313_1328</t>
  </si>
  <si>
    <t>Clo1313_1329</t>
  </si>
  <si>
    <t>Clo1313_1330</t>
  </si>
  <si>
    <t>Clo1313_1331</t>
  </si>
  <si>
    <t>Clo1313_1332</t>
  </si>
  <si>
    <t>Clo1313_1334</t>
  </si>
  <si>
    <t>Clo1313_1335</t>
  </si>
  <si>
    <t>Clo1313_1336</t>
  </si>
  <si>
    <t>Clo1313_1339</t>
  </si>
  <si>
    <t>Clo1313_1340</t>
  </si>
  <si>
    <t>Clo1313_1341</t>
  </si>
  <si>
    <t>Clo1313_1342</t>
  </si>
  <si>
    <t>Clo1313_1343</t>
  </si>
  <si>
    <t>Clo1313_1344</t>
  </si>
  <si>
    <t>Clo1313_1345</t>
  </si>
  <si>
    <t>Clo1313_1346</t>
  </si>
  <si>
    <t>Clo1313_1347</t>
  </si>
  <si>
    <t>Clo1313_1348</t>
  </si>
  <si>
    <t>Clo1313_1349</t>
  </si>
  <si>
    <t>Clo1313_1351</t>
  </si>
  <si>
    <t>Clo1313_1352</t>
  </si>
  <si>
    <t>Clo1313_1353</t>
  </si>
  <si>
    <t>Clo1313_1354</t>
  </si>
  <si>
    <t>Clo1313_1355</t>
  </si>
  <si>
    <t>Clo1313_1356</t>
  </si>
  <si>
    <t>Clo1313_1357</t>
  </si>
  <si>
    <t>Clo1313_1359</t>
  </si>
  <si>
    <t>Clo1313_1361</t>
  </si>
  <si>
    <t>Clo1313_1362</t>
  </si>
  <si>
    <t>Clo1313_1363</t>
  </si>
  <si>
    <t>Clo1313_1364</t>
  </si>
  <si>
    <t>Clo1313_1365</t>
  </si>
  <si>
    <t>Clo1313_1366</t>
  </si>
  <si>
    <t>Clo1313_1367</t>
  </si>
  <si>
    <t>Clo1313_1368</t>
  </si>
  <si>
    <t>Clo1313_1369</t>
  </si>
  <si>
    <t>Clo1313_1370</t>
  </si>
  <si>
    <t>Clo1313_1371</t>
  </si>
  <si>
    <t>Clo1313_1372</t>
  </si>
  <si>
    <t>Clo1313_1373</t>
  </si>
  <si>
    <t>Clo1313_1374</t>
  </si>
  <si>
    <t>Clo1313_1376</t>
  </si>
  <si>
    <t>Clo1313_1382</t>
  </si>
  <si>
    <t>Clo1313_1383</t>
  </si>
  <si>
    <t>Clo1313_1384</t>
  </si>
  <si>
    <t>Clo1313_1385</t>
  </si>
  <si>
    <t>Clo1313_1386</t>
  </si>
  <si>
    <t>Clo1313_1387</t>
  </si>
  <si>
    <t>Clo1313_1388</t>
  </si>
  <si>
    <t>Clo1313_1390</t>
  </si>
  <si>
    <t>Clo1313_1391</t>
  </si>
  <si>
    <t>Clo1313_1393</t>
  </si>
  <si>
    <t>Clo1313_1394</t>
  </si>
  <si>
    <t>Clo1313_1395</t>
  </si>
  <si>
    <t>Clo1313_1396</t>
  </si>
  <si>
    <t>Clo1313_1397</t>
  </si>
  <si>
    <t>Clo1313_1400</t>
  </si>
  <si>
    <t>Clo1313_1401</t>
  </si>
  <si>
    <t>Clo1313_1404</t>
  </si>
  <si>
    <t>Clo1313_1405</t>
  </si>
  <si>
    <t>Clo1313_1406</t>
  </si>
  <si>
    <t>Clo1313_1407</t>
  </si>
  <si>
    <t>Clo1313_1409</t>
  </si>
  <si>
    <t>Clo1313_1410</t>
  </si>
  <si>
    <t>Clo1313_1411</t>
  </si>
  <si>
    <t>Clo1313_1412</t>
  </si>
  <si>
    <t>Clo1313_1413</t>
  </si>
  <si>
    <t>Clo1313_1414</t>
  </si>
  <si>
    <t>Clo1313_1415</t>
  </si>
  <si>
    <t>Clo1313_1416</t>
  </si>
  <si>
    <t>Clo1313_1417</t>
  </si>
  <si>
    <t>Clo1313_1422</t>
  </si>
  <si>
    <t>Clo1313_1423</t>
  </si>
  <si>
    <t>Clo1313_1424</t>
  </si>
  <si>
    <t>Clo1313_1425</t>
  </si>
  <si>
    <t>Clo1313_1426</t>
  </si>
  <si>
    <t>Clo1313_1427</t>
  </si>
  <si>
    <t>Clo1313_1428</t>
  </si>
  <si>
    <t>Clo1313_1429</t>
  </si>
  <si>
    <t>Clo1313_1430</t>
  </si>
  <si>
    <t>Clo1313_1431</t>
  </si>
  <si>
    <t>Clo1313_1432</t>
  </si>
  <si>
    <t>Clo1313_1434</t>
  </si>
  <si>
    <t>Clo1313_1435</t>
  </si>
  <si>
    <t>Clo1313_1436</t>
  </si>
  <si>
    <t>Clo1313_1437</t>
  </si>
  <si>
    <t>Clo1313_1438</t>
  </si>
  <si>
    <t>Clo1313_1439</t>
  </si>
  <si>
    <t>Clo1313_1442</t>
  </si>
  <si>
    <t>Clo1313_1443</t>
  </si>
  <si>
    <t>Clo1313_1444</t>
  </si>
  <si>
    <t>Clo1313_1445</t>
  </si>
  <si>
    <t>Clo1313_1446</t>
  </si>
  <si>
    <t>Clo1313_1447</t>
  </si>
  <si>
    <t>Clo1313_1448</t>
  </si>
  <si>
    <t>Clo1313_1449</t>
  </si>
  <si>
    <t>Clo1313_1452</t>
  </si>
  <si>
    <t>Clo1313_1453</t>
  </si>
  <si>
    <t>Clo1313_1454</t>
  </si>
  <si>
    <t>Clo1313_1455</t>
  </si>
  <si>
    <t>Clo1313_1456</t>
  </si>
  <si>
    <t>Clo1313_1457</t>
  </si>
  <si>
    <t>Clo1313_1458</t>
  </si>
  <si>
    <t>Clo1313_1459</t>
  </si>
  <si>
    <t>Clo1313_1460</t>
  </si>
  <si>
    <t>Clo1313_1461</t>
  </si>
  <si>
    <t>Clo1313_1462</t>
  </si>
  <si>
    <t>Clo1313_1466</t>
  </si>
  <si>
    <t>Clo1313_1467</t>
  </si>
  <si>
    <t>Clo1313_1468</t>
  </si>
  <si>
    <t>Clo1313_1471</t>
  </si>
  <si>
    <t>Clo1313_1472</t>
  </si>
  <si>
    <t>Clo1313_1473</t>
  </si>
  <si>
    <t>Clo1313_1474</t>
  </si>
  <si>
    <t>Clo1313_1475</t>
  </si>
  <si>
    <t>Clo1313_1476</t>
  </si>
  <si>
    <t>Clo1313_1477</t>
  </si>
  <si>
    <t>Clo1313_1478</t>
  </si>
  <si>
    <t>Clo1313_1479</t>
  </si>
  <si>
    <t>Clo1313_1481</t>
  </si>
  <si>
    <t>Clo1313_1482</t>
  </si>
  <si>
    <t>Clo1313_1483</t>
  </si>
  <si>
    <t>Clo1313_1484</t>
  </si>
  <si>
    <t>Clo1313_1486</t>
  </si>
  <si>
    <t>Clo1313_1487</t>
  </si>
  <si>
    <t>Clo1313_1488</t>
  </si>
  <si>
    <t>Clo1313_1489</t>
  </si>
  <si>
    <t>Clo1313_1491</t>
  </si>
  <si>
    <t>Clo1313_1492</t>
  </si>
  <si>
    <t>Clo1313_1493</t>
  </si>
  <si>
    <t>Clo1313_1495</t>
  </si>
  <si>
    <t>Clo1313_1496</t>
  </si>
  <si>
    <t>Clo1313_1497</t>
  </si>
  <si>
    <t>Clo1313_1498</t>
  </si>
  <si>
    <t>Clo1313_1499</t>
  </si>
  <si>
    <t>Clo1313_1500</t>
  </si>
  <si>
    <t>Clo1313_1501</t>
  </si>
  <si>
    <t>Clo1313_1502</t>
  </si>
  <si>
    <t>Clo1313_1503</t>
  </si>
  <si>
    <t>Clo1313_1504</t>
  </si>
  <si>
    <t>Clo1313_1507</t>
  </si>
  <si>
    <t>Clo1313_1508</t>
  </si>
  <si>
    <t>Clo1313_1509</t>
  </si>
  <si>
    <t>Clo1313_1510</t>
  </si>
  <si>
    <t>Clo1313_1511</t>
  </si>
  <si>
    <t>Clo1313_1512</t>
  </si>
  <si>
    <t>Clo1313_1513</t>
  </si>
  <si>
    <t>Clo1313_1516</t>
  </si>
  <si>
    <t>Clo1313_1517</t>
  </si>
  <si>
    <t>Clo1313_1518</t>
  </si>
  <si>
    <t>Clo1313_1522</t>
  </si>
  <si>
    <t>Clo1313_1523</t>
  </si>
  <si>
    <t>Clo1313_1524</t>
  </si>
  <si>
    <t>Clo1313_1525</t>
  </si>
  <si>
    <t>Clo1313_1526</t>
  </si>
  <si>
    <t>Clo1313_1527</t>
  </si>
  <si>
    <t>Clo1313_1528</t>
  </si>
  <si>
    <t>Clo1313_1529</t>
  </si>
  <si>
    <t>Clo1313_1530</t>
  </si>
  <si>
    <t>Clo1313_1531</t>
  </si>
  <si>
    <t>Clo1313_1534</t>
  </si>
  <si>
    <t>Clo1313_1535</t>
  </si>
  <si>
    <t>Clo1313_1536</t>
  </si>
  <si>
    <t>Clo1313_1537</t>
  </si>
  <si>
    <t>Clo1313_1538</t>
  </si>
  <si>
    <t>Clo1313_1539</t>
  </si>
  <si>
    <t>Clo1313_1540</t>
  </si>
  <si>
    <t>Clo1313_1542</t>
  </si>
  <si>
    <t>Clo1313_1543</t>
  </si>
  <si>
    <t>Clo1313_1545</t>
  </si>
  <si>
    <t>Clo1313_1546</t>
  </si>
  <si>
    <t>Clo1313_1547</t>
  </si>
  <si>
    <t>Clo1313_1549</t>
  </si>
  <si>
    <t>Clo1313_1550</t>
  </si>
  <si>
    <t>Clo1313_1551</t>
  </si>
  <si>
    <t>Clo1313_1558</t>
  </si>
  <si>
    <t>Clo1313_1559</t>
  </si>
  <si>
    <t>Clo1313_1563</t>
  </si>
  <si>
    <t>Clo1313_1564</t>
  </si>
  <si>
    <t>Clo1313_1567</t>
  </si>
  <si>
    <t>Clo1313_1569</t>
  </si>
  <si>
    <t>Clo1313_1571</t>
  </si>
  <si>
    <t>Clo1313_1572</t>
  </si>
  <si>
    <t>Clo1313_1573</t>
  </si>
  <si>
    <t>Clo1313_1578</t>
  </si>
  <si>
    <t>Clo1313_1579</t>
  </si>
  <si>
    <t>Clo1313_1580</t>
  </si>
  <si>
    <t>Clo1313_1581</t>
  </si>
  <si>
    <t>Clo1313_1582</t>
  </si>
  <si>
    <t>Clo1313_1587</t>
  </si>
  <si>
    <t>Clo1313_1588</t>
  </si>
  <si>
    <t>Clo1313_1589</t>
  </si>
  <si>
    <t>Clo1313_1590</t>
  </si>
  <si>
    <t>Clo1313_1591</t>
  </si>
  <si>
    <t>Clo1313_1592</t>
  </si>
  <si>
    <t>Clo1313_1593</t>
  </si>
  <si>
    <t>Clo1313_1594</t>
  </si>
  <si>
    <t>Clo1313_1595</t>
  </si>
  <si>
    <t>Clo1313_1597</t>
  </si>
  <si>
    <t>Clo1313_1598</t>
  </si>
  <si>
    <t>Clo1313_1599</t>
  </si>
  <si>
    <t>Clo1313_1600</t>
  </si>
  <si>
    <t>Clo1313_1601</t>
  </si>
  <si>
    <t>Clo1313_1602</t>
  </si>
  <si>
    <t>Clo1313_1603</t>
  </si>
  <si>
    <t>Clo1313_1604</t>
  </si>
  <si>
    <t>Clo1313_1606</t>
  </si>
  <si>
    <t>Clo1313_1607</t>
  </si>
  <si>
    <t>Clo1313_1608</t>
  </si>
  <si>
    <t>Clo1313_1609</t>
  </si>
  <si>
    <t>Clo1313_1610</t>
  </si>
  <si>
    <t>Clo1313_1612</t>
  </si>
  <si>
    <t>Clo1313_1613</t>
  </si>
  <si>
    <t>Clo1313_1614</t>
  </si>
  <si>
    <t>Clo1313_1615</t>
  </si>
  <si>
    <t>Clo1313_1616</t>
  </si>
  <si>
    <t>Clo1313_1617</t>
  </si>
  <si>
    <t>Clo1313_1618</t>
  </si>
  <si>
    <t>Clo1313_1619</t>
  </si>
  <si>
    <t>Clo1313_1620</t>
  </si>
  <si>
    <t>Clo1313_1621</t>
  </si>
  <si>
    <t>Clo1313_1622</t>
  </si>
  <si>
    <t>Clo1313_1623</t>
  </si>
  <si>
    <t>Clo1313_1624</t>
  </si>
  <si>
    <t>Clo1313_1627</t>
  </si>
  <si>
    <t>Clo1313_1628</t>
  </si>
  <si>
    <t>Clo1313_1630</t>
  </si>
  <si>
    <t>Clo1313_1631</t>
  </si>
  <si>
    <t>Clo1313_1633</t>
  </si>
  <si>
    <t>Clo1313_1637</t>
  </si>
  <si>
    <t>Clo1313_1647</t>
  </si>
  <si>
    <t>Clo1313_1648</t>
  </si>
  <si>
    <t>Clo1313_1653</t>
  </si>
  <si>
    <t>Clo1313_1654</t>
  </si>
  <si>
    <t>Clo1313_1655</t>
  </si>
  <si>
    <t>Clo1313_1656</t>
  </si>
  <si>
    <t>Clo1313_1657</t>
  </si>
  <si>
    <t>Clo1313_1658</t>
  </si>
  <si>
    <t>Clo1313_1659</t>
  </si>
  <si>
    <t>Clo1313_1660</t>
  </si>
  <si>
    <t>Clo1313_1661</t>
  </si>
  <si>
    <t>Clo1313_1662</t>
  </si>
  <si>
    <t>Clo1313_1663</t>
  </si>
  <si>
    <t>Clo1313_1664</t>
  </si>
  <si>
    <t>Clo1313_1665</t>
  </si>
  <si>
    <t>Clo1313_1666</t>
  </si>
  <si>
    <t>Clo1313_1667</t>
  </si>
  <si>
    <t>Clo1313_1668</t>
  </si>
  <si>
    <t>Clo1313_1669</t>
  </si>
  <si>
    <t>Clo1313_1670</t>
  </si>
  <si>
    <t>Clo1313_1671</t>
  </si>
  <si>
    <t>Clo1313_1672</t>
  </si>
  <si>
    <t>Clo1313_1673</t>
  </si>
  <si>
    <t>Clo1313_1675</t>
  </si>
  <si>
    <t>Clo1313_1676</t>
  </si>
  <si>
    <t>Clo1313_1677</t>
  </si>
  <si>
    <t>Clo1313_1678</t>
  </si>
  <si>
    <t>Clo1313_1682</t>
  </si>
  <si>
    <t>Clo1313_1683</t>
  </si>
  <si>
    <t>Clo1313_1685</t>
  </si>
  <si>
    <t>Clo1313_1686</t>
  </si>
  <si>
    <t>Clo1313_1687</t>
  </si>
  <si>
    <t>Clo1313_1689</t>
  </si>
  <si>
    <t>Clo1313_1690</t>
  </si>
  <si>
    <t>Clo1313_1691</t>
  </si>
  <si>
    <t>Clo1313_1693</t>
  </si>
  <si>
    <t>Clo1313_1694</t>
  </si>
  <si>
    <t>Clo1313_1695</t>
  </si>
  <si>
    <t>Clo1313_1696</t>
  </si>
  <si>
    <t>Clo1313_1697</t>
  </si>
  <si>
    <t>Clo1313_1698</t>
  </si>
  <si>
    <t>Clo1313_1700</t>
  </si>
  <si>
    <t>Clo1313_1701</t>
  </si>
  <si>
    <t>Clo1313_1707</t>
  </si>
  <si>
    <t>Clo1313_1711</t>
  </si>
  <si>
    <t>Clo1313_1712</t>
  </si>
  <si>
    <t>Clo1313_1716</t>
  </si>
  <si>
    <t>Clo1313_1717</t>
  </si>
  <si>
    <t>Clo1313_1718</t>
  </si>
  <si>
    <t>Clo1313_1719</t>
  </si>
  <si>
    <t>Clo1313_1720</t>
  </si>
  <si>
    <t>Clo1313_1721</t>
  </si>
  <si>
    <t>Clo1313_1722</t>
  </si>
  <si>
    <t>Clo1313_1723</t>
  </si>
  <si>
    <t>Clo1313_1724</t>
  </si>
  <si>
    <t>Clo1313_1725</t>
  </si>
  <si>
    <t>Clo1313_1726</t>
  </si>
  <si>
    <t>Clo1313_1727</t>
  </si>
  <si>
    <t>Clo1313_1728</t>
  </si>
  <si>
    <t>Clo1313_1729</t>
  </si>
  <si>
    <t>Clo1313_1730</t>
  </si>
  <si>
    <t>Clo1313_1731</t>
  </si>
  <si>
    <t>Clo1313_1732</t>
  </si>
  <si>
    <t>Clo1313_1733</t>
  </si>
  <si>
    <t>Clo1313_1734</t>
  </si>
  <si>
    <t>Clo1313_1735</t>
  </si>
  <si>
    <t>Clo1313_1738</t>
  </si>
  <si>
    <t>Clo1313_1740</t>
  </si>
  <si>
    <t>Clo1313_1741</t>
  </si>
  <si>
    <t>Clo1313_1742</t>
  </si>
  <si>
    <t>Clo1313_1743</t>
  </si>
  <si>
    <t>Clo1313_1744</t>
  </si>
  <si>
    <t>Clo1313_1745</t>
  </si>
  <si>
    <t>Clo1313_1746</t>
  </si>
  <si>
    <t>Clo1313_1748</t>
  </si>
  <si>
    <t>Clo1313_1749</t>
  </si>
  <si>
    <t>Clo1313_1750</t>
  </si>
  <si>
    <t>Clo1313_1752</t>
  </si>
  <si>
    <t>Clo1313_1753</t>
  </si>
  <si>
    <t>Clo1313_1754</t>
  </si>
  <si>
    <t>Clo1313_1755</t>
  </si>
  <si>
    <t>Clo1313_1757</t>
  </si>
  <si>
    <t>Clo1313_1758</t>
  </si>
  <si>
    <t>Clo1313_1759</t>
  </si>
  <si>
    <t>Clo1313_1760</t>
  </si>
  <si>
    <t>Clo1313_1761</t>
  </si>
  <si>
    <t>Clo1313_1762</t>
  </si>
  <si>
    <t>Clo1313_1763</t>
  </si>
  <si>
    <t>Clo1313_1764</t>
  </si>
  <si>
    <t>Clo1313_1765</t>
  </si>
  <si>
    <t>Clo1313_1768</t>
  </si>
  <si>
    <t>Clo1313_1769</t>
  </si>
  <si>
    <t>Clo1313_1770</t>
  </si>
  <si>
    <t>Clo1313_1773</t>
  </si>
  <si>
    <t>Clo1313_1774</t>
  </si>
  <si>
    <t>Clo1313_1775</t>
  </si>
  <si>
    <t>Clo1313_1776</t>
  </si>
  <si>
    <t>Clo1313_1778</t>
  </si>
  <si>
    <t>Clo1313_1780</t>
  </si>
  <si>
    <t>Clo1313_1781</t>
  </si>
  <si>
    <t>Clo1313_1784</t>
  </si>
  <si>
    <t>Clo1313_1785</t>
  </si>
  <si>
    <t>Clo1313_1786</t>
  </si>
  <si>
    <t>Clo1313_1788</t>
  </si>
  <si>
    <t>Clo1313_1790</t>
  </si>
  <si>
    <t>Clo1313_1791</t>
  </si>
  <si>
    <t>Clo1313_1792</t>
  </si>
  <si>
    <t>Clo1313_1793</t>
  </si>
  <si>
    <t>Clo1313_1794</t>
  </si>
  <si>
    <t>Clo1313_1795</t>
  </si>
  <si>
    <t>Clo1313_1796</t>
  </si>
  <si>
    <t>Clo1313_1797</t>
  </si>
  <si>
    <t>Clo1313_1799</t>
  </si>
  <si>
    <t>Clo1313_1802</t>
  </si>
  <si>
    <t>Clo1313_1803</t>
  </si>
  <si>
    <t>Clo1313_1804</t>
  </si>
  <si>
    <t>Clo1313_1808</t>
  </si>
  <si>
    <t>Clo1313_1809</t>
  </si>
  <si>
    <t>Clo1313_1810</t>
  </si>
  <si>
    <t>Clo1313_1811</t>
  </si>
  <si>
    <t>Clo1313_1812</t>
  </si>
  <si>
    <t>Clo1313_1813</t>
  </si>
  <si>
    <t>Clo1313_1816</t>
  </si>
  <si>
    <t>Clo1313_1817</t>
  </si>
  <si>
    <t>Clo1313_1818</t>
  </si>
  <si>
    <t>Clo1313_1819</t>
  </si>
  <si>
    <t>Clo1313_1820</t>
  </si>
  <si>
    <t>Clo1313_1821</t>
  </si>
  <si>
    <t>Clo1313_1822</t>
  </si>
  <si>
    <t>Clo1313_1823</t>
  </si>
  <si>
    <t>Clo1313_1824</t>
  </si>
  <si>
    <t>Clo1313_1825</t>
  </si>
  <si>
    <t>Clo1313_1826</t>
  </si>
  <si>
    <t>Clo1313_1827</t>
  </si>
  <si>
    <t>Clo1313_1828</t>
  </si>
  <si>
    <t>Clo1313_1829</t>
  </si>
  <si>
    <t>Clo1313_1830</t>
  </si>
  <si>
    <t>Clo1313_1831</t>
  </si>
  <si>
    <t>Clo1313_1832</t>
  </si>
  <si>
    <t>Clo1313_1833</t>
  </si>
  <si>
    <t>Clo1313_1840</t>
  </si>
  <si>
    <t>Clo1313_1846</t>
  </si>
  <si>
    <t>Clo1313_1847</t>
  </si>
  <si>
    <t>Clo1313_1848</t>
  </si>
  <si>
    <t>Clo1313_1849</t>
  </si>
  <si>
    <t>Clo1313_1851</t>
  </si>
  <si>
    <t>Clo1313_1852</t>
  </si>
  <si>
    <t>Clo1313_1853</t>
  </si>
  <si>
    <t>Clo1313_1854</t>
  </si>
  <si>
    <t>Clo1313_1855</t>
  </si>
  <si>
    <t>Clo1313_1856</t>
  </si>
  <si>
    <t>Clo1313_1858</t>
  </si>
  <si>
    <t>Clo1313_1859</t>
  </si>
  <si>
    <t>Clo1313_1861</t>
  </si>
  <si>
    <t>Clo1313_1862</t>
  </si>
  <si>
    <t>Clo1313_1867</t>
  </si>
  <si>
    <t>Clo1313_1869</t>
  </si>
  <si>
    <t>Clo1313_1873</t>
  </si>
  <si>
    <t>Clo1313_1874</t>
  </si>
  <si>
    <t>Clo1313_1877</t>
  </si>
  <si>
    <t>Clo1313_1880</t>
  </si>
  <si>
    <t>Clo1313_1881</t>
  </si>
  <si>
    <t>Clo1313_1882</t>
  </si>
  <si>
    <t>Clo1313_1883</t>
  </si>
  <si>
    <t>Clo1313_1884</t>
  </si>
  <si>
    <t>Clo1313_1885</t>
  </si>
  <si>
    <t>Clo1313_1886</t>
  </si>
  <si>
    <t>Clo1313_1887</t>
  </si>
  <si>
    <t>Clo1313_1888</t>
  </si>
  <si>
    <t>Clo1313_1889</t>
  </si>
  <si>
    <t>Clo1313_1890</t>
  </si>
  <si>
    <t>Clo1313_1891</t>
  </si>
  <si>
    <t>Clo1313_1892</t>
  </si>
  <si>
    <t>Clo1313_1895</t>
  </si>
  <si>
    <t>Clo1313_1896</t>
  </si>
  <si>
    <t>Clo1313_1897</t>
  </si>
  <si>
    <t>Clo1313_1901</t>
  </si>
  <si>
    <t>Clo1313_1902</t>
  </si>
  <si>
    <t>Clo1313_1904</t>
  </si>
  <si>
    <t>Clo1313_1905</t>
  </si>
  <si>
    <t>Clo1313_1906</t>
  </si>
  <si>
    <t>Clo1313_1907</t>
  </si>
  <si>
    <t>Clo1313_1909</t>
  </si>
  <si>
    <t>Clo1313_1910</t>
  </si>
  <si>
    <t>Clo1313_1912</t>
  </si>
  <si>
    <t>Clo1313_1913</t>
  </si>
  <si>
    <t>Clo1313_1914</t>
  </si>
  <si>
    <t>Clo1313_1916</t>
  </si>
  <si>
    <t>Clo1313_1917</t>
  </si>
  <si>
    <t>Clo1313_1918</t>
  </si>
  <si>
    <t>Clo1313_1920</t>
  </si>
  <si>
    <t>Clo1313_1921</t>
  </si>
  <si>
    <t>Clo1313_1922</t>
  </si>
  <si>
    <t>Clo1313_1929</t>
  </si>
  <si>
    <t>Clo1313_1930</t>
  </si>
  <si>
    <t>Clo1313_1931</t>
  </si>
  <si>
    <t>Clo1313_1937</t>
  </si>
  <si>
    <t>Clo1313_1938</t>
  </si>
  <si>
    <t>Clo1313_1939</t>
  </si>
  <si>
    <t>Clo1313_1942</t>
  </si>
  <si>
    <t>Clo1313_1944</t>
  </si>
  <si>
    <t>Clo1313_1945</t>
  </si>
  <si>
    <t>Clo1313_1946</t>
  </si>
  <si>
    <t>Clo1313_1947</t>
  </si>
  <si>
    <t>Clo1313_1950</t>
  </si>
  <si>
    <t>Clo1313_1951</t>
  </si>
  <si>
    <t>Clo1313_1953</t>
  </si>
  <si>
    <t>Clo1313_1954</t>
  </si>
  <si>
    <t>Clo1313_1955</t>
  </si>
  <si>
    <t>Clo1313_1956</t>
  </si>
  <si>
    <t>Clo1313_1957</t>
  </si>
  <si>
    <t>Clo1313_1958</t>
  </si>
  <si>
    <t>Clo1313_1959</t>
  </si>
  <si>
    <t>Clo1313_1960</t>
  </si>
  <si>
    <t>Clo1313_1961</t>
  </si>
  <si>
    <t>Clo1313_1962</t>
  </si>
  <si>
    <t>Clo1313_1963</t>
  </si>
  <si>
    <t>Clo1313_1964</t>
  </si>
  <si>
    <t>Clo1313_1967</t>
  </si>
  <si>
    <t>Clo1313_1968</t>
  </si>
  <si>
    <t>Clo1313_1969</t>
  </si>
  <si>
    <t>Clo1313_1970</t>
  </si>
  <si>
    <t>Clo1313_1971</t>
  </si>
  <si>
    <t>Clo1313_1972</t>
  </si>
  <si>
    <t>Clo1313_1973</t>
  </si>
  <si>
    <t>Clo1313_1975</t>
  </si>
  <si>
    <t>Clo1313_1976</t>
  </si>
  <si>
    <t>Clo1313_1977</t>
  </si>
  <si>
    <t>Clo1313_1978</t>
  </si>
  <si>
    <t>Clo1313_1979</t>
  </si>
  <si>
    <t>Clo1313_1980</t>
  </si>
  <si>
    <t>Clo1313_1982</t>
  </si>
  <si>
    <t>Clo1313_1983</t>
  </si>
  <si>
    <t>Clo1313_1984</t>
  </si>
  <si>
    <t>Clo1313_1986</t>
  </si>
  <si>
    <t>Clo1313_1987</t>
  </si>
  <si>
    <t>Clo1313_1990</t>
  </si>
  <si>
    <t>Clo1313_1992</t>
  </si>
  <si>
    <t>Clo1313_1993</t>
  </si>
  <si>
    <t>Clo1313_1994</t>
  </si>
  <si>
    <t>Clo1313_1995</t>
  </si>
  <si>
    <t>Clo1313_1996</t>
  </si>
  <si>
    <t>Clo1313_1997</t>
  </si>
  <si>
    <t>Clo1313_1998</t>
  </si>
  <si>
    <t>Clo1313_2000</t>
  </si>
  <si>
    <t>Clo1313_2001</t>
  </si>
  <si>
    <t>Clo1313_2002</t>
  </si>
  <si>
    <t>Clo1313_2004</t>
  </si>
  <si>
    <t>Clo1313_2005</t>
  </si>
  <si>
    <t>Clo1313_2006</t>
  </si>
  <si>
    <t>Clo1313_2014</t>
  </si>
  <si>
    <t>Clo1313_2017</t>
  </si>
  <si>
    <t>Clo1313_2018</t>
  </si>
  <si>
    <t>Clo1313_2019</t>
  </si>
  <si>
    <t>Clo1313_2020</t>
  </si>
  <si>
    <t>Clo1313_2021</t>
  </si>
  <si>
    <t>Clo1313_2022</t>
  </si>
  <si>
    <t>Clo1313_2023</t>
  </si>
  <si>
    <t>Clo1313_2026</t>
  </si>
  <si>
    <t>Clo1313_2027</t>
  </si>
  <si>
    <t>Clo1313_2028</t>
  </si>
  <si>
    <t>Clo1313_2030</t>
  </si>
  <si>
    <t>Clo1313_2031</t>
  </si>
  <si>
    <t>Clo1313_2032</t>
  </si>
  <si>
    <t>Clo1313_2033</t>
  </si>
  <si>
    <t>Clo1313_2035</t>
  </si>
  <si>
    <t>Clo1313_2036</t>
  </si>
  <si>
    <t>Clo1313_2038</t>
  </si>
  <si>
    <t>Clo1313_2040</t>
  </si>
  <si>
    <t>Clo1313_2043</t>
  </si>
  <si>
    <t>Clo1313_2044</t>
  </si>
  <si>
    <t>Clo1313_2045</t>
  </si>
  <si>
    <t>Clo1313_2046</t>
  </si>
  <si>
    <t>Clo1313_2047</t>
  </si>
  <si>
    <t>Clo1313_2048</t>
  </si>
  <si>
    <t>Clo1313_2049</t>
  </si>
  <si>
    <t>Clo1313_2050</t>
  </si>
  <si>
    <t>Clo1313_2051</t>
  </si>
  <si>
    <t>Clo1313_2052</t>
  </si>
  <si>
    <t>Clo1313_2053</t>
  </si>
  <si>
    <t>Clo1313_2054</t>
  </si>
  <si>
    <t>Clo1313_2055</t>
  </si>
  <si>
    <t>Clo1313_2057</t>
  </si>
  <si>
    <t>Clo1313_2058</t>
  </si>
  <si>
    <t>Clo1313_2059</t>
  </si>
  <si>
    <t>Clo1313_2067</t>
  </si>
  <si>
    <t>Clo1313_2068</t>
  </si>
  <si>
    <t>Clo1313_2069</t>
  </si>
  <si>
    <t>Clo1313_2071</t>
  </si>
  <si>
    <t>Clo1313_2072</t>
  </si>
  <si>
    <t>Clo1313_2073</t>
  </si>
  <si>
    <t>Clo1313_2074</t>
  </si>
  <si>
    <t>Clo1313_2076</t>
  </si>
  <si>
    <t>Clo1313_2077</t>
  </si>
  <si>
    <t>Clo1313_2078</t>
  </si>
  <si>
    <t>Clo1313_2079</t>
  </si>
  <si>
    <t>Clo1313_2080</t>
  </si>
  <si>
    <t>Clo1313_2081</t>
  </si>
  <si>
    <t>Clo1313_2082</t>
  </si>
  <si>
    <t>Clo1313_2083</t>
  </si>
  <si>
    <t>Clo1313_2084</t>
  </si>
  <si>
    <t>Clo1313_2086</t>
  </si>
  <si>
    <t>Clo1313_2088</t>
  </si>
  <si>
    <t>Clo1313_2089</t>
  </si>
  <si>
    <t>Clo1313_2097</t>
  </si>
  <si>
    <t>Clo1313_2098</t>
  </si>
  <si>
    <t>Clo1313_2099</t>
  </si>
  <si>
    <t>Clo1313_2100</t>
  </si>
  <si>
    <t>Clo1313_2101</t>
  </si>
  <si>
    <t>Clo1313_2102</t>
  </si>
  <si>
    <t>Clo1313_2103</t>
  </si>
  <si>
    <t>Clo1313_2104</t>
  </si>
  <si>
    <t>Clo1313_2106</t>
  </si>
  <si>
    <t>Clo1313_2111</t>
  </si>
  <si>
    <t>Clo1313_2112</t>
  </si>
  <si>
    <t>Clo1313_2113</t>
  </si>
  <si>
    <t>Clo1313_2114</t>
  </si>
  <si>
    <t>Clo1313_2115</t>
  </si>
  <si>
    <t>Clo1313_2116</t>
  </si>
  <si>
    <t>Clo1313_2117</t>
  </si>
  <si>
    <t>Clo1313_2118</t>
  </si>
  <si>
    <t>Clo1313_2119</t>
  </si>
  <si>
    <t>Clo1313_2120</t>
  </si>
  <si>
    <t>Clo1313_2121</t>
  </si>
  <si>
    <t>Clo1313_2123</t>
  </si>
  <si>
    <t>Clo1313_2124</t>
  </si>
  <si>
    <t>Clo1313_2125</t>
  </si>
  <si>
    <t>Clo1313_2126</t>
  </si>
  <si>
    <t>Clo1313_2127</t>
  </si>
  <si>
    <t>Clo1313_2128</t>
  </si>
  <si>
    <t>Clo1313_2129</t>
  </si>
  <si>
    <t>Clo1313_2130</t>
  </si>
  <si>
    <t>Clo1313_2131</t>
  </si>
  <si>
    <t>Clo1313_2132</t>
  </si>
  <si>
    <t>Clo1313_2136</t>
  </si>
  <si>
    <t>Clo1313_2137</t>
  </si>
  <si>
    <t>Clo1313_2138</t>
  </si>
  <si>
    <t>Clo1313_2139</t>
  </si>
  <si>
    <t>Clo1313_2140</t>
  </si>
  <si>
    <t>Clo1313_2142</t>
  </si>
  <si>
    <t>Clo1313_2143</t>
  </si>
  <si>
    <t>Clo1313_2144</t>
  </si>
  <si>
    <t>Clo1313_2146</t>
  </si>
  <si>
    <t>Clo1313_2148</t>
  </si>
  <si>
    <t>Clo1313_2149</t>
  </si>
  <si>
    <t>Clo1313_2150</t>
  </si>
  <si>
    <t>Clo1313_2151</t>
  </si>
  <si>
    <t>Clo1313_2153</t>
  </si>
  <si>
    <t>Clo1313_2154</t>
  </si>
  <si>
    <t>Clo1313_2155</t>
  </si>
  <si>
    <t>Clo1313_2159</t>
  </si>
  <si>
    <t>Clo1313_2160</t>
  </si>
  <si>
    <t>Clo1313_2161</t>
  </si>
  <si>
    <t>Clo1313_2162</t>
  </si>
  <si>
    <t>Clo1313_2163</t>
  </si>
  <si>
    <t>Clo1313_2164</t>
  </si>
  <si>
    <t>Clo1313_2165</t>
  </si>
  <si>
    <t>Clo1313_2169</t>
  </si>
  <si>
    <t>Clo1313_2170</t>
  </si>
  <si>
    <t>Clo1313_2172</t>
  </si>
  <si>
    <t>Clo1313_2173</t>
  </si>
  <si>
    <t>Clo1313_2174</t>
  </si>
  <si>
    <t>Clo1313_2176</t>
  </si>
  <si>
    <t>Clo1313_2178</t>
  </si>
  <si>
    <t>Clo1313_2179</t>
  </si>
  <si>
    <t>Clo1313_2180</t>
  </si>
  <si>
    <t>Clo1313_2182</t>
  </si>
  <si>
    <t>Clo1313_2183</t>
  </si>
  <si>
    <t>Clo1313_2184</t>
  </si>
  <si>
    <t>Clo1313_2185</t>
  </si>
  <si>
    <t>Clo1313_2186</t>
  </si>
  <si>
    <t>Clo1313_2187</t>
  </si>
  <si>
    <t>Clo1313_2189</t>
  </si>
  <si>
    <t>Clo1313_2190</t>
  </si>
  <si>
    <t>Clo1313_2192</t>
  </si>
  <si>
    <t>Clo1313_2193</t>
  </si>
  <si>
    <t>Clo1313_2195</t>
  </si>
  <si>
    <t>Clo1313_2196</t>
  </si>
  <si>
    <t>Clo1313_2198</t>
  </si>
  <si>
    <t>Clo1313_2199</t>
  </si>
  <si>
    <t>Clo1313_2200</t>
  </si>
  <si>
    <t>Clo1313_2201</t>
  </si>
  <si>
    <t>Clo1313_2202</t>
  </si>
  <si>
    <t>Clo1313_2203</t>
  </si>
  <si>
    <t>Clo1313_2204</t>
  </si>
  <si>
    <t>Clo1313_2214</t>
  </si>
  <si>
    <t>Clo1313_2215</t>
  </si>
  <si>
    <t>Clo1313_2222</t>
  </si>
  <si>
    <t>Clo1313_2225</t>
  </si>
  <si>
    <t>Clo1313_2226</t>
  </si>
  <si>
    <t>Clo1313_2228</t>
  </si>
  <si>
    <t>Clo1313_2229</t>
  </si>
  <si>
    <t>Clo1313_2233</t>
  </si>
  <si>
    <t>Clo1313_2234</t>
  </si>
  <si>
    <t>Clo1313_2235</t>
  </si>
  <si>
    <t>Clo1313_2238</t>
  </si>
  <si>
    <t>Clo1313_2239</t>
  </si>
  <si>
    <t>Clo1313_2240</t>
  </si>
  <si>
    <t>Clo1313_2244</t>
  </si>
  <si>
    <t>Clo1313_2245</t>
  </si>
  <si>
    <t>Clo1313_2246</t>
  </si>
  <si>
    <t>Clo1313_2247</t>
  </si>
  <si>
    <t>Clo1313_2248</t>
  </si>
  <si>
    <t>Clo1313_2249</t>
  </si>
  <si>
    <t>Clo1313_2250</t>
  </si>
  <si>
    <t>Clo1313_2252</t>
  </si>
  <si>
    <t>Clo1313_2254</t>
  </si>
  <si>
    <t>Clo1313_2255</t>
  </si>
  <si>
    <t>Clo1313_2257</t>
  </si>
  <si>
    <t>Clo1313_2259</t>
  </si>
  <si>
    <t>Clo1313_2260</t>
  </si>
  <si>
    <t>Clo1313_2261</t>
  </si>
  <si>
    <t>Clo1313_2262</t>
  </si>
  <si>
    <t>Clo1313_2264</t>
  </si>
  <si>
    <t>Clo1313_2265</t>
  </si>
  <si>
    <t>Clo1313_2266</t>
  </si>
  <si>
    <t>Clo1313_2270</t>
  </si>
  <si>
    <t>Clo1313_2271</t>
  </si>
  <si>
    <t>Clo1313_2272</t>
  </si>
  <si>
    <t>Clo1313_2273</t>
  </si>
  <si>
    <t>Clo1313_2274</t>
  </si>
  <si>
    <t>Clo1313_2275</t>
  </si>
  <si>
    <t>Clo1313_2276</t>
  </si>
  <si>
    <t>Clo1313_2283</t>
  </si>
  <si>
    <t>Clo1313_2285</t>
  </si>
  <si>
    <t>Clo1313_2286</t>
  </si>
  <si>
    <t>Clo1313_2287</t>
  </si>
  <si>
    <t>Clo1313_2288</t>
  </si>
  <si>
    <t>Clo1313_2289</t>
  </si>
  <si>
    <t>Clo1313_2290</t>
  </si>
  <si>
    <t>Clo1313_2292</t>
  </si>
  <si>
    <t>Clo1313_2294</t>
  </si>
  <si>
    <t>Clo1313_2298</t>
  </si>
  <si>
    <t>Clo1313_2300</t>
  </si>
  <si>
    <t>Clo1313_2302</t>
  </si>
  <si>
    <t>Clo1313_2303</t>
  </si>
  <si>
    <t>Clo1313_2304</t>
  </si>
  <si>
    <t>Clo1313_2305</t>
  </si>
  <si>
    <t>Clo1313_2306</t>
  </si>
  <si>
    <t>Clo1313_2307</t>
  </si>
  <si>
    <t>Clo1313_2310</t>
  </si>
  <si>
    <t>Clo1313_2312</t>
  </si>
  <si>
    <t>Clo1313_2314</t>
  </si>
  <si>
    <t>Clo1313_2318</t>
  </si>
  <si>
    <t>Clo1313_2319</t>
  </si>
  <si>
    <t>Clo1313_2321</t>
  </si>
  <si>
    <t>Clo1313_2322</t>
  </si>
  <si>
    <t>Clo1313_2323</t>
  </si>
  <si>
    <t>Clo1313_2324</t>
  </si>
  <si>
    <t>Clo1313_2325</t>
  </si>
  <si>
    <t>Clo1313_2326</t>
  </si>
  <si>
    <t>Clo1313_2328</t>
  </si>
  <si>
    <t>Clo1313_2329</t>
  </si>
  <si>
    <t>Clo1313_2330</t>
  </si>
  <si>
    <t>Clo1313_2331</t>
  </si>
  <si>
    <t>Clo1313_2332</t>
  </si>
  <si>
    <t>Clo1313_2333</t>
  </si>
  <si>
    <t>Clo1313_2334</t>
  </si>
  <si>
    <t>Clo1313_2335</t>
  </si>
  <si>
    <t>Clo1313_2336</t>
  </si>
  <si>
    <t>Clo1313_2337</t>
  </si>
  <si>
    <t>Clo1313_2338</t>
  </si>
  <si>
    <t>Clo1313_2339</t>
  </si>
  <si>
    <t>Clo1313_2340</t>
  </si>
  <si>
    <t>Clo1313_2342</t>
  </si>
  <si>
    <t>Clo1313_2349</t>
  </si>
  <si>
    <t>Clo1313_2354</t>
  </si>
  <si>
    <t>Clo1313_2355</t>
  </si>
  <si>
    <t>Clo1313_2359</t>
  </si>
  <si>
    <t>Clo1313_2367</t>
  </si>
  <si>
    <t>Clo1313_2370</t>
  </si>
  <si>
    <t>Clo1313_2371</t>
  </si>
  <si>
    <t>Clo1313_2372</t>
  </si>
  <si>
    <t>Clo1313_2373</t>
  </si>
  <si>
    <t>Clo1313_2374</t>
  </si>
  <si>
    <t>Clo1313_2414</t>
  </si>
  <si>
    <t>Clo1313_2415</t>
  </si>
  <si>
    <t>Clo1313_2417</t>
  </si>
  <si>
    <t>Clo1313_2418</t>
  </si>
  <si>
    <t>Clo1313_2421</t>
  </si>
  <si>
    <t>Clo1313_2425</t>
  </si>
  <si>
    <t>Clo1313_2428</t>
  </si>
  <si>
    <t>Clo1313_2429</t>
  </si>
  <si>
    <t>Clo1313_2430</t>
  </si>
  <si>
    <t>Clo1313_2431</t>
  </si>
  <si>
    <t>Clo1313_2433</t>
  </si>
  <si>
    <t>Clo1313_2434</t>
  </si>
  <si>
    <t>Clo1313_2435</t>
  </si>
  <si>
    <t>Clo1313_2436</t>
  </si>
  <si>
    <t>Clo1313_2437</t>
  </si>
  <si>
    <t>Clo1313_2438</t>
  </si>
  <si>
    <t>Clo1313_2439</t>
  </si>
  <si>
    <t>Clo1313_2440</t>
  </si>
  <si>
    <t>Clo1313_2441</t>
  </si>
  <si>
    <t>Clo1313_2444</t>
  </si>
  <si>
    <t>Clo1313_2445</t>
  </si>
  <si>
    <t>Clo1313_2446</t>
  </si>
  <si>
    <t>Clo1313_2447</t>
  </si>
  <si>
    <t>Clo1313_2448</t>
  </si>
  <si>
    <t>Clo1313_2449</t>
  </si>
  <si>
    <t>Clo1313_2450</t>
  </si>
  <si>
    <t>Clo1313_2451</t>
  </si>
  <si>
    <t>Clo1313_2452</t>
  </si>
  <si>
    <t>Clo1313_2455</t>
  </si>
  <si>
    <t>Clo1313_2456</t>
  </si>
  <si>
    <t>Clo1313_2457</t>
  </si>
  <si>
    <t>Clo1313_2458</t>
  </si>
  <si>
    <t>Clo1313_2459</t>
  </si>
  <si>
    <t>Clo1313_2460</t>
  </si>
  <si>
    <t>Clo1313_2462</t>
  </si>
  <si>
    <t>Clo1313_2463</t>
  </si>
  <si>
    <t>Clo1313_2464</t>
  </si>
  <si>
    <t>Clo1313_2465</t>
  </si>
  <si>
    <t>Clo1313_2467</t>
  </si>
  <si>
    <t>Clo1313_2468</t>
  </si>
  <si>
    <t>Clo1313_2469</t>
  </si>
  <si>
    <t>Clo1313_2470</t>
  </si>
  <si>
    <t>Clo1313_2471</t>
  </si>
  <si>
    <t>Clo1313_2472</t>
  </si>
  <si>
    <t>Clo1313_2474</t>
  </si>
  <si>
    <t>Clo1313_2475</t>
  </si>
  <si>
    <t>Clo1313_2476</t>
  </si>
  <si>
    <t>Clo1313_2478</t>
  </si>
  <si>
    <t>Clo1313_2479</t>
  </si>
  <si>
    <t>Clo1313_2482</t>
  </si>
  <si>
    <t>Clo1313_2484</t>
  </si>
  <si>
    <t>Clo1313_2500</t>
  </si>
  <si>
    <t>Clo1313_2503</t>
  </si>
  <si>
    <t>Clo1313_2504</t>
  </si>
  <si>
    <t>Clo1313_2506</t>
  </si>
  <si>
    <t>Clo1313_2510</t>
  </si>
  <si>
    <t>Clo1313_2516</t>
  </si>
  <si>
    <t>Clo1313_2518</t>
  </si>
  <si>
    <t>Clo1313_2519</t>
  </si>
  <si>
    <t>Clo1313_2520</t>
  </si>
  <si>
    <t>Clo1313_2521</t>
  </si>
  <si>
    <t>Clo1313_2524</t>
  </si>
  <si>
    <t>Clo1313_2525</t>
  </si>
  <si>
    <t>Clo1313_2526</t>
  </si>
  <si>
    <t>Clo1313_2528</t>
  </si>
  <si>
    <t>Clo1313_2529</t>
  </si>
  <si>
    <t>Clo1313_2530</t>
  </si>
  <si>
    <t>Clo1313_2531</t>
  </si>
  <si>
    <t>Clo1313_2532</t>
  </si>
  <si>
    <t>Clo1313_2533</t>
  </si>
  <si>
    <t>Clo1313_2534</t>
  </si>
  <si>
    <t>Clo1313_2535</t>
  </si>
  <si>
    <t>Clo1313_2536</t>
  </si>
  <si>
    <t>Clo1313_2537</t>
  </si>
  <si>
    <t>Clo1313_2538</t>
  </si>
  <si>
    <t>Clo1313_2539</t>
  </si>
  <si>
    <t>Clo1313_2540</t>
  </si>
  <si>
    <t>Clo1313_2541</t>
  </si>
  <si>
    <t>Clo1313_2542</t>
  </si>
  <si>
    <t>Clo1313_2544</t>
  </si>
  <si>
    <t>Clo1313_2545</t>
  </si>
  <si>
    <t>Clo1313_2546</t>
  </si>
  <si>
    <t>Clo1313_2547</t>
  </si>
  <si>
    <t>Clo1313_2549</t>
  </si>
  <si>
    <t>Clo1313_2550</t>
  </si>
  <si>
    <t>Clo1313_2551</t>
  </si>
  <si>
    <t>Clo1313_2552</t>
  </si>
  <si>
    <t>Clo1313_2553</t>
  </si>
  <si>
    <t>Clo1313_2554</t>
  </si>
  <si>
    <t>Clo1313_2555</t>
  </si>
  <si>
    <t>Clo1313_2556</t>
  </si>
  <si>
    <t>Clo1313_2557</t>
  </si>
  <si>
    <t>Clo1313_2558</t>
  </si>
  <si>
    <t>Clo1313_2559</t>
  </si>
  <si>
    <t>Clo1313_2560</t>
  </si>
  <si>
    <t>Clo1313_2561</t>
  </si>
  <si>
    <t>Clo1313_2562</t>
  </si>
  <si>
    <t>Clo1313_2564</t>
  </si>
  <si>
    <t>Clo1313_2572</t>
  </si>
  <si>
    <t>Clo1313_2580</t>
  </si>
  <si>
    <t>Clo1313_2581</t>
  </si>
  <si>
    <t>Clo1313_2583</t>
  </si>
  <si>
    <t>Clo1313_2584</t>
  </si>
  <si>
    <t>Clo1313_2586</t>
  </si>
  <si>
    <t>Clo1313_2589</t>
  </si>
  <si>
    <t>Clo1313_2590</t>
  </si>
  <si>
    <t>Clo1313_2592</t>
  </si>
  <si>
    <t>Clo1313_2593</t>
  </si>
  <si>
    <t>Clo1313_2596</t>
  </si>
  <si>
    <t>Clo1313_2597</t>
  </si>
  <si>
    <t>Clo1313_2599</t>
  </si>
  <si>
    <t>Clo1313_2600</t>
  </si>
  <si>
    <t>Clo1313_2601</t>
  </si>
  <si>
    <t>Clo1313_2602</t>
  </si>
  <si>
    <t>Clo1313_2603</t>
  </si>
  <si>
    <t>Clo1313_2604</t>
  </si>
  <si>
    <t>Clo1313_2606</t>
  </si>
  <si>
    <t>Clo1313_2607</t>
  </si>
  <si>
    <t>Clo1313_2608</t>
  </si>
  <si>
    <t>Clo1313_2609</t>
  </si>
  <si>
    <t>Clo1313_2610</t>
  </si>
  <si>
    <t>Clo1313_2612</t>
  </si>
  <si>
    <t>Clo1313_2614</t>
  </si>
  <si>
    <t>Clo1313_2615</t>
  </si>
  <si>
    <t>Clo1313_2616</t>
  </si>
  <si>
    <t>Clo1313_2617</t>
  </si>
  <si>
    <t>Clo1313_2618</t>
  </si>
  <si>
    <t>Clo1313_2619</t>
  </si>
  <si>
    <t>Clo1313_2626</t>
  </si>
  <si>
    <t>Clo1313_2627</t>
  </si>
  <si>
    <t>Clo1313_2628</t>
  </si>
  <si>
    <t>Clo1313_2631</t>
  </si>
  <si>
    <t>Clo1313_2632</t>
  </si>
  <si>
    <t>Clo1313_2633</t>
  </si>
  <si>
    <t>Clo1313_2634</t>
  </si>
  <si>
    <t>Clo1313_2635</t>
  </si>
  <si>
    <t>Clo1313_2637</t>
  </si>
  <si>
    <t>Clo1313_2638</t>
  </si>
  <si>
    <t>Clo1313_2641</t>
  </si>
  <si>
    <t>Clo1313_2642</t>
  </si>
  <si>
    <t>Clo1313_2643</t>
  </si>
  <si>
    <t>Clo1313_2644</t>
  </si>
  <si>
    <t>Clo1313_2647</t>
  </si>
  <si>
    <t>Clo1313_2648</t>
  </si>
  <si>
    <t>Clo1313_2649</t>
  </si>
  <si>
    <t>Clo1313_2669</t>
  </si>
  <si>
    <t>Clo1313_2665</t>
  </si>
  <si>
    <t>Clo1313_2667</t>
  </si>
  <si>
    <t>Clo1313_2677</t>
  </si>
  <si>
    <t>Clo1313_2682</t>
  </si>
  <si>
    <t>Clo1313_2684</t>
  </si>
  <si>
    <t>Clo1313_2687</t>
  </si>
  <si>
    <t>Clo1313_2688</t>
  </si>
  <si>
    <t>Clo1313_2689</t>
  </si>
  <si>
    <t>Clo1313_2693</t>
  </si>
  <si>
    <t>Clo1313_2694</t>
  </si>
  <si>
    <t>Clo1313_2695</t>
  </si>
  <si>
    <t>Clo1313_2702</t>
  </si>
  <si>
    <t>Clo1313_2704</t>
  </si>
  <si>
    <t>Clo1313_2705</t>
  </si>
  <si>
    <t>Clo1313_2706</t>
  </si>
  <si>
    <t>Clo1313_2707</t>
  </si>
  <si>
    <t>Clo1313_2708</t>
  </si>
  <si>
    <t>Clo1313_2709</t>
  </si>
  <si>
    <t>Clo1313_2710</t>
  </si>
  <si>
    <t>Clo1313_2711</t>
  </si>
  <si>
    <t>Clo1313_2712</t>
  </si>
  <si>
    <t>Clo1313_2713</t>
  </si>
  <si>
    <t>Clo1313_2714</t>
  </si>
  <si>
    <t>Clo1313_2715</t>
  </si>
  <si>
    <t>Clo1313_2716</t>
  </si>
  <si>
    <t>Clo1313_2718</t>
  </si>
  <si>
    <t>Clo1313_2723</t>
  </si>
  <si>
    <t>Clo1313_2724</t>
  </si>
  <si>
    <t>Clo1313_2726</t>
  </si>
  <si>
    <t>Clo1313_2727</t>
  </si>
  <si>
    <t>Clo1313_2728</t>
  </si>
  <si>
    <t>Clo1313_2731</t>
  </si>
  <si>
    <t>Clo1313_2734</t>
  </si>
  <si>
    <t>Clo1313_2736</t>
  </si>
  <si>
    <t>Clo1313_2737</t>
  </si>
  <si>
    <t>Clo1313_2738</t>
  </si>
  <si>
    <t>Clo1313_2740</t>
  </si>
  <si>
    <t>Clo1313_2743</t>
  </si>
  <si>
    <t>Clo1313_2744</t>
  </si>
  <si>
    <t>Clo1313_2745</t>
  </si>
  <si>
    <t>Clo1313_2746</t>
  </si>
  <si>
    <t>Clo1313_2747</t>
  </si>
  <si>
    <t>Clo1313_2748</t>
  </si>
  <si>
    <t>Clo1313_2749</t>
  </si>
  <si>
    <t>Clo1313_2750</t>
  </si>
  <si>
    <t>Clo1313_2751</t>
  </si>
  <si>
    <t>Clo1313_2753</t>
  </si>
  <si>
    <t>Clo1313_2754</t>
  </si>
  <si>
    <t>Clo1313_2755</t>
  </si>
  <si>
    <t>Clo1313_2758</t>
  </si>
  <si>
    <t>Clo1313_2759</t>
  </si>
  <si>
    <t>Clo1313_2760</t>
  </si>
  <si>
    <t>Clo1313_2762</t>
  </si>
  <si>
    <t>Clo1313_2763</t>
  </si>
  <si>
    <t>Clo1313_2764</t>
  </si>
  <si>
    <t>Clo1313_2765</t>
  </si>
  <si>
    <t>Clo1313_2766</t>
  </si>
  <si>
    <t>Clo1313_2767</t>
  </si>
  <si>
    <t>Clo1313_2768</t>
  </si>
  <si>
    <t>Clo1313_2769</t>
  </si>
  <si>
    <t>Clo1313_2772</t>
  </si>
  <si>
    <t>Clo1313_2775</t>
  </si>
  <si>
    <t>Clo1313_2776</t>
  </si>
  <si>
    <t>Clo1313_2777</t>
  </si>
  <si>
    <t>Clo1313_2778</t>
  </si>
  <si>
    <t>Clo1313_2781</t>
  </si>
  <si>
    <t>Clo1313_2782</t>
  </si>
  <si>
    <t>Clo1313_2786</t>
  </si>
  <si>
    <t>Clo1313_2788</t>
  </si>
  <si>
    <t>Clo1313_2789</t>
  </si>
  <si>
    <t>Clo1313_2790</t>
  </si>
  <si>
    <t>Clo1313_2793</t>
  </si>
  <si>
    <t>Clo1313_2796</t>
  </si>
  <si>
    <t>Clo1313_2798</t>
  </si>
  <si>
    <t>Clo1313_2800</t>
  </si>
  <si>
    <t>Clo1313_2801</t>
  </si>
  <si>
    <t>Clo1313_2802</t>
  </si>
  <si>
    <t>Clo1313_2805</t>
  </si>
  <si>
    <t>Clo1313_2806</t>
  </si>
  <si>
    <t>Clo1313_2807</t>
  </si>
  <si>
    <t>Clo1313_2808</t>
  </si>
  <si>
    <t>Clo1313_2809</t>
  </si>
  <si>
    <t>Clo1313_2810</t>
  </si>
  <si>
    <t>Clo1313_2811</t>
  </si>
  <si>
    <t>Clo1313_2815</t>
  </si>
  <si>
    <t>Clo1313_2816</t>
  </si>
  <si>
    <t>Clo1313_2819</t>
  </si>
  <si>
    <t>Clo1313_2820</t>
  </si>
  <si>
    <t>Clo1313_2821</t>
  </si>
  <si>
    <t>Clo1313_2823</t>
  </si>
  <si>
    <t>Clo1313_2825</t>
  </si>
  <si>
    <t>Clo1313_2827</t>
  </si>
  <si>
    <t>Clo1313_2830</t>
  </si>
  <si>
    <t>Clo1313_2831</t>
  </si>
  <si>
    <t>Clo1313_2832</t>
  </si>
  <si>
    <t>Clo1313_2845</t>
  </si>
  <si>
    <t>Clo1313_2846</t>
  </si>
  <si>
    <t>Clo1313_2847</t>
  </si>
  <si>
    <t>Clo1313_2849</t>
  </si>
  <si>
    <t>Clo1313_2850</t>
  </si>
  <si>
    <t>Clo1313_2851</t>
  </si>
  <si>
    <t>Clo1313_2852</t>
  </si>
  <si>
    <t>Clo1313_2853</t>
  </si>
  <si>
    <t>Clo1313_2854</t>
  </si>
  <si>
    <t>Clo1313_2855</t>
  </si>
  <si>
    <t>Clo1313_2856</t>
  </si>
  <si>
    <t>Clo1313_2857</t>
  </si>
  <si>
    <t>Clo1313_2858</t>
  </si>
  <si>
    <t>Clo1313_2864</t>
  </si>
  <si>
    <t>Clo1313_2866</t>
  </si>
  <si>
    <t>Clo1313_2875</t>
  </si>
  <si>
    <t>Clo1313_2876</t>
  </si>
  <si>
    <t>Clo1313_2881</t>
  </si>
  <si>
    <t>Clo1313_2882</t>
  </si>
  <si>
    <t>Clo1313_2883</t>
  </si>
  <si>
    <t>Clo1313_2884</t>
  </si>
  <si>
    <t>Clo1313_2885</t>
  </si>
  <si>
    <t>Clo1313_2888</t>
  </si>
  <si>
    <t>Clo1313_2891</t>
  </si>
  <si>
    <t>Clo1313_2892</t>
  </si>
  <si>
    <t>Clo1313_2893</t>
  </si>
  <si>
    <t>Clo1313_2894</t>
  </si>
  <si>
    <t>Clo1313_2895</t>
  </si>
  <si>
    <t>Clo1313_2896</t>
  </si>
  <si>
    <t>Clo1313_2897</t>
  </si>
  <si>
    <t>Clo1313_2898</t>
  </si>
  <si>
    <t>Clo1313_2899</t>
  </si>
  <si>
    <t>Clo1313_2900</t>
  </si>
  <si>
    <t>Clo1313_2901</t>
  </si>
  <si>
    <t>Clo1313_2902</t>
  </si>
  <si>
    <t>Clo1313_2903</t>
  </si>
  <si>
    <t>Clo1313_2904</t>
  </si>
  <si>
    <t>Clo1313_2905</t>
  </si>
  <si>
    <t>Clo1313_2906</t>
  </si>
  <si>
    <t>Clo1313_2908</t>
  </si>
  <si>
    <t>Clo1313_2909</t>
  </si>
  <si>
    <t>Clo1313_2910</t>
  </si>
  <si>
    <t>Clo1313_2911</t>
  </si>
  <si>
    <t>Clo1313_2912</t>
  </si>
  <si>
    <t>Clo1313_2913</t>
  </si>
  <si>
    <t>Clo1313_2915</t>
  </si>
  <si>
    <t>Clo1313_2916</t>
  </si>
  <si>
    <t>Clo1313_2917</t>
  </si>
  <si>
    <t>Clo1313_2918</t>
  </si>
  <si>
    <t>Clo1313_2919</t>
  </si>
  <si>
    <t>Clo1313_2920</t>
  </si>
  <si>
    <t>Clo1313_2922</t>
  </si>
  <si>
    <t>Clo1313_2924</t>
  </si>
  <si>
    <t>Clo1313_2925</t>
  </si>
  <si>
    <t>Clo1313_2926</t>
  </si>
  <si>
    <t>Clo1313_2927</t>
  </si>
  <si>
    <t>Clo1313_2928</t>
  </si>
  <si>
    <t>Clo1313_2929</t>
  </si>
  <si>
    <t>Clo1313_2930</t>
  </si>
  <si>
    <t>Clo1313_2931</t>
  </si>
  <si>
    <t>Clo1313_2932</t>
  </si>
  <si>
    <t>Clo1313_2933</t>
  </si>
  <si>
    <t>Clo1313_2934</t>
  </si>
  <si>
    <t>Clo1313_2935</t>
  </si>
  <si>
    <t>Clo1313_2936</t>
  </si>
  <si>
    <t>Clo1313_2937</t>
  </si>
  <si>
    <t>Clo1313_2938</t>
  </si>
  <si>
    <t>Clo1313_2939</t>
  </si>
  <si>
    <t>Clo1313_2940</t>
  </si>
  <si>
    <t>Clo1313_2941</t>
  </si>
  <si>
    <t>Clo1313_2942</t>
  </si>
  <si>
    <t>Clo1313_2943</t>
  </si>
  <si>
    <t>Clo1313_2950</t>
  </si>
  <si>
    <t>Clo1313_2951</t>
  </si>
  <si>
    <t>Clo1313_2952</t>
  </si>
  <si>
    <t>Clo1313_2953</t>
  </si>
  <si>
    <t>Clo1313_2954</t>
  </si>
  <si>
    <t>Clo1313_2955</t>
  </si>
  <si>
    <t>Clo1313_2956</t>
  </si>
  <si>
    <t>Clo1313_2957</t>
  </si>
  <si>
    <t>Clo1313_2958</t>
  </si>
  <si>
    <t>Clo1313_2959</t>
  </si>
  <si>
    <t>Clo1313_2961</t>
  </si>
  <si>
    <t>Clo1313_2963</t>
  </si>
  <si>
    <t>Clo1313_2965</t>
  </si>
  <si>
    <t>Clo1313_2973</t>
  </si>
  <si>
    <t>Clo1313_2974</t>
  </si>
  <si>
    <t>Clo1313_2975</t>
  </si>
  <si>
    <t>Clo1313_2976</t>
  </si>
  <si>
    <t>Clo1313_2977</t>
  </si>
  <si>
    <t>Clo1313_2980</t>
  </si>
  <si>
    <t>Clo1313_2981</t>
  </si>
  <si>
    <t>Clo1313_2982</t>
  </si>
  <si>
    <t>Clo1313_2983</t>
  </si>
  <si>
    <t>Clo1313_2984</t>
  </si>
  <si>
    <t>Clo1313_2985</t>
  </si>
  <si>
    <t>Clo1313_2986</t>
  </si>
  <si>
    <t>Clo1313_2987</t>
  </si>
  <si>
    <t>Clo1313_2988</t>
  </si>
  <si>
    <t>Clo1313_2989</t>
  </si>
  <si>
    <t>Clo1313_2990</t>
  </si>
  <si>
    <t>Clo1313_2991</t>
  </si>
  <si>
    <t>Clo1313_2992</t>
  </si>
  <si>
    <t>Clo1313_2993</t>
  </si>
  <si>
    <t>Clo1313_2994</t>
  </si>
  <si>
    <t>Clo1313_2997</t>
  </si>
  <si>
    <t>Clo1313_2999</t>
  </si>
  <si>
    <t>Clo1313_3000</t>
  </si>
  <si>
    <t>Clo1313_3001</t>
  </si>
  <si>
    <t>Clo1313_3002</t>
  </si>
  <si>
    <t>Clo1313_3003</t>
  </si>
  <si>
    <t>Clo1313_3004</t>
  </si>
  <si>
    <t>Clo1313_3005</t>
  </si>
  <si>
    <t>Clo1313_3006</t>
  </si>
  <si>
    <t>Clo1313_3007</t>
  </si>
  <si>
    <t>Clo1313_3008</t>
  </si>
  <si>
    <t>Clo1313_3009</t>
  </si>
  <si>
    <t>Clo1313_3010</t>
  </si>
  <si>
    <t>Clo1313_3011</t>
  </si>
  <si>
    <t>Clo1313_3015</t>
  </si>
  <si>
    <t>Clo1313_3016</t>
  </si>
  <si>
    <t>Clo1313_3017</t>
  </si>
  <si>
    <t>Clo1313_3018</t>
  </si>
  <si>
    <t>Clo1313_3019</t>
  </si>
  <si>
    <t>Clo1313_3020</t>
  </si>
  <si>
    <t>Clo1313_3021</t>
  </si>
  <si>
    <t>Clo1313_3022</t>
  </si>
  <si>
    <t>Clo1313_3023</t>
  </si>
  <si>
    <t>Clo1313_3024</t>
  </si>
  <si>
    <t>Clo1313_3025</t>
  </si>
  <si>
    <t>Clo1313_3026</t>
  </si>
  <si>
    <t>Clo1313_3027</t>
  </si>
  <si>
    <t>Clo1313_3028</t>
  </si>
  <si>
    <t>Clo1313_3029</t>
  </si>
  <si>
    <t>Clo1313_3030</t>
  </si>
  <si>
    <t>Clo1313_3032</t>
  </si>
  <si>
    <t>Fasta headers</t>
  </si>
  <si>
    <t>Mass (Da)</t>
  </si>
  <si>
    <t>g/gDCW</t>
  </si>
  <si>
    <t>mmol/gDCW</t>
  </si>
  <si>
    <t>Molar rank</t>
  </si>
  <si>
    <t>mass rank</t>
  </si>
  <si>
    <t>total g/gDCW</t>
  </si>
  <si>
    <t>genes</t>
  </si>
  <si>
    <t>Clo1313_0238</t>
  </si>
  <si>
    <t>in cthRAM?</t>
  </si>
  <si>
    <t>not in model yet</t>
  </si>
  <si>
    <t>mass for those in cthRAM</t>
  </si>
  <si>
    <t>modeled mass contribution</t>
  </si>
  <si>
    <t>% by mass modeled</t>
  </si>
  <si>
    <t>% by mass that should be dummy</t>
  </si>
  <si>
    <t>glycolytic step</t>
  </si>
  <si>
    <t>name in model</t>
  </si>
  <si>
    <t>CBP</t>
  </si>
  <si>
    <t>CEPA</t>
  </si>
  <si>
    <t>PGMT</t>
  </si>
  <si>
    <t>GLK</t>
  </si>
  <si>
    <t>ABGPT</t>
  </si>
  <si>
    <t>PGI</t>
  </si>
  <si>
    <t>PFK</t>
  </si>
  <si>
    <t>F6PPT</t>
  </si>
  <si>
    <t>FBA</t>
  </si>
  <si>
    <t>TPI</t>
  </si>
  <si>
    <t>GAPDH</t>
  </si>
  <si>
    <t>GAPD</t>
  </si>
  <si>
    <t>PGK</t>
  </si>
  <si>
    <t>PGM</t>
  </si>
  <si>
    <t>ENO</t>
  </si>
  <si>
    <t>PPDK</t>
  </si>
  <si>
    <t>PEPCK</t>
  </si>
  <si>
    <t>PEPCK_re</t>
  </si>
  <si>
    <t>MDH</t>
  </si>
  <si>
    <t>ME</t>
  </si>
  <si>
    <t>ME2</t>
  </si>
  <si>
    <t>PFOR</t>
  </si>
  <si>
    <t>PFL</t>
  </si>
  <si>
    <t>ALDH/ADH</t>
  </si>
  <si>
    <t>ACALDy, ALDD2x</t>
  </si>
  <si>
    <t>total mmol/gDCW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</si>
</sst>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1" fontId="3" fillId="2" borderId="0" xfId="0" applyNumberFormat="1" applyFont="1" applyFill="1"/>
    <xf numFmtId="11" fontId="3" fillId="0" borderId="0" xfId="0" applyNumberFormat="1" applyFont="1" applyAlignment="1">
      <alignment wrapText="1"/>
    </xf>
    <xf numFmtId="1" fontId="3" fillId="2" borderId="0" xfId="0" applyNumberFormat="1" applyFont="1" applyFill="1"/>
    <xf numFmtId="165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CC99FF"/>
      <color rgb="FFCC66FF"/>
      <color rgb="FF9966FF"/>
      <color rgb="FFFF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</a:t>
            </a:r>
            <a:r>
              <a:rPr lang="en-US" baseline="0"/>
              <a:t> protein concentration from DAN</a:t>
            </a:r>
            <a:endParaRPr lang="en-US"/>
          </a:p>
        </c:rich>
      </c:tx>
      <c:layout>
        <c:manualLayout>
          <c:xMode val="edge"/>
          <c:yMode val="edge"/>
          <c:x val="0.12502872624792868"/>
          <c:y val="2.7816411682892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glycolysis_loci!$A$2:$A$18</c:f>
              <c:strCache>
                <c:ptCount val="17"/>
                <c:pt idx="0">
                  <c:v>CBP</c:v>
                </c:pt>
                <c:pt idx="1">
                  <c:v>PGMT</c:v>
                </c:pt>
                <c:pt idx="2">
                  <c:v>GLK</c:v>
                </c:pt>
                <c:pt idx="3">
                  <c:v>PGI</c:v>
                </c:pt>
                <c:pt idx="4">
                  <c:v>PFK</c:v>
                </c:pt>
                <c:pt idx="5">
                  <c:v>FBA</c:v>
                </c:pt>
                <c:pt idx="6">
                  <c:v>TPI</c:v>
                </c:pt>
                <c:pt idx="7">
                  <c:v>GAPDH</c:v>
                </c:pt>
                <c:pt idx="8">
                  <c:v>PGK</c:v>
                </c:pt>
                <c:pt idx="9">
                  <c:v>PGM</c:v>
                </c:pt>
                <c:pt idx="10">
                  <c:v>ENO</c:v>
                </c:pt>
                <c:pt idx="11">
                  <c:v>PPDK</c:v>
                </c:pt>
                <c:pt idx="12">
                  <c:v>PEPCK</c:v>
                </c:pt>
                <c:pt idx="13">
                  <c:v>MDH</c:v>
                </c:pt>
                <c:pt idx="14">
                  <c:v>ME</c:v>
                </c:pt>
                <c:pt idx="15">
                  <c:v>PFOR</c:v>
                </c:pt>
                <c:pt idx="16">
                  <c:v>ALDH/ADH</c:v>
                </c:pt>
              </c:strCache>
            </c:strRef>
          </c:cat>
          <c:val>
            <c:numRef>
              <c:f>glycolysis_loci!$I$2:$I$18</c:f>
              <c:numCache>
                <c:formatCode>General</c:formatCode>
                <c:ptCount val="17"/>
                <c:pt idx="0">
                  <c:v>5.7864006475620713E-6</c:v>
                </c:pt>
                <c:pt idx="1">
                  <c:v>2.8609204448888955E-6</c:v>
                </c:pt>
                <c:pt idx="2">
                  <c:v>3.6877830597156828E-6</c:v>
                </c:pt>
                <c:pt idx="3">
                  <c:v>9.5114627788902848E-6</c:v>
                </c:pt>
                <c:pt idx="4">
                  <c:v>6.7045068883522766E-5</c:v>
                </c:pt>
                <c:pt idx="5">
                  <c:v>2.3992269688631876E-5</c:v>
                </c:pt>
                <c:pt idx="6">
                  <c:v>3.9368024112293657E-5</c:v>
                </c:pt>
                <c:pt idx="7">
                  <c:v>1.2487774388284886E-4</c:v>
                </c:pt>
                <c:pt idx="8">
                  <c:v>6.3559769384222259E-5</c:v>
                </c:pt>
                <c:pt idx="9">
                  <c:v>8.9978299167894645E-6</c:v>
                </c:pt>
                <c:pt idx="10">
                  <c:v>4.1190357345540498E-5</c:v>
                </c:pt>
                <c:pt idx="11">
                  <c:v>6.6077477714975116E-6</c:v>
                </c:pt>
                <c:pt idx="12">
                  <c:v>3.7714282828160311E-5</c:v>
                </c:pt>
                <c:pt idx="13">
                  <c:v>2.7232186630595827E-5</c:v>
                </c:pt>
                <c:pt idx="14">
                  <c:v>2.7232186630595827E-5</c:v>
                </c:pt>
                <c:pt idx="15">
                  <c:v>7.8983306685659418E-6</c:v>
                </c:pt>
                <c:pt idx="16">
                  <c:v>4.948694595719694E-5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5-408E-B7F6-870964B64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78257616"/>
        <c:axId val="1338918832"/>
      </c:barChart>
      <c:catAx>
        <c:axId val="178257616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918832"/>
        <c:crosses val="autoZero"/>
        <c:auto val="1"/>
        <c:lblAlgn val="ctr"/>
        <c:lblOffset val="100"/>
        <c:noMultiLvlLbl val="0"/>
      </c:catAx>
      <c:valAx>
        <c:axId val="1338918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Protein Concentration</a:t>
                </a:r>
                <a:r>
                  <a:rPr lang="en-US" baseline="0"/>
                  <a:t> (mmol/gDCW)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572953613923193E-2"/>
              <c:y val="0.10671134814685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5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6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18</xdr:row>
      <xdr:rowOff>83820</xdr:rowOff>
    </xdr:from>
    <xdr:to>
      <xdr:col>11</xdr:col>
      <xdr:colOff>14859</xdr:colOff>
      <xdr:row>33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504C4-F6F9-4D8A-9118-6AC2B0B727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0.53194</cdr:x>
      <cdr:y>0.14743</cdr:y>
    </cdr:from>
    <cdr:to>
      <cdr:x>0.57698</cdr:x>
      <cdr:y>0.25869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DE519C-7723-9CEC-8ACC-F23B06857A6F}"/>
            </a:ext>
          </a:extLst>
        </cdr:cNvPr>
        <cdr:cNvSpPr txBox="1"/>
      </cdr:nvSpPr>
      <cdr:spPr>
        <a:xfrm xmlns:a="http://schemas.openxmlformats.org/drawingml/2006/main">
          <a:off x="3826187" y="403860"/>
          <a:ext cx="323968" cy="304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/>
            <a:t>1</a:t>
          </a:r>
        </a:p>
      </cdr:txBody>
    </cdr:sp>
  </cdr:relSizeAnchor>
  <cdr:relSizeAnchor xmlns:cdr="http://schemas.openxmlformats.org/drawingml/2006/chartDrawing">
    <cdr:from>
      <cdr:x>0.39541</cdr:x>
      <cdr:y>0.29046</cdr:y>
    </cdr:from>
    <cdr:to>
      <cdr:x>0.44045</cdr:x>
      <cdr:y>0.40172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2CADB331-08F9-068B-00DA-EED158F0C98F}"/>
            </a:ext>
          </a:extLst>
        </cdr:cNvPr>
        <cdr:cNvSpPr txBox="1"/>
      </cdr:nvSpPr>
      <cdr:spPr>
        <a:xfrm xmlns:a="http://schemas.openxmlformats.org/drawingml/2006/main">
          <a:off x="2844158" y="795679"/>
          <a:ext cx="323969" cy="304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2</a:t>
          </a:r>
        </a:p>
      </cdr:txBody>
    </cdr:sp>
  </cdr:relSizeAnchor>
  <cdr:relSizeAnchor xmlns:cdr="http://schemas.openxmlformats.org/drawingml/2006/chartDrawing">
    <cdr:from>
      <cdr:x>0.57848</cdr:x>
      <cdr:y>0.29184</cdr:y>
    </cdr:from>
    <cdr:to>
      <cdr:x>0.62352</cdr:x>
      <cdr:y>0.40311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F9792EA-FEFF-7DEF-D02D-BBC246989DBC}"/>
            </a:ext>
          </a:extLst>
        </cdr:cNvPr>
        <cdr:cNvSpPr txBox="1"/>
      </cdr:nvSpPr>
      <cdr:spPr>
        <a:xfrm xmlns:a="http://schemas.openxmlformats.org/drawingml/2006/main">
          <a:off x="4160922" y="799477"/>
          <a:ext cx="323968" cy="3047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3</a:t>
          </a:r>
        </a:p>
      </cdr:txBody>
    </cdr:sp>
  </cdr:relSizeAnchor>
  <cdr:relSizeAnchor xmlns:cdr="http://schemas.openxmlformats.org/drawingml/2006/chartDrawing">
    <cdr:from>
      <cdr:x>0.93718</cdr:x>
      <cdr:y>0.34191</cdr:y>
    </cdr:from>
    <cdr:to>
      <cdr:x>0.98221</cdr:x>
      <cdr:y>0.45317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41D6CE0-9909-DD15-73F7-540476EA823E}"/>
            </a:ext>
          </a:extLst>
        </cdr:cNvPr>
        <cdr:cNvSpPr txBox="1"/>
      </cdr:nvSpPr>
      <cdr:spPr>
        <a:xfrm xmlns:a="http://schemas.openxmlformats.org/drawingml/2006/main">
          <a:off x="6741006" y="936630"/>
          <a:ext cx="323896" cy="3047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4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ls5190\Documents\ctherm_RBA\build_model\input\PROTEIN_stoich_curation_ctherm.xlsx" TargetMode="External"/><Relationship Id="rId1" Type="http://schemas.openxmlformats.org/officeDocument/2006/relationships/externalLinkPath" Target="/Users/wls5190/Documents/ctherm_RBA/build_model/input/PROTEIN_stoich_curation_cthe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id</v>
          </cell>
        </row>
        <row r="2">
          <cell r="B2" t="str">
            <v>Clo1313_0011</v>
          </cell>
        </row>
        <row r="3">
          <cell r="B3" t="str">
            <v>Clo1313_0020</v>
          </cell>
        </row>
        <row r="4">
          <cell r="B4" t="str">
            <v>Clo1313_0021</v>
          </cell>
        </row>
        <row r="5">
          <cell r="B5" t="str">
            <v>Clo1313_0022</v>
          </cell>
        </row>
        <row r="6">
          <cell r="B6" t="str">
            <v>Clo1313_0023</v>
          </cell>
        </row>
        <row r="7">
          <cell r="B7" t="str">
            <v>Clo1313_0030</v>
          </cell>
        </row>
        <row r="8">
          <cell r="B8" t="str">
            <v>Clo1313_0034</v>
          </cell>
        </row>
        <row r="9">
          <cell r="B9" t="str">
            <v>Clo1313_0046</v>
          </cell>
        </row>
        <row r="10">
          <cell r="B10" t="str">
            <v>Clo1313_0061</v>
          </cell>
        </row>
        <row r="11">
          <cell r="B11" t="str">
            <v>Clo1313_0062</v>
          </cell>
        </row>
        <row r="12">
          <cell r="B12" t="str">
            <v>Clo1313_0063</v>
          </cell>
        </row>
        <row r="13">
          <cell r="B13" t="str">
            <v>Clo1313_0064</v>
          </cell>
        </row>
        <row r="14">
          <cell r="B14" t="str">
            <v>Clo1313_0065</v>
          </cell>
        </row>
        <row r="15">
          <cell r="B15" t="str">
            <v>Clo1313_0066</v>
          </cell>
        </row>
        <row r="16">
          <cell r="B16" t="str">
            <v>Clo1313_0068</v>
          </cell>
        </row>
        <row r="17">
          <cell r="B17" t="str">
            <v>Clo1313_0073</v>
          </cell>
        </row>
        <row r="18">
          <cell r="B18" t="str">
            <v>Clo1313_0074</v>
          </cell>
        </row>
        <row r="19">
          <cell r="B19" t="str">
            <v>Clo1313_0075</v>
          </cell>
        </row>
        <row r="20">
          <cell r="B20" t="str">
            <v>Clo1313_0076</v>
          </cell>
        </row>
        <row r="21">
          <cell r="B21" t="str">
            <v>Clo1313_0077</v>
          </cell>
        </row>
        <row r="22">
          <cell r="B22" t="str">
            <v>Clo1313_0078</v>
          </cell>
        </row>
        <row r="23">
          <cell r="B23" t="str">
            <v>Clo1313_0079</v>
          </cell>
        </row>
        <row r="24">
          <cell r="B24" t="str">
            <v>Clo1313_0080</v>
          </cell>
        </row>
        <row r="25">
          <cell r="B25" t="str">
            <v>Clo1313_0083</v>
          </cell>
        </row>
        <row r="26">
          <cell r="B26" t="str">
            <v>Clo1313_0098</v>
          </cell>
        </row>
        <row r="27">
          <cell r="B27" t="str">
            <v>Clo1313_0099</v>
          </cell>
        </row>
        <row r="28">
          <cell r="B28" t="str">
            <v>Clo1313_0100</v>
          </cell>
        </row>
        <row r="29">
          <cell r="B29" t="str">
            <v>Clo1313_0101</v>
          </cell>
        </row>
        <row r="30">
          <cell r="B30" t="str">
            <v>Clo1313_0102</v>
          </cell>
        </row>
        <row r="31">
          <cell r="B31" t="str">
            <v>Clo1313_0108</v>
          </cell>
        </row>
        <row r="32">
          <cell r="B32" t="str">
            <v>Clo1313_0109</v>
          </cell>
        </row>
        <row r="33">
          <cell r="B33" t="str">
            <v>Clo1313_0110</v>
          </cell>
        </row>
        <row r="34">
          <cell r="B34" t="str">
            <v>Clo1313_0111</v>
          </cell>
        </row>
        <row r="35">
          <cell r="B35" t="str">
            <v>Clo1313_0112</v>
          </cell>
        </row>
        <row r="36">
          <cell r="B36" t="str">
            <v>Clo1313_0113</v>
          </cell>
        </row>
        <row r="37">
          <cell r="B37" t="str">
            <v>Clo1313_0114</v>
          </cell>
        </row>
        <row r="38">
          <cell r="B38" t="str">
            <v>Clo1313_0115</v>
          </cell>
        </row>
        <row r="39">
          <cell r="B39" t="str">
            <v>Clo1313_0116</v>
          </cell>
        </row>
        <row r="40">
          <cell r="B40" t="str">
            <v>Clo1313_0117</v>
          </cell>
        </row>
        <row r="41">
          <cell r="B41" t="str">
            <v>Clo1313_0118</v>
          </cell>
        </row>
        <row r="42">
          <cell r="B42" t="str">
            <v>Clo1313_0119</v>
          </cell>
        </row>
        <row r="43">
          <cell r="B43" t="str">
            <v>Clo1313_0120</v>
          </cell>
        </row>
        <row r="44">
          <cell r="B44" t="str">
            <v>Clo1313_0122</v>
          </cell>
        </row>
        <row r="45">
          <cell r="B45" t="str">
            <v>Clo1313_0124</v>
          </cell>
        </row>
        <row r="46">
          <cell r="B46" t="str">
            <v>Clo1313_0137</v>
          </cell>
        </row>
        <row r="47">
          <cell r="B47" t="str">
            <v>Clo1313_0138</v>
          </cell>
        </row>
        <row r="48">
          <cell r="B48" t="str">
            <v>Clo1313_0139</v>
          </cell>
        </row>
        <row r="49">
          <cell r="B49" t="str">
            <v>Clo1313_0142</v>
          </cell>
        </row>
        <row r="50">
          <cell r="B50" t="str">
            <v>Clo1313_0144</v>
          </cell>
        </row>
        <row r="51">
          <cell r="B51" t="str">
            <v>Clo1313_0145</v>
          </cell>
        </row>
        <row r="52">
          <cell r="B52" t="str">
            <v>Clo1313_0146</v>
          </cell>
        </row>
        <row r="53">
          <cell r="B53" t="str">
            <v>Clo1313_0147</v>
          </cell>
        </row>
        <row r="54">
          <cell r="B54" t="str">
            <v>Clo1313_0148</v>
          </cell>
        </row>
        <row r="55">
          <cell r="B55" t="str">
            <v>Clo1313_0152</v>
          </cell>
        </row>
        <row r="56">
          <cell r="B56" t="str">
            <v>Clo1313_0165</v>
          </cell>
        </row>
        <row r="57">
          <cell r="B57" t="str">
            <v>Clo1313_0168</v>
          </cell>
        </row>
        <row r="58">
          <cell r="B58" t="str">
            <v>Clo1313_0169</v>
          </cell>
        </row>
        <row r="59">
          <cell r="B59" t="str">
            <v>Clo1313_0172</v>
          </cell>
        </row>
        <row r="60">
          <cell r="B60" t="str">
            <v>Clo1313_0175</v>
          </cell>
        </row>
        <row r="61">
          <cell r="B61" t="str">
            <v>Clo1313_0177</v>
          </cell>
        </row>
        <row r="62">
          <cell r="B62" t="str">
            <v>Clo1313_0184</v>
          </cell>
        </row>
        <row r="63">
          <cell r="B63" t="str">
            <v>Clo1313_0185</v>
          </cell>
        </row>
        <row r="64">
          <cell r="B64" t="str">
            <v>Clo1313_0186</v>
          </cell>
        </row>
        <row r="65">
          <cell r="B65" t="str">
            <v>Clo1313_0188</v>
          </cell>
        </row>
        <row r="66">
          <cell r="B66" t="str">
            <v>Clo1313_0189</v>
          </cell>
        </row>
        <row r="67">
          <cell r="B67" t="str">
            <v>Clo1313_0190</v>
          </cell>
        </row>
        <row r="68">
          <cell r="B68" t="str">
            <v>Clo1313_0191</v>
          </cell>
        </row>
        <row r="69">
          <cell r="B69" t="str">
            <v>Clo1313_0192</v>
          </cell>
        </row>
        <row r="70">
          <cell r="B70" t="str">
            <v>Clo1313_0193</v>
          </cell>
        </row>
        <row r="71">
          <cell r="B71" t="str">
            <v>Clo1313_0194</v>
          </cell>
        </row>
        <row r="72">
          <cell r="B72" t="str">
            <v>Clo1313_0195</v>
          </cell>
        </row>
        <row r="73">
          <cell r="B73" t="str">
            <v>Clo1313_0196</v>
          </cell>
        </row>
        <row r="74">
          <cell r="B74" t="str">
            <v>Clo1313_0202</v>
          </cell>
        </row>
        <row r="75">
          <cell r="B75" t="str">
            <v>Clo1313_0213</v>
          </cell>
        </row>
        <row r="76">
          <cell r="B76" t="str">
            <v>Clo1313_0214</v>
          </cell>
        </row>
        <row r="77">
          <cell r="B77" t="str">
            <v>Clo1313_0217</v>
          </cell>
        </row>
        <row r="78">
          <cell r="B78" t="str">
            <v>Clo1313_0218</v>
          </cell>
        </row>
        <row r="79">
          <cell r="B79" t="str">
            <v>Clo1313_0224</v>
          </cell>
        </row>
        <row r="80">
          <cell r="B80" t="str">
            <v>Clo1313_0228</v>
          </cell>
        </row>
        <row r="81">
          <cell r="B81" t="str">
            <v>Clo1313_0229</v>
          </cell>
        </row>
        <row r="82">
          <cell r="B82" t="str">
            <v>Clo1313_0230</v>
          </cell>
        </row>
        <row r="83">
          <cell r="B83" t="str">
            <v>Clo1313_0234</v>
          </cell>
        </row>
        <row r="84">
          <cell r="B84" t="str">
            <v>Clo1313_0236</v>
          </cell>
        </row>
        <row r="85">
          <cell r="B85" t="str">
            <v>Clo1313_0238</v>
          </cell>
        </row>
        <row r="86">
          <cell r="B86" t="str">
            <v>Clo1313_0239</v>
          </cell>
        </row>
        <row r="87">
          <cell r="B87" t="str">
            <v>Clo1313_0245</v>
          </cell>
        </row>
        <row r="88">
          <cell r="B88" t="str">
            <v>Clo1313_0262</v>
          </cell>
        </row>
        <row r="89">
          <cell r="B89" t="str">
            <v>Clo1313_0275</v>
          </cell>
        </row>
        <row r="90">
          <cell r="B90" t="str">
            <v>Clo1313_0288</v>
          </cell>
        </row>
        <row r="91">
          <cell r="B91" t="str">
            <v>Clo1313_0295</v>
          </cell>
        </row>
        <row r="92">
          <cell r="B92" t="str">
            <v>Clo1313_0296</v>
          </cell>
        </row>
        <row r="93">
          <cell r="B93" t="str">
            <v>Clo1313_0304</v>
          </cell>
        </row>
        <row r="94">
          <cell r="B94" t="str">
            <v>Clo1313_0305</v>
          </cell>
        </row>
        <row r="95">
          <cell r="B95" t="str">
            <v>Clo1313_0306</v>
          </cell>
        </row>
        <row r="96">
          <cell r="B96" t="str">
            <v>Clo1313_0309</v>
          </cell>
        </row>
        <row r="97">
          <cell r="B97" t="str">
            <v>Clo1313_0310</v>
          </cell>
        </row>
        <row r="98">
          <cell r="B98" t="str">
            <v>Clo1313_0311</v>
          </cell>
        </row>
        <row r="99">
          <cell r="B99" t="str">
            <v>Clo1313_0313</v>
          </cell>
        </row>
        <row r="100">
          <cell r="B100" t="str">
            <v>Clo1313_0314</v>
          </cell>
        </row>
        <row r="101">
          <cell r="B101" t="str">
            <v>Clo1313_0315</v>
          </cell>
        </row>
        <row r="102">
          <cell r="B102" t="str">
            <v>Clo1313_0316</v>
          </cell>
        </row>
        <row r="103">
          <cell r="B103" t="str">
            <v>Clo1313_0317</v>
          </cell>
        </row>
        <row r="104">
          <cell r="B104" t="str">
            <v>Clo1313_0346</v>
          </cell>
        </row>
        <row r="105">
          <cell r="B105" t="str">
            <v>Clo1313_0349</v>
          </cell>
        </row>
        <row r="106">
          <cell r="B106" t="str">
            <v>Clo1313_0350</v>
          </cell>
        </row>
        <row r="107">
          <cell r="B107" t="str">
            <v>Clo1313_0365</v>
          </cell>
        </row>
        <row r="108">
          <cell r="B108" t="str">
            <v>Clo1313_0370</v>
          </cell>
        </row>
        <row r="109">
          <cell r="B109" t="str">
            <v>Clo1313_0372</v>
          </cell>
        </row>
        <row r="110">
          <cell r="B110" t="str">
            <v>Clo1313_0373</v>
          </cell>
        </row>
        <row r="111">
          <cell r="B111" t="str">
            <v>Clo1313_0374</v>
          </cell>
        </row>
        <row r="112">
          <cell r="B112" t="str">
            <v>Clo1313_0378</v>
          </cell>
        </row>
        <row r="113">
          <cell r="B113" t="str">
            <v>Clo1313_0380</v>
          </cell>
        </row>
        <row r="114">
          <cell r="B114" t="str">
            <v>Clo1313_0382</v>
          </cell>
        </row>
        <row r="115">
          <cell r="B115" t="str">
            <v>Clo1313_0383</v>
          </cell>
        </row>
        <row r="116">
          <cell r="B116" t="str">
            <v>Clo1313_0384</v>
          </cell>
        </row>
        <row r="117">
          <cell r="B117" t="str">
            <v>Clo1313_0385</v>
          </cell>
        </row>
        <row r="118">
          <cell r="B118" t="str">
            <v>Clo1313_0387</v>
          </cell>
        </row>
        <row r="119">
          <cell r="B119" t="str">
            <v>Clo1313_0388</v>
          </cell>
        </row>
        <row r="120">
          <cell r="B120" t="str">
            <v>Clo1313_0391</v>
          </cell>
        </row>
        <row r="121">
          <cell r="B121" t="str">
            <v>Clo1313_0397</v>
          </cell>
        </row>
        <row r="122">
          <cell r="B122" t="str">
            <v>Clo1313_0398</v>
          </cell>
        </row>
        <row r="123">
          <cell r="B123" t="str">
            <v>Clo1313_0399</v>
          </cell>
        </row>
        <row r="124">
          <cell r="B124" t="str">
            <v>Clo1313_0400</v>
          </cell>
        </row>
        <row r="125">
          <cell r="B125" t="str">
            <v>Clo1313_0403</v>
          </cell>
        </row>
        <row r="126">
          <cell r="B126" t="str">
            <v>Clo1313_0413</v>
          </cell>
        </row>
        <row r="127">
          <cell r="B127" t="str">
            <v>Clo1313_0415</v>
          </cell>
        </row>
        <row r="128">
          <cell r="B128" t="str">
            <v>Clo1313_0420</v>
          </cell>
        </row>
        <row r="129">
          <cell r="B129" t="str">
            <v>Clo1313_0421</v>
          </cell>
        </row>
        <row r="130">
          <cell r="B130" t="str">
            <v>Clo1313_0422</v>
          </cell>
        </row>
        <row r="131">
          <cell r="B131" t="str">
            <v>Clo1313_0423</v>
          </cell>
        </row>
        <row r="132">
          <cell r="B132" t="str">
            <v>Clo1313_0424</v>
          </cell>
        </row>
        <row r="133">
          <cell r="B133" t="str">
            <v>Clo1313_0425</v>
          </cell>
        </row>
        <row r="134">
          <cell r="B134" t="str">
            <v>Clo1313_0426</v>
          </cell>
        </row>
        <row r="135">
          <cell r="B135" t="str">
            <v>Clo1313_0427</v>
          </cell>
        </row>
        <row r="136">
          <cell r="B136" t="str">
            <v>Clo1313_0428</v>
          </cell>
        </row>
        <row r="137">
          <cell r="B137" t="str">
            <v>Clo1313_0429</v>
          </cell>
        </row>
        <row r="138">
          <cell r="B138" t="str">
            <v>Clo1313_0430</v>
          </cell>
        </row>
        <row r="139">
          <cell r="B139" t="str">
            <v>Clo1313_0436</v>
          </cell>
        </row>
        <row r="140">
          <cell r="B140" t="str">
            <v>Clo1313_0444</v>
          </cell>
        </row>
        <row r="141">
          <cell r="B141" t="str">
            <v>Clo1313_0445</v>
          </cell>
        </row>
        <row r="142">
          <cell r="B142" t="str">
            <v>Clo1313_0446</v>
          </cell>
        </row>
        <row r="143">
          <cell r="B143" t="str">
            <v>Clo1313_0447</v>
          </cell>
        </row>
        <row r="144">
          <cell r="B144" t="str">
            <v>Clo1313_0448</v>
          </cell>
        </row>
        <row r="145">
          <cell r="B145" t="str">
            <v>Clo1313_0449</v>
          </cell>
        </row>
        <row r="146">
          <cell r="B146" t="str">
            <v>Clo1313_0450</v>
          </cell>
        </row>
        <row r="147">
          <cell r="B147" t="str">
            <v>Clo1313_0451</v>
          </cell>
        </row>
        <row r="148">
          <cell r="B148" t="str">
            <v>Clo1313_0452</v>
          </cell>
        </row>
        <row r="149">
          <cell r="B149" t="str">
            <v>Clo1313_0453</v>
          </cell>
        </row>
        <row r="150">
          <cell r="B150" t="str">
            <v>Clo1313_0454</v>
          </cell>
        </row>
        <row r="151">
          <cell r="B151" t="str">
            <v>Clo1313_0455</v>
          </cell>
        </row>
        <row r="152">
          <cell r="B152" t="str">
            <v>Clo1313_0456</v>
          </cell>
        </row>
        <row r="153">
          <cell r="B153" t="str">
            <v>Clo1313_0457</v>
          </cell>
        </row>
        <row r="154">
          <cell r="B154" t="str">
            <v>Clo1313_0458</v>
          </cell>
        </row>
        <row r="155">
          <cell r="B155" t="str">
            <v>Clo1313_0459</v>
          </cell>
        </row>
        <row r="156">
          <cell r="B156" t="str">
            <v>Clo1313_0460</v>
          </cell>
        </row>
        <row r="157">
          <cell r="B157" t="str">
            <v>Clo1313_0461</v>
          </cell>
        </row>
        <row r="158">
          <cell r="B158" t="str">
            <v>Clo1313_0462</v>
          </cell>
        </row>
        <row r="159">
          <cell r="B159" t="str">
            <v>Clo1313_0463</v>
          </cell>
        </row>
        <row r="160">
          <cell r="B160" t="str">
            <v>Clo1313_0464</v>
          </cell>
        </row>
        <row r="161">
          <cell r="B161" t="str">
            <v>Clo1313_0466</v>
          </cell>
        </row>
        <row r="162">
          <cell r="B162" t="str">
            <v>Clo1313_0470</v>
          </cell>
        </row>
        <row r="163">
          <cell r="B163" t="str">
            <v>Clo1313_0471</v>
          </cell>
        </row>
        <row r="164">
          <cell r="B164" t="str">
            <v>Clo1313_0472</v>
          </cell>
        </row>
        <row r="165">
          <cell r="B165" t="str">
            <v>Clo1313_0473</v>
          </cell>
        </row>
        <row r="166">
          <cell r="B166" t="str">
            <v>Clo1313_0474</v>
          </cell>
        </row>
        <row r="167">
          <cell r="B167" t="str">
            <v>Clo1313_0475</v>
          </cell>
        </row>
        <row r="168">
          <cell r="B168" t="str">
            <v>Clo1313_0476</v>
          </cell>
        </row>
        <row r="169">
          <cell r="B169" t="str">
            <v>Clo1313_0486</v>
          </cell>
        </row>
        <row r="170">
          <cell r="B170" t="str">
            <v>Clo1313_0487</v>
          </cell>
        </row>
        <row r="171">
          <cell r="B171" t="str">
            <v>Clo1313_0488</v>
          </cell>
        </row>
        <row r="172">
          <cell r="B172" t="str">
            <v>Clo1313_0489</v>
          </cell>
        </row>
        <row r="173">
          <cell r="B173" t="str">
            <v>Clo1313_0492</v>
          </cell>
        </row>
        <row r="174">
          <cell r="B174" t="str">
            <v>Clo1313_0497</v>
          </cell>
        </row>
        <row r="175">
          <cell r="B175" t="str">
            <v>Clo1313_0498</v>
          </cell>
        </row>
        <row r="176">
          <cell r="B176" t="str">
            <v>Clo1313_0501</v>
          </cell>
        </row>
        <row r="177">
          <cell r="B177" t="str">
            <v>Clo1313_0511</v>
          </cell>
        </row>
        <row r="178">
          <cell r="B178" t="str">
            <v>Clo1313_0512</v>
          </cell>
        </row>
        <row r="179">
          <cell r="B179" t="str">
            <v>Clo1313_0521</v>
          </cell>
        </row>
        <row r="180">
          <cell r="B180" t="str">
            <v>Clo1313_0530</v>
          </cell>
        </row>
        <row r="181">
          <cell r="B181" t="str">
            <v>Clo1313_0531</v>
          </cell>
        </row>
        <row r="182">
          <cell r="B182" t="str">
            <v>Clo1313_0542</v>
          </cell>
        </row>
        <row r="183">
          <cell r="B183" t="str">
            <v>Clo1313_0551</v>
          </cell>
        </row>
        <row r="184">
          <cell r="B184" t="str">
            <v>Clo1313_0554</v>
          </cell>
        </row>
        <row r="185">
          <cell r="B185" t="str">
            <v>Clo1313_0564</v>
          </cell>
        </row>
        <row r="186">
          <cell r="B186" t="str">
            <v>Clo1313_0565</v>
          </cell>
        </row>
        <row r="187">
          <cell r="B187" t="str">
            <v>Clo1313_0566</v>
          </cell>
        </row>
        <row r="188">
          <cell r="B188" t="str">
            <v>Clo1313_0567</v>
          </cell>
        </row>
        <row r="189">
          <cell r="B189" t="str">
            <v>Clo1313_0568</v>
          </cell>
        </row>
        <row r="190">
          <cell r="B190" t="str">
            <v>Clo1313_0569</v>
          </cell>
        </row>
        <row r="191">
          <cell r="B191" t="str">
            <v>Clo1313_0570</v>
          </cell>
        </row>
        <row r="192">
          <cell r="B192" t="str">
            <v>Clo1313_0571</v>
          </cell>
        </row>
        <row r="193">
          <cell r="B193" t="str">
            <v>Clo1313_0572</v>
          </cell>
        </row>
        <row r="194">
          <cell r="B194" t="str">
            <v>Clo1313_0573</v>
          </cell>
        </row>
        <row r="195">
          <cell r="B195" t="str">
            <v>Clo1313_0574</v>
          </cell>
        </row>
        <row r="196">
          <cell r="B196" t="str">
            <v>Clo1313_0575</v>
          </cell>
        </row>
        <row r="197">
          <cell r="B197" t="str">
            <v>Clo1313_0578</v>
          </cell>
        </row>
        <row r="198">
          <cell r="B198" t="str">
            <v>Clo1313_0579</v>
          </cell>
        </row>
        <row r="199">
          <cell r="B199" t="str">
            <v>Clo1313_0586</v>
          </cell>
        </row>
        <row r="200">
          <cell r="B200" t="str">
            <v>Clo1313_0592</v>
          </cell>
        </row>
        <row r="201">
          <cell r="B201" t="str">
            <v>Clo1313_0605</v>
          </cell>
        </row>
        <row r="202">
          <cell r="B202" t="str">
            <v>Clo1313_0613</v>
          </cell>
        </row>
        <row r="203">
          <cell r="B203" t="str">
            <v>Clo1313_0626</v>
          </cell>
        </row>
        <row r="204">
          <cell r="B204" t="str">
            <v>Clo1313_0627</v>
          </cell>
        </row>
        <row r="205">
          <cell r="B205" t="str">
            <v>Clo1313_0628</v>
          </cell>
        </row>
        <row r="206">
          <cell r="B206" t="str">
            <v>Clo1313_0629</v>
          </cell>
        </row>
        <row r="207">
          <cell r="B207" t="str">
            <v>Clo1313_0636</v>
          </cell>
        </row>
        <row r="208">
          <cell r="B208" t="str">
            <v>Clo1313_0640</v>
          </cell>
        </row>
        <row r="209">
          <cell r="B209" t="str">
            <v>Clo1313_0641</v>
          </cell>
        </row>
        <row r="210">
          <cell r="B210" t="str">
            <v>Clo1313_0645</v>
          </cell>
        </row>
        <row r="211">
          <cell r="B211" t="str">
            <v>Clo1313_0648</v>
          </cell>
        </row>
        <row r="212">
          <cell r="B212" t="str">
            <v>Clo1313_0650</v>
          </cell>
        </row>
        <row r="213">
          <cell r="B213" t="str">
            <v>Clo1313_0651</v>
          </cell>
        </row>
        <row r="214">
          <cell r="B214" t="str">
            <v>Clo1313_0652</v>
          </cell>
        </row>
        <row r="215">
          <cell r="B215" t="str">
            <v>Clo1313_0654</v>
          </cell>
        </row>
        <row r="216">
          <cell r="B216" t="str">
            <v>Clo1313_0657</v>
          </cell>
        </row>
        <row r="217">
          <cell r="B217" t="str">
            <v>Clo1313_0658</v>
          </cell>
        </row>
        <row r="218">
          <cell r="B218" t="str">
            <v>Clo1313_0666</v>
          </cell>
        </row>
        <row r="219">
          <cell r="B219" t="str">
            <v>Clo1313_0669</v>
          </cell>
        </row>
        <row r="220">
          <cell r="B220" t="str">
            <v>Clo1313_0673</v>
          </cell>
        </row>
        <row r="221">
          <cell r="B221" t="str">
            <v>Clo1313_0677</v>
          </cell>
        </row>
        <row r="222">
          <cell r="B222" t="str">
            <v>Clo1313_0682</v>
          </cell>
        </row>
        <row r="223">
          <cell r="B223" t="str">
            <v>Clo1313_0685</v>
          </cell>
        </row>
        <row r="224">
          <cell r="B224" t="str">
            <v>Clo1313_0700</v>
          </cell>
        </row>
        <row r="225">
          <cell r="B225" t="str">
            <v>Clo1313_0701</v>
          </cell>
        </row>
        <row r="226">
          <cell r="B226" t="str">
            <v>Clo1313_0702</v>
          </cell>
        </row>
        <row r="227">
          <cell r="B227" t="str">
            <v>Clo1313_0703</v>
          </cell>
        </row>
        <row r="228">
          <cell r="B228" t="str">
            <v>Clo1313_0704</v>
          </cell>
        </row>
        <row r="229">
          <cell r="B229" t="str">
            <v>Clo1313_0707</v>
          </cell>
        </row>
        <row r="230">
          <cell r="B230" t="str">
            <v>Clo1313_0708</v>
          </cell>
        </row>
        <row r="231">
          <cell r="B231" t="str">
            <v>Clo1313_0709</v>
          </cell>
        </row>
        <row r="232">
          <cell r="B232" t="str">
            <v>Clo1313_0717</v>
          </cell>
        </row>
        <row r="233">
          <cell r="B233" t="str">
            <v>Clo1313_0718</v>
          </cell>
        </row>
        <row r="234">
          <cell r="B234" t="str">
            <v>Clo1313_0720</v>
          </cell>
        </row>
        <row r="235">
          <cell r="B235" t="str">
            <v>Clo1313_0724</v>
          </cell>
        </row>
        <row r="236">
          <cell r="B236" t="str">
            <v>Clo1313_0728</v>
          </cell>
        </row>
        <row r="237">
          <cell r="B237" t="str">
            <v>Clo1313_0735</v>
          </cell>
        </row>
        <row r="238">
          <cell r="B238" t="str">
            <v>Clo1313_0749</v>
          </cell>
        </row>
        <row r="239">
          <cell r="B239" t="str">
            <v>Clo1313_0793</v>
          </cell>
        </row>
        <row r="240">
          <cell r="B240" t="str">
            <v>Clo1313_0794</v>
          </cell>
        </row>
        <row r="241">
          <cell r="B241" t="str">
            <v>Clo1313_0795</v>
          </cell>
        </row>
        <row r="242">
          <cell r="B242" t="str">
            <v>Clo1313_0813</v>
          </cell>
        </row>
        <row r="243">
          <cell r="B243" t="str">
            <v>Clo1313_0815</v>
          </cell>
        </row>
        <row r="244">
          <cell r="B244" t="str">
            <v>Clo1313_0820</v>
          </cell>
        </row>
        <row r="245">
          <cell r="B245" t="str">
            <v>Clo1313_0821</v>
          </cell>
        </row>
        <row r="246">
          <cell r="B246" t="str">
            <v>Clo1313_0822</v>
          </cell>
        </row>
        <row r="247">
          <cell r="B247" t="str">
            <v>Clo1313_0823</v>
          </cell>
        </row>
        <row r="248">
          <cell r="B248" t="str">
            <v>Clo1313_0830</v>
          </cell>
        </row>
        <row r="249">
          <cell r="B249" t="str">
            <v>Clo1313_0833</v>
          </cell>
        </row>
        <row r="250">
          <cell r="B250" t="str">
            <v>Clo1313_0836</v>
          </cell>
        </row>
        <row r="251">
          <cell r="B251" t="str">
            <v>Clo1313_0837</v>
          </cell>
        </row>
        <row r="252">
          <cell r="B252" t="str">
            <v>Clo1313_0849</v>
          </cell>
        </row>
        <row r="253">
          <cell r="B253" t="str">
            <v>Clo1313_0851</v>
          </cell>
        </row>
        <row r="254">
          <cell r="B254" t="str">
            <v>Clo1313_0853</v>
          </cell>
        </row>
        <row r="255">
          <cell r="B255" t="str">
            <v>Clo1313_0857</v>
          </cell>
        </row>
        <row r="256">
          <cell r="B256" t="str">
            <v>Clo1313_0859</v>
          </cell>
        </row>
        <row r="257">
          <cell r="B257" t="str">
            <v>Clo1313_0864</v>
          </cell>
        </row>
        <row r="258">
          <cell r="B258" t="str">
            <v>Clo1313_0867</v>
          </cell>
        </row>
        <row r="259">
          <cell r="B259" t="str">
            <v>Clo1313_0871</v>
          </cell>
        </row>
        <row r="260">
          <cell r="B260" t="str">
            <v>Clo1313_0872</v>
          </cell>
        </row>
        <row r="261">
          <cell r="B261" t="str">
            <v>Clo1313_0873</v>
          </cell>
        </row>
        <row r="262">
          <cell r="B262" t="str">
            <v>Clo1313_0887</v>
          </cell>
        </row>
        <row r="263">
          <cell r="B263" t="str">
            <v>Clo1313_0892</v>
          </cell>
        </row>
        <row r="264">
          <cell r="B264" t="str">
            <v>Clo1313_0901</v>
          </cell>
        </row>
        <row r="265">
          <cell r="B265" t="str">
            <v>Clo1313_0905</v>
          </cell>
        </row>
        <row r="266">
          <cell r="B266" t="str">
            <v>Clo1313_0908</v>
          </cell>
        </row>
        <row r="267">
          <cell r="B267" t="str">
            <v>Clo1313_0909</v>
          </cell>
        </row>
        <row r="268">
          <cell r="B268" t="str">
            <v>Clo1313_0910</v>
          </cell>
        </row>
        <row r="269">
          <cell r="B269" t="str">
            <v>Clo1313_0912</v>
          </cell>
        </row>
        <row r="270">
          <cell r="B270" t="str">
            <v>Clo1313_0922</v>
          </cell>
        </row>
        <row r="271">
          <cell r="B271" t="str">
            <v>Clo1313_0923</v>
          </cell>
        </row>
        <row r="272">
          <cell r="B272" t="str">
            <v>Clo1313_0930</v>
          </cell>
        </row>
        <row r="273">
          <cell r="B273" t="str">
            <v>Clo1313_0941</v>
          </cell>
        </row>
        <row r="274">
          <cell r="B274" t="str">
            <v>Clo1313_0942</v>
          </cell>
        </row>
        <row r="275">
          <cell r="B275" t="str">
            <v>Clo1313_0943</v>
          </cell>
        </row>
        <row r="276">
          <cell r="B276" t="str">
            <v>Clo1313_0944</v>
          </cell>
        </row>
        <row r="277">
          <cell r="B277" t="str">
            <v>Clo1313_0948</v>
          </cell>
        </row>
        <row r="278">
          <cell r="B278" t="str">
            <v>Clo1313_0949</v>
          </cell>
        </row>
        <row r="279">
          <cell r="B279" t="str">
            <v>Clo1313_0959</v>
          </cell>
        </row>
        <row r="280">
          <cell r="B280" t="str">
            <v>Clo1313_0960</v>
          </cell>
        </row>
        <row r="281">
          <cell r="B281" t="str">
            <v>Clo1313_0962</v>
          </cell>
        </row>
        <row r="282">
          <cell r="B282" t="str">
            <v>Clo1313_0966</v>
          </cell>
        </row>
        <row r="283">
          <cell r="B283" t="str">
            <v>Clo1313_0974</v>
          </cell>
        </row>
        <row r="284">
          <cell r="B284" t="str">
            <v>Clo1313_0979</v>
          </cell>
        </row>
        <row r="285">
          <cell r="B285" t="str">
            <v>Clo1313_0982</v>
          </cell>
        </row>
        <row r="286">
          <cell r="B286" t="str">
            <v>Clo1313_0993</v>
          </cell>
        </row>
        <row r="287">
          <cell r="B287" t="str">
            <v>Clo1313_0997</v>
          </cell>
        </row>
        <row r="288">
          <cell r="B288" t="str">
            <v>Clo1313_1002</v>
          </cell>
        </row>
        <row r="289">
          <cell r="B289" t="str">
            <v>Clo1313_1008</v>
          </cell>
        </row>
        <row r="290">
          <cell r="B290" t="str">
            <v>Clo1313_1009</v>
          </cell>
        </row>
        <row r="291">
          <cell r="B291" t="str">
            <v>Clo1313_1010</v>
          </cell>
        </row>
        <row r="292">
          <cell r="B292" t="str">
            <v>Clo1313_1011</v>
          </cell>
        </row>
        <row r="293">
          <cell r="B293" t="str">
            <v>Clo1313_1012</v>
          </cell>
        </row>
        <row r="294">
          <cell r="B294" t="str">
            <v>Clo1313_1013</v>
          </cell>
        </row>
        <row r="295">
          <cell r="B295" t="str">
            <v>Clo1313_1016</v>
          </cell>
        </row>
        <row r="296">
          <cell r="B296" t="str">
            <v>Clo1313_1020</v>
          </cell>
        </row>
        <row r="297">
          <cell r="B297" t="str">
            <v>Clo1313_1024</v>
          </cell>
        </row>
        <row r="298">
          <cell r="B298" t="str">
            <v>Clo1313_1029</v>
          </cell>
        </row>
        <row r="299">
          <cell r="B299" t="str">
            <v>Clo1313_1030</v>
          </cell>
        </row>
        <row r="300">
          <cell r="B300" t="str">
            <v>Clo1313_1031</v>
          </cell>
        </row>
        <row r="301">
          <cell r="B301" t="str">
            <v>Clo1313_1033</v>
          </cell>
        </row>
        <row r="302">
          <cell r="B302" t="str">
            <v>Clo1313_1034</v>
          </cell>
        </row>
        <row r="303">
          <cell r="B303" t="str">
            <v>Clo1313_1046</v>
          </cell>
        </row>
        <row r="304">
          <cell r="B304" t="str">
            <v>Clo1313_1056</v>
          </cell>
        </row>
        <row r="305">
          <cell r="B305" t="str">
            <v>Clo1313_1057</v>
          </cell>
        </row>
        <row r="306">
          <cell r="B306" t="str">
            <v>Clo1313_1073</v>
          </cell>
        </row>
        <row r="307">
          <cell r="B307" t="str">
            <v>Clo1313_1076</v>
          </cell>
        </row>
        <row r="308">
          <cell r="B308" t="str">
            <v>Clo1313_1082</v>
          </cell>
        </row>
        <row r="309">
          <cell r="B309" t="str">
            <v>Clo1313_1090</v>
          </cell>
        </row>
        <row r="310">
          <cell r="B310" t="str">
            <v>Clo1313_1094</v>
          </cell>
        </row>
        <row r="311">
          <cell r="B311" t="str">
            <v>Clo1313_1098</v>
          </cell>
        </row>
        <row r="312">
          <cell r="B312" t="str">
            <v>Clo1313_1099</v>
          </cell>
        </row>
        <row r="313">
          <cell r="B313" t="str">
            <v>Clo1313_1119</v>
          </cell>
        </row>
        <row r="314">
          <cell r="B314" t="str">
            <v>Clo1313_1120</v>
          </cell>
        </row>
        <row r="315">
          <cell r="B315" t="str">
            <v>Clo1313_1127</v>
          </cell>
        </row>
        <row r="316">
          <cell r="B316" t="str">
            <v>Clo1313_1134</v>
          </cell>
        </row>
        <row r="317">
          <cell r="B317" t="str">
            <v>Clo1313_1145</v>
          </cell>
        </row>
        <row r="318">
          <cell r="B318" t="str">
            <v>Clo1313_1150</v>
          </cell>
        </row>
        <row r="319">
          <cell r="B319" t="str">
            <v>Clo1313_1151</v>
          </cell>
        </row>
        <row r="320">
          <cell r="B320" t="str">
            <v>Clo1313_1154</v>
          </cell>
        </row>
        <row r="321">
          <cell r="B321" t="str">
            <v>Clo1313_1155</v>
          </cell>
        </row>
        <row r="322">
          <cell r="B322" t="str">
            <v>Clo1313_1159</v>
          </cell>
        </row>
        <row r="323">
          <cell r="B323" t="str">
            <v>Clo1313_1160</v>
          </cell>
        </row>
        <row r="324">
          <cell r="B324" t="str">
            <v>Clo1313_1167</v>
          </cell>
        </row>
        <row r="325">
          <cell r="B325" t="str">
            <v>Clo1313_1172</v>
          </cell>
        </row>
        <row r="326">
          <cell r="B326" t="str">
            <v>Clo1313_1174</v>
          </cell>
        </row>
        <row r="327">
          <cell r="B327" t="str">
            <v>Clo1313_1176</v>
          </cell>
        </row>
        <row r="328">
          <cell r="B328" t="str">
            <v>Clo1313_1181</v>
          </cell>
        </row>
        <row r="329">
          <cell r="B329" t="str">
            <v>Clo1313_1182</v>
          </cell>
        </row>
        <row r="330">
          <cell r="B330" t="str">
            <v>Clo1313_1183</v>
          </cell>
        </row>
        <row r="331">
          <cell r="B331" t="str">
            <v>Clo1313_1185</v>
          </cell>
        </row>
        <row r="332">
          <cell r="B332" t="str">
            <v>Clo1313_1186</v>
          </cell>
        </row>
        <row r="333">
          <cell r="B333" t="str">
            <v>Clo1313_1188</v>
          </cell>
        </row>
        <row r="334">
          <cell r="B334" t="str">
            <v>Clo1313_1192</v>
          </cell>
        </row>
        <row r="335">
          <cell r="B335" t="str">
            <v>Clo1313_1194</v>
          </cell>
        </row>
        <row r="336">
          <cell r="B336" t="str">
            <v>Clo1313_1195</v>
          </cell>
        </row>
        <row r="337">
          <cell r="B337" t="str">
            <v>Clo1313_1196</v>
          </cell>
        </row>
        <row r="338">
          <cell r="B338" t="str">
            <v>Clo1313_1198</v>
          </cell>
        </row>
        <row r="339">
          <cell r="B339" t="str">
            <v>Clo1313_1206</v>
          </cell>
        </row>
        <row r="340">
          <cell r="B340" t="str">
            <v>Clo1313_1209</v>
          </cell>
        </row>
        <row r="341">
          <cell r="B341" t="str">
            <v>Clo1313_1211</v>
          </cell>
        </row>
        <row r="342">
          <cell r="B342" t="str">
            <v>Clo1313_1214</v>
          </cell>
        </row>
        <row r="343">
          <cell r="B343" t="str">
            <v>Clo1313_1215</v>
          </cell>
        </row>
        <row r="344">
          <cell r="B344" t="str">
            <v>Clo1313_1216</v>
          </cell>
        </row>
        <row r="345">
          <cell r="B345" t="str">
            <v>Clo1313_1218</v>
          </cell>
        </row>
        <row r="346">
          <cell r="B346" t="str">
            <v>Clo1313_1229</v>
          </cell>
        </row>
        <row r="347">
          <cell r="B347" t="str">
            <v>Clo1313_1233</v>
          </cell>
        </row>
        <row r="348">
          <cell r="B348" t="str">
            <v>Clo1313_1240</v>
          </cell>
        </row>
        <row r="349">
          <cell r="B349" t="str">
            <v>Clo1313_1241</v>
          </cell>
        </row>
        <row r="350">
          <cell r="B350" t="str">
            <v>Clo1313_1242</v>
          </cell>
        </row>
        <row r="351">
          <cell r="B351" t="str">
            <v>Clo1313_1244</v>
          </cell>
        </row>
        <row r="352">
          <cell r="B352" t="str">
            <v>Clo1313_1245</v>
          </cell>
        </row>
        <row r="353">
          <cell r="B353" t="str">
            <v>Clo1313_1251</v>
          </cell>
        </row>
        <row r="354">
          <cell r="B354" t="str">
            <v>Clo1313_1253</v>
          </cell>
        </row>
        <row r="355">
          <cell r="B355" t="str">
            <v>Clo1313_1254</v>
          </cell>
        </row>
        <row r="356">
          <cell r="B356" t="str">
            <v>Clo1313_1255</v>
          </cell>
        </row>
        <row r="357">
          <cell r="B357" t="str">
            <v>Clo1313_1262</v>
          </cell>
        </row>
        <row r="358">
          <cell r="B358" t="str">
            <v>Clo1313_1264</v>
          </cell>
        </row>
        <row r="359">
          <cell r="B359" t="str">
            <v>Clo1313_1265</v>
          </cell>
        </row>
        <row r="360">
          <cell r="B360" t="str">
            <v>Clo1313_1266</v>
          </cell>
        </row>
        <row r="361">
          <cell r="B361" t="str">
            <v>Clo1313_1267</v>
          </cell>
        </row>
        <row r="362">
          <cell r="B362" t="str">
            <v>Clo1313_1268</v>
          </cell>
        </row>
        <row r="363">
          <cell r="B363" t="str">
            <v>Clo1313_1269</v>
          </cell>
        </row>
        <row r="364">
          <cell r="B364" t="str">
            <v>Clo1313_1270</v>
          </cell>
        </row>
        <row r="365">
          <cell r="B365" t="str">
            <v>Clo1313_1271</v>
          </cell>
        </row>
        <row r="366">
          <cell r="B366" t="str">
            <v>Clo1313_1276</v>
          </cell>
        </row>
        <row r="367">
          <cell r="B367" t="str">
            <v>Clo1313_1281</v>
          </cell>
        </row>
        <row r="368">
          <cell r="B368" t="str">
            <v>Clo1313_1282</v>
          </cell>
        </row>
        <row r="369">
          <cell r="B369" t="str">
            <v>Clo1313_1283</v>
          </cell>
        </row>
        <row r="370">
          <cell r="B370" t="str">
            <v>Clo1313_1285</v>
          </cell>
        </row>
        <row r="371">
          <cell r="B371" t="str">
            <v>Clo1313_1287</v>
          </cell>
        </row>
        <row r="372">
          <cell r="B372" t="str">
            <v>Clo1313_1289</v>
          </cell>
        </row>
        <row r="373">
          <cell r="B373" t="str">
            <v>Clo1313_1295</v>
          </cell>
        </row>
        <row r="374">
          <cell r="B374" t="str">
            <v>Clo1313_1300</v>
          </cell>
        </row>
        <row r="375">
          <cell r="B375" t="str">
            <v>Clo1313_1301</v>
          </cell>
        </row>
        <row r="376">
          <cell r="B376" t="str">
            <v>Clo1313_1305</v>
          </cell>
        </row>
        <row r="377">
          <cell r="B377" t="str">
            <v>Clo1313_1306</v>
          </cell>
        </row>
        <row r="378">
          <cell r="B378" t="str">
            <v>Clo1313_1312</v>
          </cell>
        </row>
        <row r="379">
          <cell r="B379" t="str">
            <v>Clo1313_1316</v>
          </cell>
        </row>
        <row r="380">
          <cell r="B380" t="str">
            <v>Clo1313_1317</v>
          </cell>
        </row>
        <row r="381">
          <cell r="B381" t="str">
            <v>Clo1313_1318</v>
          </cell>
        </row>
        <row r="382">
          <cell r="B382" t="str">
            <v>Clo1313_1321</v>
          </cell>
        </row>
        <row r="383">
          <cell r="B383" t="str">
            <v>Clo1313_1335</v>
          </cell>
        </row>
        <row r="384">
          <cell r="B384" t="str">
            <v>Clo1313_1339</v>
          </cell>
        </row>
        <row r="385">
          <cell r="B385" t="str">
            <v>Clo1313_1340</v>
          </cell>
        </row>
        <row r="386">
          <cell r="B386" t="str">
            <v>Clo1313_1342</v>
          </cell>
        </row>
        <row r="387">
          <cell r="B387" t="str">
            <v>Clo1313_1345</v>
          </cell>
        </row>
        <row r="388">
          <cell r="B388" t="str">
            <v>Clo1313_1346</v>
          </cell>
        </row>
        <row r="389">
          <cell r="B389" t="str">
            <v>Clo1313_1347</v>
          </cell>
        </row>
        <row r="390">
          <cell r="B390" t="str">
            <v>Clo1313_1348</v>
          </cell>
        </row>
        <row r="391">
          <cell r="B391" t="str">
            <v>Clo1313_1353</v>
          </cell>
        </row>
        <row r="392">
          <cell r="B392" t="str">
            <v>Clo1313_1354</v>
          </cell>
        </row>
        <row r="393">
          <cell r="B393" t="str">
            <v>Clo1313_1355</v>
          </cell>
        </row>
        <row r="394">
          <cell r="B394" t="str">
            <v>Clo1313_1356</v>
          </cell>
        </row>
        <row r="395">
          <cell r="B395" t="str">
            <v>Clo1313_1357</v>
          </cell>
        </row>
        <row r="396">
          <cell r="B396" t="str">
            <v>Clo1313_1364</v>
          </cell>
        </row>
        <row r="397">
          <cell r="B397" t="str">
            <v>Clo1313_1365</v>
          </cell>
        </row>
        <row r="398">
          <cell r="B398" t="str">
            <v>Clo1313_1366</v>
          </cell>
        </row>
        <row r="399">
          <cell r="B399" t="str">
            <v>Clo1313_1371</v>
          </cell>
        </row>
        <row r="400">
          <cell r="B400" t="str">
            <v>Clo1313_1390</v>
          </cell>
        </row>
        <row r="401">
          <cell r="B401" t="str">
            <v>Clo1313_1393</v>
          </cell>
        </row>
        <row r="402">
          <cell r="B402" t="str">
            <v>Clo1313_1396</v>
          </cell>
        </row>
        <row r="403">
          <cell r="B403" t="str">
            <v>Clo1313_1398</v>
          </cell>
        </row>
        <row r="404">
          <cell r="B404" t="str">
            <v>Clo1313_1425</v>
          </cell>
        </row>
        <row r="405">
          <cell r="B405" t="str">
            <v>Clo1313_1429</v>
          </cell>
        </row>
        <row r="406">
          <cell r="B406" t="str">
            <v>Clo1313_1434</v>
          </cell>
        </row>
        <row r="407">
          <cell r="B407" t="str">
            <v>Clo1313_1435</v>
          </cell>
        </row>
        <row r="408">
          <cell r="B408" t="str">
            <v>Clo1313_1447</v>
          </cell>
        </row>
        <row r="409">
          <cell r="B409" t="str">
            <v>Clo1313_1452</v>
          </cell>
        </row>
        <row r="410">
          <cell r="B410" t="str">
            <v>Clo1313_1453</v>
          </cell>
        </row>
        <row r="411">
          <cell r="B411" t="str">
            <v>Clo1313_1457</v>
          </cell>
        </row>
        <row r="412">
          <cell r="B412" t="str">
            <v>Clo1313_1467</v>
          </cell>
        </row>
        <row r="413">
          <cell r="B413" t="str">
            <v>Clo1313_1472</v>
          </cell>
        </row>
        <row r="414">
          <cell r="B414" t="str">
            <v>Clo1313_1473</v>
          </cell>
        </row>
        <row r="415">
          <cell r="B415" t="str">
            <v>Clo1313_1474</v>
          </cell>
        </row>
        <row r="416">
          <cell r="B416" t="str">
            <v>Clo1313_1475</v>
          </cell>
        </row>
        <row r="417">
          <cell r="B417" t="str">
            <v>Clo1313_1477</v>
          </cell>
        </row>
        <row r="418">
          <cell r="B418" t="str">
            <v>Clo1313_1481</v>
          </cell>
        </row>
        <row r="419">
          <cell r="B419" t="str">
            <v>Clo1313_1486</v>
          </cell>
        </row>
        <row r="420">
          <cell r="B420" t="str">
            <v>Clo1313_1487</v>
          </cell>
        </row>
        <row r="421">
          <cell r="B421" t="str">
            <v>Clo1313_1491</v>
          </cell>
        </row>
        <row r="422">
          <cell r="B422" t="str">
            <v>Clo1313_1492</v>
          </cell>
        </row>
        <row r="423">
          <cell r="B423" t="str">
            <v>Clo1313_1499</v>
          </cell>
        </row>
        <row r="424">
          <cell r="B424" t="str">
            <v>Clo1313_1500</v>
          </cell>
        </row>
        <row r="425">
          <cell r="B425" t="str">
            <v>Clo1313_1502</v>
          </cell>
        </row>
        <row r="426">
          <cell r="B426" t="str">
            <v>Clo1313_1503</v>
          </cell>
        </row>
        <row r="427">
          <cell r="B427" t="str">
            <v>Clo1313_1508</v>
          </cell>
        </row>
        <row r="428">
          <cell r="B428" t="str">
            <v>Clo1313_1509</v>
          </cell>
        </row>
        <row r="429">
          <cell r="B429" t="str">
            <v>Clo1313_1510</v>
          </cell>
        </row>
        <row r="430">
          <cell r="B430" t="str">
            <v>Clo1313_1512</v>
          </cell>
        </row>
        <row r="431">
          <cell r="B431" t="str">
            <v>Clo1313_1513</v>
          </cell>
        </row>
        <row r="432">
          <cell r="B432" t="str">
            <v>Clo1313_1517</v>
          </cell>
        </row>
        <row r="433">
          <cell r="B433" t="str">
            <v>Clo1313_1523</v>
          </cell>
        </row>
        <row r="434">
          <cell r="B434" t="str">
            <v>Clo1313_1524</v>
          </cell>
        </row>
        <row r="435">
          <cell r="B435" t="str">
            <v>Clo1313_1525</v>
          </cell>
        </row>
        <row r="436">
          <cell r="B436" t="str">
            <v>Clo1313_1526</v>
          </cell>
        </row>
        <row r="437">
          <cell r="B437" t="str">
            <v>Clo1313_1529</v>
          </cell>
        </row>
        <row r="438">
          <cell r="B438" t="str">
            <v>Clo1313_1530</v>
          </cell>
        </row>
        <row r="439">
          <cell r="B439" t="str">
            <v>Clo1313_1537</v>
          </cell>
        </row>
        <row r="440">
          <cell r="B440" t="str">
            <v>Clo1313_1539</v>
          </cell>
        </row>
        <row r="441">
          <cell r="B441" t="str">
            <v>Clo1313_1540</v>
          </cell>
        </row>
        <row r="442">
          <cell r="B442" t="str">
            <v>Clo1313_1542</v>
          </cell>
        </row>
        <row r="443">
          <cell r="B443" t="str">
            <v>Clo1313_1545</v>
          </cell>
        </row>
        <row r="444">
          <cell r="B444" t="str">
            <v>Clo1313_1546</v>
          </cell>
        </row>
        <row r="445">
          <cell r="B445" t="str">
            <v>Clo1313_1549</v>
          </cell>
        </row>
        <row r="446">
          <cell r="B446" t="str">
            <v>Clo1313_1551</v>
          </cell>
        </row>
        <row r="447">
          <cell r="B447" t="str">
            <v>Clo1313_1564</v>
          </cell>
        </row>
        <row r="448">
          <cell r="B448" t="str">
            <v>Clo1313_1571</v>
          </cell>
        </row>
        <row r="449">
          <cell r="B449" t="str">
            <v>Clo1313_1578</v>
          </cell>
        </row>
        <row r="450">
          <cell r="B450" t="str">
            <v>Clo1313_1580</v>
          </cell>
        </row>
        <row r="451">
          <cell r="B451" t="str">
            <v>Clo1313_1581</v>
          </cell>
        </row>
        <row r="452">
          <cell r="B452" t="str">
            <v>Clo1313_1582</v>
          </cell>
        </row>
        <row r="453">
          <cell r="B453" t="str">
            <v>Clo1313_1587</v>
          </cell>
        </row>
        <row r="454">
          <cell r="B454" t="str">
            <v>Clo1313_1588</v>
          </cell>
        </row>
        <row r="455">
          <cell r="B455" t="str">
            <v>Clo1313_1603</v>
          </cell>
        </row>
        <row r="456">
          <cell r="B456" t="str">
            <v>Clo1313_1604</v>
          </cell>
        </row>
        <row r="457">
          <cell r="B457" t="str">
            <v>Clo1313_1606</v>
          </cell>
        </row>
        <row r="458">
          <cell r="B458" t="str">
            <v>Clo1313_1607</v>
          </cell>
        </row>
        <row r="459">
          <cell r="B459" t="str">
            <v>Clo1313_1614</v>
          </cell>
        </row>
        <row r="460">
          <cell r="B460" t="str">
            <v>Clo1313_1619</v>
          </cell>
        </row>
        <row r="461">
          <cell r="B461" t="str">
            <v>Clo1313_1627</v>
          </cell>
        </row>
        <row r="462">
          <cell r="B462" t="str">
            <v>Clo1313_1628</v>
          </cell>
        </row>
        <row r="463">
          <cell r="B463" t="str">
            <v>Clo1313_1629</v>
          </cell>
        </row>
        <row r="464">
          <cell r="B464" t="str">
            <v>Clo1313_1631</v>
          </cell>
        </row>
        <row r="465">
          <cell r="B465" t="str">
            <v>Clo1313_1654</v>
          </cell>
        </row>
        <row r="466">
          <cell r="B466" t="str">
            <v>Clo1313_1657</v>
          </cell>
        </row>
        <row r="467">
          <cell r="B467" t="str">
            <v>Clo1313_1659</v>
          </cell>
        </row>
        <row r="468">
          <cell r="B468" t="str">
            <v>Clo1313_1660</v>
          </cell>
        </row>
        <row r="469">
          <cell r="B469" t="str">
            <v>Clo1313_1661</v>
          </cell>
        </row>
        <row r="470">
          <cell r="B470" t="str">
            <v>Clo1313_1662</v>
          </cell>
        </row>
        <row r="471">
          <cell r="B471" t="str">
            <v>Clo1313_1663</v>
          </cell>
        </row>
        <row r="472">
          <cell r="B472" t="str">
            <v>Clo1313_1673</v>
          </cell>
        </row>
        <row r="473">
          <cell r="B473" t="str">
            <v>Clo1313_1674</v>
          </cell>
        </row>
        <row r="474">
          <cell r="B474" t="str">
            <v>Clo1313_1681</v>
          </cell>
        </row>
        <row r="475">
          <cell r="B475" t="str">
            <v>Clo1313_1683</v>
          </cell>
        </row>
        <row r="476">
          <cell r="B476" t="str">
            <v>Clo1313_1686</v>
          </cell>
        </row>
        <row r="477">
          <cell r="B477" t="str">
            <v>Clo1313_1688</v>
          </cell>
        </row>
        <row r="478">
          <cell r="B478" t="str">
            <v>Clo1313_1689</v>
          </cell>
        </row>
        <row r="479">
          <cell r="B479" t="str">
            <v>Clo1313_1690</v>
          </cell>
        </row>
        <row r="480">
          <cell r="B480" t="str">
            <v>Clo1313_1694</v>
          </cell>
        </row>
        <row r="481">
          <cell r="B481" t="str">
            <v>Clo1313_1701</v>
          </cell>
        </row>
        <row r="482">
          <cell r="B482" t="str">
            <v>Clo1313_1704</v>
          </cell>
        </row>
        <row r="483">
          <cell r="B483" t="str">
            <v>Clo1313_1712</v>
          </cell>
        </row>
        <row r="484">
          <cell r="B484" t="str">
            <v>Clo1313_1717</v>
          </cell>
        </row>
        <row r="485">
          <cell r="B485" t="str">
            <v>Clo1313_1780</v>
          </cell>
        </row>
        <row r="486">
          <cell r="B486" t="str">
            <v>Clo1313_1781</v>
          </cell>
        </row>
        <row r="487">
          <cell r="B487" t="str">
            <v>Clo1313_1786</v>
          </cell>
        </row>
        <row r="488">
          <cell r="B488" t="str">
            <v>Clo1313_1788</v>
          </cell>
        </row>
        <row r="489">
          <cell r="B489" t="str">
            <v>Clo1313_1791</v>
          </cell>
        </row>
        <row r="490">
          <cell r="B490" t="str">
            <v>Clo1313_1792</v>
          </cell>
        </row>
        <row r="491">
          <cell r="B491" t="str">
            <v>Clo1313_1793</v>
          </cell>
        </row>
        <row r="492">
          <cell r="B492" t="str">
            <v>Clo1313_1798</v>
          </cell>
        </row>
        <row r="493">
          <cell r="B493" t="str">
            <v>Clo1313_1801</v>
          </cell>
        </row>
        <row r="494">
          <cell r="B494" t="str">
            <v>Clo1313_1804</v>
          </cell>
        </row>
        <row r="495">
          <cell r="B495" t="str">
            <v>Clo1313_1805</v>
          </cell>
        </row>
        <row r="496">
          <cell r="B496" t="str">
            <v>Clo1313_1808</v>
          </cell>
        </row>
        <row r="497">
          <cell r="B497" t="str">
            <v>Clo1313_1809</v>
          </cell>
        </row>
        <row r="498">
          <cell r="B498" t="str">
            <v>Clo1313_1813</v>
          </cell>
        </row>
        <row r="499">
          <cell r="B499" t="str">
            <v>Clo1313_1814</v>
          </cell>
        </row>
        <row r="500">
          <cell r="B500" t="str">
            <v>Clo1313_1816</v>
          </cell>
        </row>
        <row r="501">
          <cell r="B501" t="str">
            <v>Clo1313_1817</v>
          </cell>
        </row>
        <row r="502">
          <cell r="B502" t="str">
            <v>Clo1313_1821</v>
          </cell>
        </row>
        <row r="503">
          <cell r="B503" t="str">
            <v>Clo1313_1822</v>
          </cell>
        </row>
        <row r="504">
          <cell r="B504" t="str">
            <v>Clo1313_1824</v>
          </cell>
        </row>
        <row r="505">
          <cell r="B505" t="str">
            <v>Clo1313_1826</v>
          </cell>
        </row>
        <row r="506">
          <cell r="B506" t="str">
            <v>Clo1313_1827</v>
          </cell>
        </row>
        <row r="507">
          <cell r="B507" t="str">
            <v>Clo1313_1828</v>
          </cell>
        </row>
        <row r="508">
          <cell r="B508" t="str">
            <v>Clo1313_1829</v>
          </cell>
        </row>
        <row r="509">
          <cell r="B509" t="str">
            <v>Clo1313_1830</v>
          </cell>
        </row>
        <row r="510">
          <cell r="B510" t="str">
            <v>Clo1313_1831</v>
          </cell>
        </row>
        <row r="511">
          <cell r="B511" t="str">
            <v>Clo1313_1832</v>
          </cell>
        </row>
        <row r="512">
          <cell r="B512" t="str">
            <v>Clo1313_1833</v>
          </cell>
        </row>
        <row r="513">
          <cell r="B513" t="str">
            <v>Clo1313_1846</v>
          </cell>
        </row>
        <row r="514">
          <cell r="B514" t="str">
            <v>Clo1313_1847</v>
          </cell>
        </row>
        <row r="515">
          <cell r="B515" t="str">
            <v>Clo1313_1848</v>
          </cell>
        </row>
        <row r="516">
          <cell r="B516" t="str">
            <v>Clo1313_1849</v>
          </cell>
        </row>
        <row r="517">
          <cell r="B517" t="str">
            <v>Clo1313_1858</v>
          </cell>
        </row>
        <row r="518">
          <cell r="B518" t="str">
            <v>Clo1313_1867</v>
          </cell>
        </row>
        <row r="519">
          <cell r="B519" t="str">
            <v>Clo1313_1875</v>
          </cell>
        </row>
        <row r="520">
          <cell r="B520" t="str">
            <v>Clo1313_1876</v>
          </cell>
        </row>
        <row r="521">
          <cell r="B521" t="str">
            <v>Clo1313_1878</v>
          </cell>
        </row>
        <row r="522">
          <cell r="B522" t="str">
            <v>Clo1313_1879</v>
          </cell>
        </row>
        <row r="523">
          <cell r="B523" t="str">
            <v>Clo1313_1881</v>
          </cell>
        </row>
        <row r="524">
          <cell r="B524" t="str">
            <v>Clo1313_1882</v>
          </cell>
        </row>
        <row r="525">
          <cell r="B525" t="str">
            <v>Clo1313_1883</v>
          </cell>
        </row>
        <row r="526">
          <cell r="B526" t="str">
            <v>Clo1313_1885</v>
          </cell>
        </row>
        <row r="527">
          <cell r="B527" t="str">
            <v>Clo1313_1891</v>
          </cell>
        </row>
        <row r="528">
          <cell r="B528" t="str">
            <v>Clo1313_1901</v>
          </cell>
        </row>
        <row r="529">
          <cell r="B529" t="str">
            <v>Clo1313_1902</v>
          </cell>
        </row>
        <row r="530">
          <cell r="B530" t="str">
            <v>Clo1313_1904</v>
          </cell>
        </row>
        <row r="531">
          <cell r="B531" t="str">
            <v>Clo1313_1907</v>
          </cell>
        </row>
        <row r="532">
          <cell r="B532" t="str">
            <v>Clo1313_1916</v>
          </cell>
        </row>
        <row r="533">
          <cell r="B533" t="str">
            <v>Clo1313_1931</v>
          </cell>
        </row>
        <row r="534">
          <cell r="B534" t="str">
            <v>Clo1313_1938</v>
          </cell>
        </row>
        <row r="535">
          <cell r="B535" t="str">
            <v>Clo1313_1944</v>
          </cell>
        </row>
        <row r="536">
          <cell r="B536" t="str">
            <v>Clo1313_1947</v>
          </cell>
        </row>
        <row r="537">
          <cell r="B537" t="str">
            <v>Clo1313_1953</v>
          </cell>
        </row>
        <row r="538">
          <cell r="B538" t="str">
            <v>Clo1313_1954</v>
          </cell>
        </row>
        <row r="539">
          <cell r="B539" t="str">
            <v>Clo1313_1955</v>
          </cell>
        </row>
        <row r="540">
          <cell r="B540" t="str">
            <v>Clo1313_1956</v>
          </cell>
        </row>
        <row r="541">
          <cell r="B541" t="str">
            <v>Clo1313_1958</v>
          </cell>
        </row>
        <row r="542">
          <cell r="B542" t="str">
            <v>Clo1313_1959</v>
          </cell>
        </row>
        <row r="543">
          <cell r="B543" t="str">
            <v>Clo1313_1960</v>
          </cell>
        </row>
        <row r="544">
          <cell r="B544" t="str">
            <v>Clo1313_1962</v>
          </cell>
        </row>
        <row r="545">
          <cell r="B545" t="str">
            <v>Clo1313_1964</v>
          </cell>
        </row>
        <row r="546">
          <cell r="B546" t="str">
            <v>Clo1313_1967</v>
          </cell>
        </row>
        <row r="547">
          <cell r="B547" t="str">
            <v>Clo1313_1976</v>
          </cell>
        </row>
        <row r="548">
          <cell r="B548" t="str">
            <v>Clo1313_1986</v>
          </cell>
        </row>
        <row r="549">
          <cell r="B549" t="str">
            <v>Clo1313_1990</v>
          </cell>
        </row>
        <row r="550">
          <cell r="B550" t="str">
            <v>Clo1313_1994</v>
          </cell>
        </row>
        <row r="551">
          <cell r="B551" t="str">
            <v>Clo1313_1997</v>
          </cell>
        </row>
        <row r="552">
          <cell r="B552" t="str">
            <v>Clo1313_1999</v>
          </cell>
        </row>
        <row r="553">
          <cell r="B553" t="str">
            <v>Clo1313_2015</v>
          </cell>
        </row>
        <row r="554">
          <cell r="B554" t="str">
            <v>Clo1313_2017</v>
          </cell>
        </row>
        <row r="555">
          <cell r="B555" t="str">
            <v>Clo1313_2018</v>
          </cell>
        </row>
        <row r="556">
          <cell r="B556" t="str">
            <v>Clo1313_2022</v>
          </cell>
        </row>
        <row r="557">
          <cell r="B557" t="str">
            <v>Clo1313_2031</v>
          </cell>
        </row>
        <row r="558">
          <cell r="B558" t="str">
            <v>Clo1313_2033</v>
          </cell>
        </row>
        <row r="559">
          <cell r="B559" t="str">
            <v>Clo1313_2038</v>
          </cell>
        </row>
        <row r="560">
          <cell r="B560" t="str">
            <v>Clo1313_2044</v>
          </cell>
        </row>
        <row r="561">
          <cell r="B561" t="str">
            <v>Clo1313_2047</v>
          </cell>
        </row>
        <row r="562">
          <cell r="B562" t="str">
            <v>Clo1313_2048</v>
          </cell>
        </row>
        <row r="563">
          <cell r="B563" t="str">
            <v>Clo1313_2054</v>
          </cell>
        </row>
        <row r="564">
          <cell r="B564" t="str">
            <v>Clo1313_2055</v>
          </cell>
        </row>
        <row r="565">
          <cell r="B565" t="str">
            <v>Clo1313_2059</v>
          </cell>
        </row>
        <row r="566">
          <cell r="B566" t="str">
            <v>Clo1313_2072</v>
          </cell>
        </row>
        <row r="567">
          <cell r="B567" t="str">
            <v>Clo1313_2074</v>
          </cell>
        </row>
        <row r="568">
          <cell r="B568" t="str">
            <v>Clo1313_2077</v>
          </cell>
        </row>
        <row r="569">
          <cell r="B569" t="str">
            <v>Clo1313_2090</v>
          </cell>
        </row>
        <row r="570">
          <cell r="B570" t="str">
            <v>Clo1313_2091</v>
          </cell>
        </row>
        <row r="571">
          <cell r="B571" t="str">
            <v>Clo1313_2092</v>
          </cell>
        </row>
        <row r="572">
          <cell r="B572" t="str">
            <v>Clo1313_2093</v>
          </cell>
        </row>
        <row r="573">
          <cell r="B573" t="str">
            <v>Clo1313_2094</v>
          </cell>
        </row>
        <row r="574">
          <cell r="B574" t="str">
            <v>Clo1313_2095</v>
          </cell>
        </row>
        <row r="575">
          <cell r="B575" t="str">
            <v>Clo1313_2097</v>
          </cell>
        </row>
        <row r="576">
          <cell r="B576" t="str">
            <v>Clo1313_2099</v>
          </cell>
        </row>
        <row r="577">
          <cell r="B577" t="str">
            <v>Clo1313_2100</v>
          </cell>
        </row>
        <row r="578">
          <cell r="B578" t="str">
            <v>Clo1313_2102</v>
          </cell>
        </row>
        <row r="579">
          <cell r="B579" t="str">
            <v>Clo1313_2103</v>
          </cell>
        </row>
        <row r="580">
          <cell r="B580" t="str">
            <v>Clo1313_2119</v>
          </cell>
        </row>
        <row r="581">
          <cell r="B581" t="str">
            <v>Clo1313_2122</v>
          </cell>
        </row>
        <row r="582">
          <cell r="B582" t="str">
            <v>Clo1313_2124</v>
          </cell>
        </row>
        <row r="583">
          <cell r="B583" t="str">
            <v>Clo1313_2125</v>
          </cell>
        </row>
        <row r="584">
          <cell r="B584" t="str">
            <v>Clo1313_2126</v>
          </cell>
        </row>
        <row r="585">
          <cell r="B585" t="str">
            <v>Clo1313_2127</v>
          </cell>
        </row>
        <row r="586">
          <cell r="B586" t="str">
            <v>Clo1313_2130</v>
          </cell>
        </row>
        <row r="587">
          <cell r="B587" t="str">
            <v>Clo1313_2132</v>
          </cell>
        </row>
        <row r="588">
          <cell r="B588" t="str">
            <v>Clo1313_2136</v>
          </cell>
        </row>
        <row r="589">
          <cell r="B589" t="str">
            <v>Clo1313_2144</v>
          </cell>
        </row>
        <row r="590">
          <cell r="B590" t="str">
            <v>Clo1313_2148</v>
          </cell>
        </row>
        <row r="591">
          <cell r="B591" t="str">
            <v>Clo1313_2150</v>
          </cell>
        </row>
        <row r="592">
          <cell r="B592" t="str">
            <v>Clo1313_2162</v>
          </cell>
        </row>
        <row r="593">
          <cell r="B593" t="str">
            <v>Clo1313_2163</v>
          </cell>
        </row>
        <row r="594">
          <cell r="B594" t="str">
            <v>Clo1313_2170</v>
          </cell>
        </row>
        <row r="595">
          <cell r="B595" t="str">
            <v>Clo1313_2173</v>
          </cell>
        </row>
        <row r="596">
          <cell r="B596" t="str">
            <v>Clo1313_2179</v>
          </cell>
        </row>
        <row r="597">
          <cell r="B597" t="str">
            <v>Clo1313_2188</v>
          </cell>
        </row>
        <row r="598">
          <cell r="B598" t="str">
            <v>Clo1313_2189</v>
          </cell>
        </row>
        <row r="599">
          <cell r="B599" t="str">
            <v>Clo1313_2190</v>
          </cell>
        </row>
        <row r="600">
          <cell r="B600" t="str">
            <v>Clo1313_2198</v>
          </cell>
        </row>
        <row r="601">
          <cell r="B601" t="str">
            <v>Clo1313_2202</v>
          </cell>
        </row>
        <row r="602">
          <cell r="B602" t="str">
            <v>Clo1313_2207</v>
          </cell>
        </row>
        <row r="603">
          <cell r="B603" t="str">
            <v>Clo1313_2208</v>
          </cell>
        </row>
        <row r="604">
          <cell r="B604" t="str">
            <v>Clo1313_2209</v>
          </cell>
        </row>
        <row r="605">
          <cell r="B605" t="str">
            <v>Clo1313_2210</v>
          </cell>
        </row>
        <row r="606">
          <cell r="B606" t="str">
            <v>Clo1313_2211</v>
          </cell>
        </row>
        <row r="607">
          <cell r="B607" t="str">
            <v>Clo1313_2212</v>
          </cell>
        </row>
        <row r="608">
          <cell r="B608" t="str">
            <v>Clo1313_2233</v>
          </cell>
        </row>
        <row r="609">
          <cell r="B609" t="str">
            <v>Clo1313_2239</v>
          </cell>
        </row>
        <row r="610">
          <cell r="B610" t="str">
            <v>Clo1313_2260</v>
          </cell>
        </row>
        <row r="611">
          <cell r="B611" t="str">
            <v>Clo1313_2272</v>
          </cell>
        </row>
        <row r="612">
          <cell r="B612" t="str">
            <v>Clo1313_2278</v>
          </cell>
        </row>
        <row r="613">
          <cell r="B613" t="str">
            <v>Clo1313_2303</v>
          </cell>
        </row>
        <row r="614">
          <cell r="B614" t="str">
            <v>Clo1313_2304</v>
          </cell>
        </row>
        <row r="615">
          <cell r="B615" t="str">
            <v>Clo1313_2305</v>
          </cell>
        </row>
        <row r="616">
          <cell r="B616" t="str">
            <v>Clo1313_2306</v>
          </cell>
        </row>
        <row r="617">
          <cell r="B617" t="str">
            <v>Clo1313_2307</v>
          </cell>
        </row>
        <row r="618">
          <cell r="B618" t="str">
            <v>Clo1313_2312</v>
          </cell>
        </row>
        <row r="619">
          <cell r="B619" t="str">
            <v>Clo1313_2321</v>
          </cell>
        </row>
        <row r="620">
          <cell r="B620" t="str">
            <v>Clo1313_2322</v>
          </cell>
        </row>
        <row r="621">
          <cell r="B621" t="str">
            <v>Clo1313_2323</v>
          </cell>
        </row>
        <row r="622">
          <cell r="B622" t="str">
            <v>Clo1313_2326</v>
          </cell>
        </row>
        <row r="623">
          <cell r="B623" t="str">
            <v>Clo1313_2331</v>
          </cell>
        </row>
        <row r="624">
          <cell r="B624" t="str">
            <v>Clo1313_2332</v>
          </cell>
        </row>
        <row r="625">
          <cell r="B625" t="str">
            <v>Clo1313_2334</v>
          </cell>
        </row>
        <row r="626">
          <cell r="B626" t="str">
            <v>Clo1313_2335</v>
          </cell>
        </row>
        <row r="627">
          <cell r="B627" t="str">
            <v>Clo1313_2336</v>
          </cell>
        </row>
        <row r="628">
          <cell r="B628" t="str">
            <v>Clo1313_2337</v>
          </cell>
        </row>
        <row r="629">
          <cell r="B629" t="str">
            <v>Clo1313_2338</v>
          </cell>
        </row>
        <row r="630">
          <cell r="B630" t="str">
            <v>Clo1313_2341</v>
          </cell>
        </row>
        <row r="631">
          <cell r="B631" t="str">
            <v>Clo1313_2345</v>
          </cell>
        </row>
        <row r="632">
          <cell r="B632" t="str">
            <v>Clo1313_2346</v>
          </cell>
        </row>
        <row r="633">
          <cell r="B633" t="str">
            <v>Clo1313_2347</v>
          </cell>
        </row>
        <row r="634">
          <cell r="B634" t="str">
            <v>Clo1313_2348</v>
          </cell>
        </row>
        <row r="635">
          <cell r="B635" t="str">
            <v>Clo1313_2349</v>
          </cell>
        </row>
        <row r="636">
          <cell r="B636" t="str">
            <v>Clo1313_2359</v>
          </cell>
        </row>
        <row r="637">
          <cell r="B637" t="str">
            <v>Clo1313_2380</v>
          </cell>
        </row>
        <row r="638">
          <cell r="B638" t="str">
            <v>Clo1313_2426</v>
          </cell>
        </row>
        <row r="639">
          <cell r="B639" t="str">
            <v>Clo1313_2427</v>
          </cell>
        </row>
        <row r="640">
          <cell r="B640" t="str">
            <v>Clo1313_2428</v>
          </cell>
        </row>
        <row r="641">
          <cell r="B641" t="str">
            <v>Clo1313_2439</v>
          </cell>
        </row>
        <row r="642">
          <cell r="B642" t="str">
            <v>Clo1313_2447</v>
          </cell>
        </row>
        <row r="643">
          <cell r="B643" t="str">
            <v>Clo1313_2455</v>
          </cell>
        </row>
        <row r="644">
          <cell r="B644" t="str">
            <v>Clo1313_2456</v>
          </cell>
        </row>
        <row r="645">
          <cell r="B645" t="str">
            <v>Clo1313_2460</v>
          </cell>
        </row>
        <row r="646">
          <cell r="B646" t="str">
            <v>Clo1313_2468</v>
          </cell>
        </row>
        <row r="647">
          <cell r="B647" t="str">
            <v>Clo1313_2469</v>
          </cell>
        </row>
        <row r="648">
          <cell r="B648" t="str">
            <v>Clo1313_2470</v>
          </cell>
        </row>
        <row r="649">
          <cell r="B649" t="str">
            <v>Clo1313_2472</v>
          </cell>
        </row>
        <row r="650">
          <cell r="B650" t="str">
            <v>Clo1313_2474</v>
          </cell>
        </row>
        <row r="651">
          <cell r="B651" t="str">
            <v>Clo1313_2475</v>
          </cell>
        </row>
        <row r="652">
          <cell r="B652" t="str">
            <v>Clo1313_2476</v>
          </cell>
        </row>
        <row r="653">
          <cell r="B653" t="str">
            <v>Clo1313_2477</v>
          </cell>
        </row>
        <row r="654">
          <cell r="B654" t="str">
            <v>Clo1313_2478</v>
          </cell>
        </row>
        <row r="655">
          <cell r="B655" t="str">
            <v>Clo1313_2485</v>
          </cell>
        </row>
        <row r="656">
          <cell r="B656" t="str">
            <v>Clo1313_2490</v>
          </cell>
        </row>
        <row r="657">
          <cell r="B657" t="str">
            <v>Clo1313_2491</v>
          </cell>
        </row>
        <row r="658">
          <cell r="B658" t="str">
            <v>Clo1313_2492</v>
          </cell>
        </row>
        <row r="659">
          <cell r="B659" t="str">
            <v>Clo1313_2493</v>
          </cell>
        </row>
        <row r="660">
          <cell r="B660" t="str">
            <v>Clo1313_2494</v>
          </cell>
        </row>
        <row r="661">
          <cell r="B661" t="str">
            <v>Clo1313_2495</v>
          </cell>
        </row>
        <row r="662">
          <cell r="B662" t="str">
            <v>Clo1313_2496</v>
          </cell>
        </row>
        <row r="663">
          <cell r="B663" t="str">
            <v>Clo1313_2497</v>
          </cell>
        </row>
        <row r="664">
          <cell r="B664" t="str">
            <v>Clo1313_2530</v>
          </cell>
        </row>
        <row r="665">
          <cell r="B665" t="str">
            <v>Clo1313_2531</v>
          </cell>
        </row>
        <row r="666">
          <cell r="B666" t="str">
            <v>Clo1313_2532</v>
          </cell>
        </row>
        <row r="667">
          <cell r="B667" t="str">
            <v>Clo1313_2534</v>
          </cell>
        </row>
        <row r="668">
          <cell r="B668" t="str">
            <v>Clo1313_2537</v>
          </cell>
        </row>
        <row r="669">
          <cell r="B669" t="str">
            <v>Clo1313_2545</v>
          </cell>
        </row>
        <row r="670">
          <cell r="B670" t="str">
            <v>Clo1313_2554</v>
          </cell>
        </row>
        <row r="671">
          <cell r="B671" t="str">
            <v>Clo1313_2555</v>
          </cell>
        </row>
        <row r="672">
          <cell r="B672" t="str">
            <v>Clo1313_2556</v>
          </cell>
        </row>
        <row r="673">
          <cell r="B673" t="str">
            <v>Clo1313_2558</v>
          </cell>
        </row>
        <row r="674">
          <cell r="B674" t="str">
            <v>Clo1313_2559</v>
          </cell>
        </row>
        <row r="675">
          <cell r="B675" t="str">
            <v>Clo1313_2560</v>
          </cell>
        </row>
        <row r="676">
          <cell r="B676" t="str">
            <v>Clo1313_2561</v>
          </cell>
        </row>
        <row r="677">
          <cell r="B677" t="str">
            <v>Clo1313_2564</v>
          </cell>
        </row>
        <row r="678">
          <cell r="B678" t="str">
            <v>Clo1313_2577</v>
          </cell>
        </row>
        <row r="679">
          <cell r="B679" t="str">
            <v>Clo1313_2592</v>
          </cell>
        </row>
        <row r="680">
          <cell r="B680" t="str">
            <v>Clo1313_2597</v>
          </cell>
        </row>
        <row r="681">
          <cell r="B681" t="str">
            <v>Clo1313_2606</v>
          </cell>
        </row>
        <row r="682">
          <cell r="B682" t="str">
            <v>Clo1313_2608</v>
          </cell>
        </row>
        <row r="683">
          <cell r="B683" t="str">
            <v>Clo1313_2609</v>
          </cell>
        </row>
        <row r="684">
          <cell r="B684" t="str">
            <v>Clo1313_2610</v>
          </cell>
        </row>
        <row r="685">
          <cell r="B685" t="str">
            <v>Clo1313_2615</v>
          </cell>
        </row>
        <row r="686">
          <cell r="B686" t="str">
            <v>Clo1313_2617</v>
          </cell>
        </row>
        <row r="687">
          <cell r="B687" t="str">
            <v>Clo1313_2618</v>
          </cell>
        </row>
        <row r="688">
          <cell r="B688" t="str">
            <v>Clo1313_2624</v>
          </cell>
        </row>
        <row r="689">
          <cell r="B689" t="str">
            <v>Clo1313_2627</v>
          </cell>
        </row>
        <row r="690">
          <cell r="B690" t="str">
            <v>Clo1313_2628</v>
          </cell>
        </row>
        <row r="691">
          <cell r="B691" t="str">
            <v>Clo1313_2633</v>
          </cell>
        </row>
        <row r="692">
          <cell r="B692" t="str">
            <v>Clo1313_2635</v>
          </cell>
        </row>
        <row r="693">
          <cell r="B693" t="str">
            <v>Clo1313_2654</v>
          </cell>
        </row>
        <row r="694">
          <cell r="B694" t="str">
            <v>Clo1313_2693</v>
          </cell>
        </row>
        <row r="695">
          <cell r="B695" t="str">
            <v>Clo1313_2723</v>
          </cell>
        </row>
        <row r="696">
          <cell r="B696" t="str">
            <v>Clo1313_2724</v>
          </cell>
        </row>
        <row r="697">
          <cell r="B697" t="str">
            <v>Clo1313_2726</v>
          </cell>
        </row>
        <row r="698">
          <cell r="B698" t="str">
            <v>Clo1313_2731</v>
          </cell>
        </row>
        <row r="699">
          <cell r="B699" t="str">
            <v>Clo1313_2743</v>
          </cell>
        </row>
        <row r="700">
          <cell r="B700" t="str">
            <v>Clo1313_2745</v>
          </cell>
        </row>
        <row r="701">
          <cell r="B701" t="str">
            <v>Clo1313_2747</v>
          </cell>
        </row>
        <row r="702">
          <cell r="B702" t="str">
            <v>Clo1313_2754</v>
          </cell>
        </row>
        <row r="703">
          <cell r="B703" t="str">
            <v>Clo1313_2765</v>
          </cell>
        </row>
        <row r="704">
          <cell r="B704" t="str">
            <v>Clo1313_2766</v>
          </cell>
        </row>
        <row r="705">
          <cell r="B705" t="str">
            <v>Clo1313_2777</v>
          </cell>
        </row>
        <row r="706">
          <cell r="B706" t="str">
            <v>Clo1313_2783</v>
          </cell>
        </row>
        <row r="707">
          <cell r="B707" t="str">
            <v>Clo1313_2784</v>
          </cell>
        </row>
        <row r="708">
          <cell r="B708" t="str">
            <v>Clo1313_2785</v>
          </cell>
        </row>
        <row r="709">
          <cell r="B709" t="str">
            <v>Clo1313_2786</v>
          </cell>
        </row>
        <row r="710">
          <cell r="B710" t="str">
            <v>Clo1313_2793</v>
          </cell>
        </row>
        <row r="711">
          <cell r="B711" t="str">
            <v>Clo1313_2794</v>
          </cell>
        </row>
        <row r="712">
          <cell r="B712" t="str">
            <v>Clo1313_2798</v>
          </cell>
        </row>
        <row r="713">
          <cell r="B713" t="str">
            <v>Clo1313_2805</v>
          </cell>
        </row>
        <row r="714">
          <cell r="B714" t="str">
            <v>Clo1313_2825</v>
          </cell>
        </row>
        <row r="715">
          <cell r="B715" t="str">
            <v>Clo1313_2826</v>
          </cell>
        </row>
        <row r="716">
          <cell r="B716" t="str">
            <v>Clo1313_2831</v>
          </cell>
        </row>
        <row r="717">
          <cell r="B717" t="str">
            <v>Clo1313_2847</v>
          </cell>
        </row>
        <row r="718">
          <cell r="B718" t="str">
            <v>Clo1313_2851</v>
          </cell>
        </row>
        <row r="719">
          <cell r="B719" t="str">
            <v>Clo1313_2852</v>
          </cell>
        </row>
        <row r="720">
          <cell r="B720" t="str">
            <v>Clo1313_2853</v>
          </cell>
        </row>
        <row r="721">
          <cell r="B721" t="str">
            <v>Clo1313_2856</v>
          </cell>
        </row>
        <row r="722">
          <cell r="B722" t="str">
            <v>Clo1313_2861</v>
          </cell>
        </row>
        <row r="723">
          <cell r="B723" t="str">
            <v>Clo1313_2876</v>
          </cell>
        </row>
        <row r="724">
          <cell r="B724" t="str">
            <v>Clo1313_2882</v>
          </cell>
        </row>
        <row r="725">
          <cell r="B725" t="str">
            <v>Clo1313_2883</v>
          </cell>
        </row>
        <row r="726">
          <cell r="B726" t="str">
            <v>Clo1313_2884</v>
          </cell>
        </row>
        <row r="727">
          <cell r="B727" t="str">
            <v>Clo1313_2888</v>
          </cell>
        </row>
        <row r="728">
          <cell r="B728" t="str">
            <v>Clo1313_2893</v>
          </cell>
        </row>
        <row r="729">
          <cell r="B729" t="str">
            <v>Clo1313_2894</v>
          </cell>
        </row>
        <row r="730">
          <cell r="B730" t="str">
            <v>Clo1313_2902</v>
          </cell>
        </row>
        <row r="731">
          <cell r="B731" t="str">
            <v>Clo1313_2905</v>
          </cell>
        </row>
        <row r="732">
          <cell r="B732" t="str">
            <v>Clo1313_2911</v>
          </cell>
        </row>
        <row r="733">
          <cell r="B733" t="str">
            <v>Clo1313_2924</v>
          </cell>
        </row>
        <row r="734">
          <cell r="B734" t="str">
            <v>Clo1313_2927</v>
          </cell>
        </row>
        <row r="735">
          <cell r="B735" t="str">
            <v>Clo1313_2930</v>
          </cell>
        </row>
        <row r="736">
          <cell r="B736" t="str">
            <v>Clo1313_2933</v>
          </cell>
        </row>
        <row r="737">
          <cell r="B737" t="str">
            <v>Clo1313_2934</v>
          </cell>
        </row>
        <row r="738">
          <cell r="B738" t="str">
            <v>Clo1313_2935</v>
          </cell>
        </row>
        <row r="739">
          <cell r="B739" t="str">
            <v>Clo1313_2936</v>
          </cell>
        </row>
        <row r="740">
          <cell r="B740" t="str">
            <v>Clo1313_2937</v>
          </cell>
        </row>
        <row r="741">
          <cell r="B741" t="str">
            <v>Clo1313_2938</v>
          </cell>
        </row>
        <row r="742">
          <cell r="B742" t="str">
            <v>Clo1313_2939</v>
          </cell>
        </row>
        <row r="743">
          <cell r="B743" t="str">
            <v>Clo1313_2940</v>
          </cell>
        </row>
        <row r="744">
          <cell r="B744" t="str">
            <v>Clo1313_2941</v>
          </cell>
        </row>
        <row r="745">
          <cell r="B745" t="str">
            <v>Clo1313_2942</v>
          </cell>
        </row>
        <row r="746">
          <cell r="B746" t="str">
            <v>Clo1313_2944</v>
          </cell>
        </row>
        <row r="747">
          <cell r="B747" t="str">
            <v>Clo1313_2950</v>
          </cell>
        </row>
        <row r="748">
          <cell r="B748" t="str">
            <v>Clo1313_2952</v>
          </cell>
        </row>
        <row r="749">
          <cell r="B749" t="str">
            <v>Clo1313_2953</v>
          </cell>
        </row>
        <row r="750">
          <cell r="B750" t="str">
            <v>Clo1313_2954</v>
          </cell>
        </row>
        <row r="751">
          <cell r="B751" t="str">
            <v>Clo1313_2978</v>
          </cell>
        </row>
        <row r="752">
          <cell r="B752" t="str">
            <v>Clo1313_2989</v>
          </cell>
        </row>
        <row r="753">
          <cell r="B753" t="str">
            <v>Clo1313_2997</v>
          </cell>
        </row>
        <row r="754">
          <cell r="B754" t="str">
            <v>Clo1313_3003</v>
          </cell>
        </row>
        <row r="755">
          <cell r="B755" t="str">
            <v>Clo1313_3013</v>
          </cell>
        </row>
        <row r="756">
          <cell r="B756" t="str">
            <v>Clo1313_3017</v>
          </cell>
        </row>
        <row r="757">
          <cell r="B757" t="str">
            <v>Clo1313_3018</v>
          </cell>
        </row>
        <row r="758">
          <cell r="B758" t="str">
            <v>Clo1313_3019</v>
          </cell>
        </row>
        <row r="759">
          <cell r="B759" t="str">
            <v>Clo1313_3022</v>
          </cell>
        </row>
        <row r="760">
          <cell r="B760" t="str">
            <v>Clo1313_3033</v>
          </cell>
        </row>
        <row r="761">
          <cell r="B761" t="str">
            <v>Clo1313_1630</v>
          </cell>
        </row>
        <row r="762">
          <cell r="B762" t="str">
            <v>Clo1313_1713</v>
          </cell>
        </row>
        <row r="763">
          <cell r="B763" t="str">
            <v>Clo1313_1632</v>
          </cell>
        </row>
        <row r="764">
          <cell r="B764" t="str">
            <v>Clo1313_2234</v>
          </cell>
        </row>
        <row r="765">
          <cell r="B765" t="str">
            <v>Clo1313_3023</v>
          </cell>
        </row>
        <row r="766">
          <cell r="B766" t="str">
            <v>Clo1313_0522</v>
          </cell>
        </row>
        <row r="767">
          <cell r="B767" t="str">
            <v>Clo1313_2857</v>
          </cell>
        </row>
        <row r="768">
          <cell r="B768" t="str">
            <v>Clo1313_2216</v>
          </cell>
        </row>
        <row r="769">
          <cell r="B769" t="str">
            <v>Clo1313_1983</v>
          </cell>
        </row>
        <row r="770">
          <cell r="B770" t="str">
            <v>Clo1313_1563</v>
          </cell>
        </row>
        <row r="771">
          <cell r="B771" t="str">
            <v>Clo1313_1424</v>
          </cell>
        </row>
        <row r="772">
          <cell r="B772" t="str">
            <v>Clo1313_2795</v>
          </cell>
        </row>
        <row r="773">
          <cell r="B773" t="str">
            <v>Clo1313_2858</v>
          </cell>
        </row>
        <row r="774">
          <cell r="B774" t="str">
            <v>Clo1313_2860</v>
          </cell>
        </row>
        <row r="775">
          <cell r="B775" t="str">
            <v>Clo1313_2843</v>
          </cell>
        </row>
        <row r="776">
          <cell r="B776" t="str">
            <v>Clo1313_0500</v>
          </cell>
        </row>
        <row r="777">
          <cell r="B777" t="str">
            <v>Clo1313_1783</v>
          </cell>
        </row>
        <row r="778">
          <cell r="B778" t="str">
            <v>Clo1313_1494</v>
          </cell>
        </row>
        <row r="779">
          <cell r="B779" t="str">
            <v>Clo1313_0987</v>
          </cell>
        </row>
        <row r="780">
          <cell r="B780" t="str">
            <v>Clo1313_2479</v>
          </cell>
        </row>
        <row r="781">
          <cell r="B781" t="str">
            <v>Clo1313_2859</v>
          </cell>
        </row>
        <row r="782">
          <cell r="B782" t="str">
            <v>Clo1313_0135</v>
          </cell>
        </row>
        <row r="783">
          <cell r="B783" t="str">
            <v>Clo1313_0563</v>
          </cell>
        </row>
        <row r="784">
          <cell r="B784" t="str">
            <v>Clo1313_2043</v>
          </cell>
        </row>
        <row r="785">
          <cell r="B785" t="str">
            <v>Clo1313_0689</v>
          </cell>
        </row>
        <row r="786">
          <cell r="B786" t="str">
            <v>Clo1313_1971</v>
          </cell>
        </row>
        <row r="787">
          <cell r="B787" t="str">
            <v>Clo1313_0693</v>
          </cell>
        </row>
        <row r="788">
          <cell r="B788" t="str">
            <v>Clo1313_0950</v>
          </cell>
        </row>
        <row r="789">
          <cell r="B789" t="str">
            <v>Clo1313_0630</v>
          </cell>
        </row>
        <row r="790">
          <cell r="B790" t="str">
            <v>Clo1313_1768</v>
          </cell>
        </row>
        <row r="791">
          <cell r="B791" t="str">
            <v>Clo1313_1488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76DD-4206-4C1E-B39D-1340847EFB38}">
  <dimension ref="A1:F25"/>
  <sheetViews>
    <sheetView workbookViewId="0"/>
  </sheetViews>
  <sheetFormatPr defaultColWidth="8.77734375" defaultRowHeight="14.4" x14ac:dyDescent="0.3"/>
  <cols>
    <col min="1" max="1" width="24.44140625" customWidth="1"/>
    <col min="2" max="2" width="31.77734375" customWidth="1"/>
    <col min="3" max="3" width="15.44140625" customWidth="1"/>
    <col min="4" max="4" width="23.44140625" customWidth="1"/>
    <col min="5" max="5" width="15.33203125" customWidth="1"/>
    <col min="6" max="6" width="3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0" t="s">
        <v>10</v>
      </c>
      <c r="B2" s="20" t="s">
        <v>11</v>
      </c>
      <c r="C2" s="2" t="s">
        <v>6</v>
      </c>
      <c r="D2" s="3">
        <v>523.46763036656421</v>
      </c>
      <c r="E2" s="21">
        <v>508.39530051994552</v>
      </c>
      <c r="F2" s="21">
        <v>575.43765950718091</v>
      </c>
    </row>
    <row r="3" spans="1:6" x14ac:dyDescent="0.3">
      <c r="A3" s="20"/>
      <c r="B3" s="20"/>
      <c r="C3" s="2" t="s">
        <v>7</v>
      </c>
      <c r="D3" s="3">
        <v>558.97343792857373</v>
      </c>
      <c r="E3" s="21"/>
      <c r="F3" s="21"/>
    </row>
    <row r="4" spans="1:6" x14ac:dyDescent="0.3">
      <c r="A4" s="20"/>
      <c r="B4" s="20"/>
      <c r="C4" s="2" t="s">
        <v>8</v>
      </c>
      <c r="D4" s="3">
        <v>445.41435037117708</v>
      </c>
      <c r="E4" s="21"/>
      <c r="F4" s="21"/>
    </row>
    <row r="5" spans="1:6" x14ac:dyDescent="0.3">
      <c r="A5" s="20"/>
      <c r="B5" s="20"/>
      <c r="C5" s="2" t="s">
        <v>9</v>
      </c>
      <c r="D5" s="3">
        <v>505.72578341346707</v>
      </c>
      <c r="E5" s="21"/>
      <c r="F5" s="21"/>
    </row>
    <row r="6" spans="1:6" x14ac:dyDescent="0.3">
      <c r="A6" s="20" t="s">
        <v>12</v>
      </c>
      <c r="B6" s="20"/>
      <c r="C6" s="2" t="s">
        <v>6</v>
      </c>
      <c r="D6" s="3">
        <v>654.40473583366179</v>
      </c>
      <c r="E6" s="21">
        <v>642.4800184944163</v>
      </c>
      <c r="F6" s="21"/>
    </row>
    <row r="7" spans="1:6" x14ac:dyDescent="0.3">
      <c r="A7" s="20"/>
      <c r="B7" s="20"/>
      <c r="C7" s="2" t="s">
        <v>7</v>
      </c>
      <c r="D7" s="3">
        <v>701.77026222329187</v>
      </c>
      <c r="E7" s="21"/>
      <c r="F7" s="21"/>
    </row>
    <row r="8" spans="1:6" x14ac:dyDescent="0.3">
      <c r="A8" s="20"/>
      <c r="B8" s="20"/>
      <c r="C8" s="2" t="s">
        <v>8</v>
      </c>
      <c r="D8" s="3">
        <v>577.47731223237747</v>
      </c>
      <c r="E8" s="21"/>
      <c r="F8" s="21"/>
    </row>
    <row r="9" spans="1:6" x14ac:dyDescent="0.3">
      <c r="A9" s="20"/>
      <c r="B9" s="20"/>
      <c r="C9" s="2" t="s">
        <v>9</v>
      </c>
      <c r="D9" s="3">
        <v>636.26776368833384</v>
      </c>
      <c r="E9" s="21"/>
      <c r="F9" s="21"/>
    </row>
    <row r="10" spans="1:6" x14ac:dyDescent="0.3">
      <c r="A10" s="20" t="s">
        <v>14</v>
      </c>
      <c r="B10" s="20" t="s">
        <v>13</v>
      </c>
      <c r="C10" s="2" t="s">
        <v>6</v>
      </c>
      <c r="D10" s="3">
        <v>680.77811402119505</v>
      </c>
      <c r="E10" s="21">
        <v>711.26684405940432</v>
      </c>
      <c r="F10" s="21">
        <v>558.47132652616403</v>
      </c>
    </row>
    <row r="11" spans="1:6" x14ac:dyDescent="0.3">
      <c r="A11" s="20"/>
      <c r="B11" s="20"/>
      <c r="C11" s="2" t="s">
        <v>7</v>
      </c>
      <c r="D11" s="3">
        <v>817.37285781064793</v>
      </c>
      <c r="E11" s="21"/>
      <c r="F11" s="21"/>
    </row>
    <row r="12" spans="1:6" x14ac:dyDescent="0.3">
      <c r="A12" s="20"/>
      <c r="B12" s="20"/>
      <c r="C12" s="2" t="s">
        <v>8</v>
      </c>
      <c r="D12" s="3">
        <v>677.9442939100403</v>
      </c>
      <c r="E12" s="21"/>
      <c r="F12" s="21"/>
    </row>
    <row r="13" spans="1:6" x14ac:dyDescent="0.3">
      <c r="A13" s="20"/>
      <c r="B13" s="20"/>
      <c r="C13" s="2" t="s">
        <v>9</v>
      </c>
      <c r="D13" s="3">
        <v>668.972110495734</v>
      </c>
      <c r="E13" s="21"/>
      <c r="F13" s="21"/>
    </row>
    <row r="14" spans="1:6" x14ac:dyDescent="0.3">
      <c r="A14" s="20" t="s">
        <v>15</v>
      </c>
      <c r="B14" s="20"/>
      <c r="C14" s="2" t="s">
        <v>6</v>
      </c>
      <c r="D14" s="3">
        <v>414.37476636688103</v>
      </c>
      <c r="E14" s="21">
        <v>405.67580899292381</v>
      </c>
      <c r="F14" s="21"/>
    </row>
    <row r="15" spans="1:6" x14ac:dyDescent="0.3">
      <c r="A15" s="20"/>
      <c r="B15" s="20"/>
      <c r="C15" s="2" t="s">
        <v>7</v>
      </c>
      <c r="D15" s="3">
        <v>431.87878846230842</v>
      </c>
      <c r="E15" s="21"/>
      <c r="F15" s="21"/>
    </row>
    <row r="16" spans="1:6" x14ac:dyDescent="0.3">
      <c r="A16" s="20"/>
      <c r="B16" s="20"/>
      <c r="C16" s="2" t="s">
        <v>8</v>
      </c>
      <c r="D16" s="3">
        <v>373.55574967134442</v>
      </c>
      <c r="E16" s="21"/>
      <c r="F16" s="21"/>
    </row>
    <row r="17" spans="1:6" x14ac:dyDescent="0.3">
      <c r="A17" s="20"/>
      <c r="B17" s="20"/>
      <c r="C17" s="2" t="s">
        <v>9</v>
      </c>
      <c r="D17" s="3">
        <v>402.8939314711613</v>
      </c>
      <c r="E17" s="21"/>
      <c r="F17" s="21"/>
    </row>
    <row r="18" spans="1:6" x14ac:dyDescent="0.3">
      <c r="A18" s="20" t="s">
        <v>16</v>
      </c>
      <c r="B18" s="20" t="s">
        <v>17</v>
      </c>
      <c r="C18" s="2" t="s">
        <v>6</v>
      </c>
      <c r="D18" s="3">
        <v>495.8211321625156</v>
      </c>
      <c r="E18" s="21">
        <v>490.82744880737852</v>
      </c>
      <c r="F18" s="21">
        <v>448.46967972145535</v>
      </c>
    </row>
    <row r="19" spans="1:6" x14ac:dyDescent="0.3">
      <c r="A19" s="20"/>
      <c r="B19" s="20"/>
      <c r="C19" s="2" t="s">
        <v>7</v>
      </c>
      <c r="D19" s="3">
        <v>520.93776916955403</v>
      </c>
      <c r="E19" s="21"/>
      <c r="F19" s="21"/>
    </row>
    <row r="20" spans="1:6" x14ac:dyDescent="0.3">
      <c r="A20" s="20"/>
      <c r="B20" s="20"/>
      <c r="C20" s="2" t="s">
        <v>8</v>
      </c>
      <c r="D20" s="3">
        <v>426.05815453743071</v>
      </c>
      <c r="E20" s="21"/>
      <c r="F20" s="21"/>
    </row>
    <row r="21" spans="1:6" x14ac:dyDescent="0.3">
      <c r="A21" s="20"/>
      <c r="B21" s="20"/>
      <c r="C21" s="2" t="s">
        <v>9</v>
      </c>
      <c r="D21" s="3">
        <v>520.49273936001373</v>
      </c>
      <c r="E21" s="21"/>
      <c r="F21" s="21"/>
    </row>
    <row r="22" spans="1:6" x14ac:dyDescent="0.3">
      <c r="A22" s="20" t="s">
        <v>18</v>
      </c>
      <c r="B22" s="20"/>
      <c r="C22" s="2" t="s">
        <v>6</v>
      </c>
      <c r="D22" s="3">
        <v>415.00800625443645</v>
      </c>
      <c r="E22" s="21">
        <v>406.11191063553224</v>
      </c>
      <c r="F22" s="21"/>
    </row>
    <row r="23" spans="1:6" x14ac:dyDescent="0.3">
      <c r="A23" s="20"/>
      <c r="B23" s="20"/>
      <c r="C23" s="2" t="s">
        <v>7</v>
      </c>
      <c r="D23" s="3">
        <v>451.28546107486949</v>
      </c>
      <c r="E23" s="21"/>
      <c r="F23" s="21"/>
    </row>
    <row r="24" spans="1:6" x14ac:dyDescent="0.3">
      <c r="A24" s="20"/>
      <c r="B24" s="20"/>
      <c r="C24" s="2" t="s">
        <v>8</v>
      </c>
      <c r="D24" s="3">
        <v>351.37829876155416</v>
      </c>
      <c r="E24" s="21"/>
      <c r="F24" s="21"/>
    </row>
    <row r="25" spans="1:6" x14ac:dyDescent="0.3">
      <c r="A25" s="20"/>
      <c r="B25" s="20"/>
      <c r="C25" s="2" t="s">
        <v>9</v>
      </c>
      <c r="D25" s="3">
        <v>406.77587645126903</v>
      </c>
      <c r="E25" s="21"/>
      <c r="F25" s="21"/>
    </row>
  </sheetData>
  <mergeCells count="18">
    <mergeCell ref="F18:F25"/>
    <mergeCell ref="B18:B25"/>
    <mergeCell ref="A22:A25"/>
    <mergeCell ref="A18:A21"/>
    <mergeCell ref="E2:E5"/>
    <mergeCell ref="E6:E9"/>
    <mergeCell ref="E10:E13"/>
    <mergeCell ref="E14:E17"/>
    <mergeCell ref="E18:E21"/>
    <mergeCell ref="E22:E25"/>
    <mergeCell ref="B2:B9"/>
    <mergeCell ref="A2:A5"/>
    <mergeCell ref="A6:A9"/>
    <mergeCell ref="B10:B17"/>
    <mergeCell ref="A10:A13"/>
    <mergeCell ref="A14:A17"/>
    <mergeCell ref="F2:F9"/>
    <mergeCell ref="F10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6CB2-8A83-4DE4-BA89-8608A76C2413}">
  <dimension ref="A1:F41"/>
  <sheetViews>
    <sheetView workbookViewId="0"/>
  </sheetViews>
  <sheetFormatPr defaultColWidth="9.109375" defaultRowHeight="14.4" x14ac:dyDescent="0.3"/>
  <cols>
    <col min="1" max="1" width="18.44140625" style="4" customWidth="1"/>
    <col min="2" max="2" width="28.44140625" style="4" customWidth="1"/>
    <col min="3" max="3" width="16.44140625" style="4" customWidth="1"/>
    <col min="4" max="4" width="24.109375" style="4" customWidth="1"/>
    <col min="5" max="5" width="16.109375" style="4" customWidth="1"/>
    <col min="6" max="6" width="30.6640625" style="4" customWidth="1"/>
    <col min="7" max="16384" width="9.1093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5</v>
      </c>
    </row>
    <row r="2" spans="1:6" x14ac:dyDescent="0.3">
      <c r="A2" s="20" t="s">
        <v>19</v>
      </c>
      <c r="B2" s="20" t="s">
        <v>20</v>
      </c>
      <c r="C2" s="2" t="s">
        <v>6</v>
      </c>
      <c r="D2" s="3">
        <v>96.27646070468812</v>
      </c>
      <c r="E2" s="21">
        <v>87.823559204850056</v>
      </c>
      <c r="F2" s="21">
        <v>72.461324298880356</v>
      </c>
    </row>
    <row r="3" spans="1:6" x14ac:dyDescent="0.3">
      <c r="A3" s="20"/>
      <c r="B3" s="20"/>
      <c r="C3" s="2" t="s">
        <v>7</v>
      </c>
      <c r="D3" s="3">
        <v>90.288099907841826</v>
      </c>
      <c r="E3" s="21"/>
      <c r="F3" s="21"/>
    </row>
    <row r="4" spans="1:6" x14ac:dyDescent="0.3">
      <c r="A4" s="20"/>
      <c r="B4" s="20"/>
      <c r="C4" s="2" t="s">
        <v>8</v>
      </c>
      <c r="D4" s="3">
        <v>82.819370102226344</v>
      </c>
      <c r="E4" s="21"/>
      <c r="F4" s="21"/>
    </row>
    <row r="5" spans="1:6" x14ac:dyDescent="0.3">
      <c r="A5" s="20"/>
      <c r="B5" s="20"/>
      <c r="C5" s="2" t="s">
        <v>9</v>
      </c>
      <c r="D5" s="3">
        <v>81.910306104643922</v>
      </c>
      <c r="E5" s="21"/>
      <c r="F5" s="21"/>
    </row>
    <row r="6" spans="1:6" x14ac:dyDescent="0.3">
      <c r="A6" s="20" t="s">
        <v>21</v>
      </c>
      <c r="B6" s="20"/>
      <c r="C6" s="2" t="s">
        <v>6</v>
      </c>
      <c r="D6" s="3">
        <v>64.38633634826742</v>
      </c>
      <c r="E6" s="21">
        <v>59.500848230748126</v>
      </c>
      <c r="F6" s="21"/>
    </row>
    <row r="7" spans="1:6" x14ac:dyDescent="0.3">
      <c r="A7" s="20"/>
      <c r="B7" s="20"/>
      <c r="C7" s="2" t="s">
        <v>7</v>
      </c>
      <c r="D7" s="3">
        <v>67.137641017805493</v>
      </c>
      <c r="E7" s="21"/>
      <c r="F7" s="21"/>
    </row>
    <row r="8" spans="1:6" x14ac:dyDescent="0.3">
      <c r="A8" s="20"/>
      <c r="B8" s="20"/>
      <c r="C8" s="2" t="s">
        <v>8</v>
      </c>
      <c r="D8" s="3">
        <v>51.504882528435715</v>
      </c>
      <c r="E8" s="21"/>
      <c r="F8" s="21"/>
    </row>
    <row r="9" spans="1:6" x14ac:dyDescent="0.3">
      <c r="A9" s="20"/>
      <c r="B9" s="20"/>
      <c r="C9" s="2" t="s">
        <v>9</v>
      </c>
      <c r="D9" s="3">
        <v>54.974533028483883</v>
      </c>
      <c r="E9" s="21"/>
      <c r="F9" s="21"/>
    </row>
    <row r="10" spans="1:6" x14ac:dyDescent="0.3">
      <c r="A10" s="20" t="s">
        <v>22</v>
      </c>
      <c r="B10" s="20"/>
      <c r="C10" s="2" t="s">
        <v>6</v>
      </c>
      <c r="D10" s="3">
        <v>73.055153910525334</v>
      </c>
      <c r="E10" s="21">
        <v>70.059565461042894</v>
      </c>
      <c r="F10" s="21"/>
    </row>
    <row r="11" spans="1:6" x14ac:dyDescent="0.3">
      <c r="A11" s="20"/>
      <c r="B11" s="20"/>
      <c r="C11" s="2" t="s">
        <v>7</v>
      </c>
      <c r="D11" s="3">
        <v>80.507153389942445</v>
      </c>
      <c r="E11" s="21"/>
      <c r="F11" s="21"/>
    </row>
    <row r="12" spans="1:6" x14ac:dyDescent="0.3">
      <c r="A12" s="20"/>
      <c r="B12" s="20"/>
      <c r="C12" s="2" t="s">
        <v>8</v>
      </c>
      <c r="D12" s="3">
        <v>59.114334395440871</v>
      </c>
      <c r="E12" s="21"/>
      <c r="F12" s="21"/>
    </row>
    <row r="13" spans="1:6" x14ac:dyDescent="0.3">
      <c r="A13" s="20"/>
      <c r="B13" s="20"/>
      <c r="C13" s="2" t="s">
        <v>9</v>
      </c>
      <c r="D13" s="3">
        <v>67.561620148263046</v>
      </c>
      <c r="E13" s="21"/>
      <c r="F13" s="21"/>
    </row>
    <row r="14" spans="1:6" x14ac:dyDescent="0.3">
      <c r="A14" s="20" t="s">
        <v>24</v>
      </c>
      <c r="B14" s="20" t="s">
        <v>23</v>
      </c>
      <c r="C14" s="2" t="s">
        <v>6</v>
      </c>
      <c r="D14" s="3">
        <v>108.50672822258215</v>
      </c>
      <c r="E14" s="21">
        <v>102.15035384570778</v>
      </c>
      <c r="F14" s="21">
        <v>86.15543899870417</v>
      </c>
    </row>
    <row r="15" spans="1:6" x14ac:dyDescent="0.3">
      <c r="A15" s="20"/>
      <c r="B15" s="20"/>
      <c r="C15" s="2" t="s">
        <v>7</v>
      </c>
      <c r="D15" s="3">
        <v>119.95899272061892</v>
      </c>
      <c r="E15" s="21"/>
      <c r="F15" s="21"/>
    </row>
    <row r="16" spans="1:6" x14ac:dyDescent="0.3">
      <c r="A16" s="20"/>
      <c r="B16" s="20"/>
      <c r="C16" s="2" t="s">
        <v>8</v>
      </c>
      <c r="D16" s="3">
        <v>80.170200009469411</v>
      </c>
      <c r="E16" s="21"/>
      <c r="F16" s="21"/>
    </row>
    <row r="17" spans="1:6" x14ac:dyDescent="0.3">
      <c r="A17" s="20"/>
      <c r="B17" s="20"/>
      <c r="C17" s="2" t="s">
        <v>9</v>
      </c>
      <c r="D17" s="3">
        <v>99.965494430160689</v>
      </c>
      <c r="E17" s="21"/>
      <c r="F17" s="21"/>
    </row>
    <row r="18" spans="1:6" x14ac:dyDescent="0.3">
      <c r="A18" s="20" t="s">
        <v>25</v>
      </c>
      <c r="B18" s="20"/>
      <c r="C18" s="2" t="s">
        <v>6</v>
      </c>
      <c r="D18" s="3">
        <v>73.73906280661744</v>
      </c>
      <c r="E18" s="21">
        <v>70.160524151700542</v>
      </c>
      <c r="F18" s="21"/>
    </row>
    <row r="19" spans="1:6" x14ac:dyDescent="0.3">
      <c r="A19" s="20"/>
      <c r="B19" s="20"/>
      <c r="C19" s="2" t="s">
        <v>7</v>
      </c>
      <c r="D19" s="3">
        <v>75.221651951731999</v>
      </c>
      <c r="E19" s="21"/>
      <c r="F19" s="21"/>
    </row>
    <row r="20" spans="1:6" x14ac:dyDescent="0.3">
      <c r="A20" s="20"/>
      <c r="B20" s="20"/>
      <c r="C20" s="2" t="s">
        <v>8</v>
      </c>
      <c r="D20" s="3">
        <v>63.081809581901091</v>
      </c>
      <c r="E20" s="21"/>
      <c r="F20" s="21"/>
    </row>
    <row r="21" spans="1:6" x14ac:dyDescent="0.3">
      <c r="A21" s="20"/>
      <c r="B21" s="20"/>
      <c r="C21" s="2" t="s">
        <v>9</v>
      </c>
      <c r="D21" s="3">
        <v>68.599572266551618</v>
      </c>
      <c r="E21" s="21"/>
      <c r="F21" s="21"/>
    </row>
    <row r="22" spans="1:6" x14ac:dyDescent="0.3">
      <c r="A22" s="20" t="s">
        <v>27</v>
      </c>
      <c r="B22" s="20" t="s">
        <v>26</v>
      </c>
      <c r="C22" s="2" t="s">
        <v>6</v>
      </c>
      <c r="D22" s="3">
        <v>217.53516674632581</v>
      </c>
      <c r="E22" s="21">
        <v>223.97087507476644</v>
      </c>
      <c r="F22" s="21">
        <v>269.65292322798302</v>
      </c>
    </row>
    <row r="23" spans="1:6" x14ac:dyDescent="0.3">
      <c r="A23" s="20"/>
      <c r="B23" s="20"/>
      <c r="C23" s="2" t="s">
        <v>7</v>
      </c>
      <c r="D23" s="3">
        <v>241.07218778303775</v>
      </c>
      <c r="E23" s="21"/>
      <c r="F23" s="21"/>
    </row>
    <row r="24" spans="1:6" x14ac:dyDescent="0.3">
      <c r="A24" s="20"/>
      <c r="B24" s="20"/>
      <c r="C24" s="2" t="s">
        <v>8</v>
      </c>
      <c r="D24" s="3">
        <v>208.78937668352157</v>
      </c>
      <c r="E24" s="21"/>
      <c r="F24" s="21"/>
    </row>
    <row r="25" spans="1:6" x14ac:dyDescent="0.3">
      <c r="A25" s="20"/>
      <c r="B25" s="20"/>
      <c r="C25" s="2" t="s">
        <v>9</v>
      </c>
      <c r="D25" s="3">
        <v>228.48676908618066</v>
      </c>
      <c r="E25" s="21"/>
      <c r="F25" s="21"/>
    </row>
    <row r="26" spans="1:6" x14ac:dyDescent="0.3">
      <c r="A26" s="20" t="s">
        <v>28</v>
      </c>
      <c r="B26" s="20"/>
      <c r="C26" s="2" t="s">
        <v>6</v>
      </c>
      <c r="D26" s="3">
        <v>288.59881825300045</v>
      </c>
      <c r="E26" s="21">
        <v>315.33497138119964</v>
      </c>
      <c r="F26" s="21"/>
    </row>
    <row r="27" spans="1:6" x14ac:dyDescent="0.3">
      <c r="A27" s="20"/>
      <c r="B27" s="20"/>
      <c r="C27" s="2" t="s">
        <v>7</v>
      </c>
      <c r="D27" s="3">
        <v>338.24888188098316</v>
      </c>
      <c r="E27" s="21"/>
      <c r="F27" s="21"/>
    </row>
    <row r="28" spans="1:6" x14ac:dyDescent="0.3">
      <c r="A28" s="20"/>
      <c r="B28" s="20"/>
      <c r="C28" s="2" t="s">
        <v>8</v>
      </c>
      <c r="D28" s="3">
        <v>310.01336669595946</v>
      </c>
      <c r="E28" s="21"/>
      <c r="F28" s="21"/>
    </row>
    <row r="29" spans="1:6" x14ac:dyDescent="0.3">
      <c r="A29" s="20"/>
      <c r="B29" s="20"/>
      <c r="C29" s="2" t="s">
        <v>9</v>
      </c>
      <c r="D29" s="3">
        <v>324.47881869485548</v>
      </c>
      <c r="E29" s="21"/>
      <c r="F29" s="21"/>
    </row>
    <row r="30" spans="1:6" x14ac:dyDescent="0.3">
      <c r="A30" s="20" t="s">
        <v>29</v>
      </c>
      <c r="B30" s="20" t="s">
        <v>30</v>
      </c>
      <c r="C30" s="2" t="s">
        <v>6</v>
      </c>
      <c r="D30" s="3">
        <v>62.918397286220809</v>
      </c>
      <c r="E30" s="21">
        <v>63.006159005735427</v>
      </c>
      <c r="F30" s="21">
        <v>59.976067463146805</v>
      </c>
    </row>
    <row r="31" spans="1:6" x14ac:dyDescent="0.3">
      <c r="A31" s="20"/>
      <c r="B31" s="20"/>
      <c r="C31" s="2" t="s">
        <v>7</v>
      </c>
      <c r="D31" s="3">
        <v>65.987053009803276</v>
      </c>
      <c r="E31" s="21"/>
      <c r="F31" s="21"/>
    </row>
    <row r="32" spans="1:6" x14ac:dyDescent="0.3">
      <c r="A32" s="20"/>
      <c r="B32" s="20"/>
      <c r="C32" s="2" t="s">
        <v>8</v>
      </c>
      <c r="D32" s="3">
        <v>56.487233286193138</v>
      </c>
      <c r="E32" s="21"/>
      <c r="F32" s="21"/>
    </row>
    <row r="33" spans="1:6" x14ac:dyDescent="0.3">
      <c r="A33" s="20"/>
      <c r="B33" s="20"/>
      <c r="C33" s="2" t="s">
        <v>9</v>
      </c>
      <c r="D33" s="3">
        <v>66.63195244072449</v>
      </c>
      <c r="E33" s="21"/>
      <c r="F33" s="21"/>
    </row>
    <row r="34" spans="1:6" x14ac:dyDescent="0.3">
      <c r="A34" s="20" t="s">
        <v>31</v>
      </c>
      <c r="B34" s="20"/>
      <c r="C34" s="2" t="s">
        <v>6</v>
      </c>
      <c r="D34" s="3">
        <v>57.475755928818828</v>
      </c>
      <c r="E34" s="21">
        <v>56.94597592055819</v>
      </c>
      <c r="F34" s="21"/>
    </row>
    <row r="35" spans="1:6" x14ac:dyDescent="0.3">
      <c r="A35" s="20"/>
      <c r="B35" s="20"/>
      <c r="C35" s="2" t="s">
        <v>7</v>
      </c>
      <c r="D35" s="3">
        <v>60.741471765143565</v>
      </c>
      <c r="E35" s="21"/>
      <c r="F35" s="21"/>
    </row>
    <row r="36" spans="1:6" x14ac:dyDescent="0.3">
      <c r="A36" s="20"/>
      <c r="B36" s="20"/>
      <c r="C36" s="2" t="s">
        <v>8</v>
      </c>
      <c r="D36" s="3">
        <v>49.20074666234283</v>
      </c>
      <c r="E36" s="21"/>
      <c r="F36" s="21"/>
    </row>
    <row r="37" spans="1:6" x14ac:dyDescent="0.3">
      <c r="A37" s="20"/>
      <c r="B37" s="20"/>
      <c r="C37" s="2" t="s">
        <v>9</v>
      </c>
      <c r="D37" s="3">
        <v>60.365929325927539</v>
      </c>
      <c r="E37" s="21"/>
      <c r="F37" s="21"/>
    </row>
    <row r="38" spans="1:6" x14ac:dyDescent="0.3">
      <c r="D38" s="5"/>
      <c r="E38" s="5"/>
      <c r="F38" s="5"/>
    </row>
    <row r="39" spans="1:6" x14ac:dyDescent="0.3">
      <c r="D39" s="5"/>
      <c r="E39" s="5"/>
      <c r="F39" s="5"/>
    </row>
    <row r="40" spans="1:6" x14ac:dyDescent="0.3">
      <c r="D40" s="5"/>
      <c r="E40" s="5"/>
      <c r="F40" s="5"/>
    </row>
    <row r="41" spans="1:6" x14ac:dyDescent="0.3">
      <c r="D41" s="5"/>
      <c r="E41" s="5"/>
      <c r="F41" s="5"/>
    </row>
  </sheetData>
  <mergeCells count="26">
    <mergeCell ref="A18:A21"/>
    <mergeCell ref="B14:B21"/>
    <mergeCell ref="B2:B13"/>
    <mergeCell ref="A2:A5"/>
    <mergeCell ref="A6:A9"/>
    <mergeCell ref="A10:A13"/>
    <mergeCell ref="A14:A17"/>
    <mergeCell ref="A22:A25"/>
    <mergeCell ref="A26:A29"/>
    <mergeCell ref="B22:B29"/>
    <mergeCell ref="A30:A33"/>
    <mergeCell ref="A34:A37"/>
    <mergeCell ref="B30:B37"/>
    <mergeCell ref="E26:E29"/>
    <mergeCell ref="E30:E33"/>
    <mergeCell ref="E34:E37"/>
    <mergeCell ref="F2:F13"/>
    <mergeCell ref="F14:F21"/>
    <mergeCell ref="F22:F29"/>
    <mergeCell ref="F30:F37"/>
    <mergeCell ref="E2:E5"/>
    <mergeCell ref="E6:E9"/>
    <mergeCell ref="E10:E13"/>
    <mergeCell ref="E14:E17"/>
    <mergeCell ref="E18:E21"/>
    <mergeCell ref="E22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946-8952-4C29-9F81-89C42A73C686}">
  <dimension ref="A1:F37"/>
  <sheetViews>
    <sheetView workbookViewId="0"/>
  </sheetViews>
  <sheetFormatPr defaultColWidth="9.109375" defaultRowHeight="14.4" x14ac:dyDescent="0.3"/>
  <cols>
    <col min="1" max="1" width="17.109375" style="4" customWidth="1"/>
    <col min="2" max="2" width="29.77734375" style="4" customWidth="1"/>
    <col min="3" max="3" width="15.33203125" style="4" customWidth="1"/>
    <col min="4" max="4" width="22.109375" style="4" customWidth="1"/>
    <col min="5" max="5" width="19.44140625" style="4" customWidth="1"/>
    <col min="6" max="6" width="30.44140625" style="4" customWidth="1"/>
    <col min="7" max="16384" width="9.1093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5</v>
      </c>
    </row>
    <row r="2" spans="1:6" x14ac:dyDescent="0.3">
      <c r="A2" s="20" t="s">
        <v>33</v>
      </c>
      <c r="B2" s="20" t="s">
        <v>34</v>
      </c>
      <c r="C2" s="2" t="s">
        <v>6</v>
      </c>
      <c r="D2" s="3">
        <v>51.924745896652603</v>
      </c>
      <c r="E2" s="21">
        <f>AVERAGE(D2:D5)</f>
        <v>51.866803151839207</v>
      </c>
      <c r="F2" s="21">
        <f>AVERAGE(E2:E13)</f>
        <v>52.337096007571823</v>
      </c>
    </row>
    <row r="3" spans="1:6" x14ac:dyDescent="0.3">
      <c r="A3" s="20"/>
      <c r="B3" s="20"/>
      <c r="C3" s="2" t="s">
        <v>7</v>
      </c>
      <c r="D3" s="3">
        <v>55.807296390754793</v>
      </c>
      <c r="E3" s="21"/>
      <c r="F3" s="21"/>
    </row>
    <row r="4" spans="1:6" x14ac:dyDescent="0.3">
      <c r="A4" s="20"/>
      <c r="B4" s="20"/>
      <c r="C4" s="2" t="s">
        <v>8</v>
      </c>
      <c r="D4" s="3">
        <v>47.59483612687113</v>
      </c>
      <c r="E4" s="21"/>
      <c r="F4" s="21"/>
    </row>
    <row r="5" spans="1:6" x14ac:dyDescent="0.3">
      <c r="A5" s="20"/>
      <c r="B5" s="20"/>
      <c r="C5" s="2" t="s">
        <v>9</v>
      </c>
      <c r="D5" s="3">
        <v>52.140334193078289</v>
      </c>
      <c r="E5" s="21"/>
      <c r="F5" s="21"/>
    </row>
    <row r="6" spans="1:6" x14ac:dyDescent="0.3">
      <c r="A6" s="20" t="s">
        <v>35</v>
      </c>
      <c r="B6" s="20"/>
      <c r="C6" s="2" t="s">
        <v>6</v>
      </c>
      <c r="D6" s="3">
        <v>42.180266483218887</v>
      </c>
      <c r="E6" s="21">
        <f>AVERAGE(D6:D9)</f>
        <v>43.64875354937319</v>
      </c>
      <c r="F6" s="21"/>
    </row>
    <row r="7" spans="1:6" x14ac:dyDescent="0.3">
      <c r="A7" s="20"/>
      <c r="B7" s="20"/>
      <c r="C7" s="2" t="s">
        <v>7</v>
      </c>
      <c r="D7" s="3">
        <v>44.785135304145051</v>
      </c>
      <c r="E7" s="21"/>
      <c r="F7" s="21"/>
    </row>
    <row r="8" spans="1:6" x14ac:dyDescent="0.3">
      <c r="A8" s="20"/>
      <c r="B8" s="20"/>
      <c r="C8" s="2" t="s">
        <v>8</v>
      </c>
      <c r="D8" s="3">
        <v>45.212086536481721</v>
      </c>
      <c r="E8" s="21"/>
      <c r="F8" s="21"/>
    </row>
    <row r="9" spans="1:6" x14ac:dyDescent="0.3">
      <c r="A9" s="20"/>
      <c r="B9" s="20"/>
      <c r="C9" s="2" t="s">
        <v>9</v>
      </c>
      <c r="D9" s="3">
        <v>42.417525873647115</v>
      </c>
      <c r="E9" s="21"/>
      <c r="F9" s="21"/>
    </row>
    <row r="10" spans="1:6" x14ac:dyDescent="0.3">
      <c r="A10" s="20" t="s">
        <v>36</v>
      </c>
      <c r="B10" s="20"/>
      <c r="C10" s="2" t="s">
        <v>6</v>
      </c>
      <c r="D10" s="3">
        <v>58.333975266174285</v>
      </c>
      <c r="E10" s="21">
        <f>AVERAGE(D10:D13)</f>
        <v>61.495731321503051</v>
      </c>
      <c r="F10" s="21"/>
    </row>
    <row r="11" spans="1:6" x14ac:dyDescent="0.3">
      <c r="A11" s="20"/>
      <c r="B11" s="20"/>
      <c r="C11" s="2" t="s">
        <v>7</v>
      </c>
      <c r="D11" s="3">
        <v>77.050831624474469</v>
      </c>
      <c r="E11" s="21"/>
      <c r="F11" s="21"/>
    </row>
    <row r="12" spans="1:6" x14ac:dyDescent="0.3">
      <c r="A12" s="20"/>
      <c r="B12" s="20"/>
      <c r="C12" s="2" t="s">
        <v>8</v>
      </c>
      <c r="D12" s="3">
        <v>50.245160345418917</v>
      </c>
      <c r="E12" s="21"/>
      <c r="F12" s="21"/>
    </row>
    <row r="13" spans="1:6" x14ac:dyDescent="0.3">
      <c r="A13" s="20"/>
      <c r="B13" s="20"/>
      <c r="C13" s="2" t="s">
        <v>9</v>
      </c>
      <c r="D13" s="3">
        <v>60.35295804994454</v>
      </c>
      <c r="E13" s="21"/>
      <c r="F13" s="21"/>
    </row>
    <row r="14" spans="1:6" x14ac:dyDescent="0.3">
      <c r="A14" s="20" t="s">
        <v>37</v>
      </c>
      <c r="B14" s="20" t="s">
        <v>38</v>
      </c>
      <c r="C14" s="2" t="s">
        <v>6</v>
      </c>
      <c r="D14" s="3">
        <v>32.189387985826755</v>
      </c>
      <c r="E14" s="21">
        <f>AVERAGE(D14:D17)</f>
        <v>29.82079518002859</v>
      </c>
      <c r="F14" s="21">
        <f>AVERAGE(E14:E21)</f>
        <v>25.999214140608725</v>
      </c>
    </row>
    <row r="15" spans="1:6" x14ac:dyDescent="0.3">
      <c r="A15" s="20"/>
      <c r="B15" s="20"/>
      <c r="C15" s="2" t="s">
        <v>7</v>
      </c>
      <c r="D15" s="3">
        <v>31.360955288676358</v>
      </c>
      <c r="E15" s="21"/>
      <c r="F15" s="21"/>
    </row>
    <row r="16" spans="1:6" x14ac:dyDescent="0.3">
      <c r="A16" s="20"/>
      <c r="B16" s="20"/>
      <c r="C16" s="2" t="s">
        <v>8</v>
      </c>
      <c r="D16" s="3">
        <v>23.24806657678468</v>
      </c>
      <c r="E16" s="21"/>
      <c r="F16" s="21"/>
    </row>
    <row r="17" spans="1:6" x14ac:dyDescent="0.3">
      <c r="A17" s="20"/>
      <c r="B17" s="20"/>
      <c r="C17" s="2" t="s">
        <v>9</v>
      </c>
      <c r="D17" s="3">
        <v>32.484770868826558</v>
      </c>
      <c r="E17" s="21"/>
      <c r="F17" s="21"/>
    </row>
    <row r="18" spans="1:6" x14ac:dyDescent="0.3">
      <c r="A18" s="20" t="s">
        <v>39</v>
      </c>
      <c r="B18" s="20"/>
      <c r="C18" s="2" t="s">
        <v>6</v>
      </c>
      <c r="D18" s="3">
        <v>21.4651310212694</v>
      </c>
      <c r="E18" s="21">
        <f>AVERAGE(D18:D21)</f>
        <v>22.17763310118886</v>
      </c>
      <c r="F18" s="21"/>
    </row>
    <row r="19" spans="1:6" x14ac:dyDescent="0.3">
      <c r="A19" s="20"/>
      <c r="B19" s="20"/>
      <c r="C19" s="2" t="s">
        <v>7</v>
      </c>
      <c r="D19" s="3">
        <v>24.679724792520087</v>
      </c>
      <c r="E19" s="21"/>
      <c r="F19" s="21"/>
    </row>
    <row r="20" spans="1:6" x14ac:dyDescent="0.3">
      <c r="A20" s="20"/>
      <c r="B20" s="20"/>
      <c r="C20" s="2" t="s">
        <v>8</v>
      </c>
      <c r="D20" s="3">
        <v>19.683368105073697</v>
      </c>
      <c r="E20" s="21"/>
      <c r="F20" s="21"/>
    </row>
    <row r="21" spans="1:6" x14ac:dyDescent="0.3">
      <c r="A21" s="20"/>
      <c r="B21" s="20"/>
      <c r="C21" s="2" t="s">
        <v>9</v>
      </c>
      <c r="D21" s="3">
        <v>22.882308485892253</v>
      </c>
      <c r="E21" s="21"/>
      <c r="F21" s="21"/>
    </row>
    <row r="22" spans="1:6" x14ac:dyDescent="0.3">
      <c r="A22" s="20" t="s">
        <v>41</v>
      </c>
      <c r="B22" s="20" t="s">
        <v>42</v>
      </c>
      <c r="C22" s="2" t="s">
        <v>6</v>
      </c>
      <c r="D22" s="3">
        <v>35.503497244566589</v>
      </c>
      <c r="E22" s="21">
        <f>AVERAGE(D22:D25)</f>
        <v>36.597746699941695</v>
      </c>
      <c r="F22" s="21">
        <f>AVERAGE(E22:E29)</f>
        <v>32.368659726591126</v>
      </c>
    </row>
    <row r="23" spans="1:6" x14ac:dyDescent="0.3">
      <c r="A23" s="20"/>
      <c r="B23" s="20"/>
      <c r="C23" s="2" t="s">
        <v>7</v>
      </c>
      <c r="D23" s="3">
        <v>40.051929892539242</v>
      </c>
      <c r="E23" s="21"/>
      <c r="F23" s="21"/>
    </row>
    <row r="24" spans="1:6" x14ac:dyDescent="0.3">
      <c r="A24" s="20"/>
      <c r="B24" s="20"/>
      <c r="C24" s="2" t="s">
        <v>8</v>
      </c>
      <c r="D24" s="3">
        <v>34.665434804623494</v>
      </c>
      <c r="E24" s="21"/>
      <c r="F24" s="21"/>
    </row>
    <row r="25" spans="1:6" x14ac:dyDescent="0.3">
      <c r="A25" s="20"/>
      <c r="B25" s="20"/>
      <c r="C25" s="2" t="s">
        <v>9</v>
      </c>
      <c r="D25" s="3">
        <v>36.170124858037468</v>
      </c>
      <c r="E25" s="21"/>
      <c r="F25" s="21"/>
    </row>
    <row r="26" spans="1:6" x14ac:dyDescent="0.3">
      <c r="A26" s="20" t="s">
        <v>43</v>
      </c>
      <c r="B26" s="20"/>
      <c r="C26" s="2" t="s">
        <v>6</v>
      </c>
      <c r="D26" s="3">
        <v>27.155565020614702</v>
      </c>
      <c r="E26" s="21">
        <f>AVERAGE(D26:D29)</f>
        <v>28.139572753240554</v>
      </c>
      <c r="F26" s="21"/>
    </row>
    <row r="27" spans="1:6" x14ac:dyDescent="0.3">
      <c r="A27" s="20"/>
      <c r="B27" s="20"/>
      <c r="C27" s="2" t="s">
        <v>7</v>
      </c>
      <c r="D27" s="3">
        <v>31.564122420413593</v>
      </c>
      <c r="E27" s="21"/>
      <c r="F27" s="21"/>
    </row>
    <row r="28" spans="1:6" x14ac:dyDescent="0.3">
      <c r="A28" s="20"/>
      <c r="B28" s="20"/>
      <c r="C28" s="2" t="s">
        <v>8</v>
      </c>
      <c r="D28" s="3">
        <v>25.543370393632774</v>
      </c>
      <c r="E28" s="21"/>
      <c r="F28" s="21"/>
    </row>
    <row r="29" spans="1:6" x14ac:dyDescent="0.3">
      <c r="A29" s="20"/>
      <c r="B29" s="20"/>
      <c r="C29" s="2" t="s">
        <v>9</v>
      </c>
      <c r="D29" s="3">
        <v>28.295233178301142</v>
      </c>
      <c r="E29" s="21"/>
      <c r="F29" s="21"/>
    </row>
    <row r="30" spans="1:6" x14ac:dyDescent="0.3">
      <c r="A30" s="20" t="s">
        <v>44</v>
      </c>
      <c r="B30" s="20" t="s">
        <v>40</v>
      </c>
      <c r="C30" s="2" t="s">
        <v>6</v>
      </c>
      <c r="D30" s="3">
        <v>8.3494474921916328</v>
      </c>
      <c r="E30" s="21">
        <f>AVERAGE(D30:D33)</f>
        <v>7.6968252358938862</v>
      </c>
      <c r="F30" s="21">
        <f>AVERAGE(E30:E37)</f>
        <v>7.6977338863792006</v>
      </c>
    </row>
    <row r="31" spans="1:6" x14ac:dyDescent="0.3">
      <c r="A31" s="20"/>
      <c r="B31" s="20"/>
      <c r="C31" s="2" t="s">
        <v>7</v>
      </c>
      <c r="D31" s="3">
        <v>8.6407592505091078</v>
      </c>
      <c r="E31" s="21"/>
      <c r="F31" s="21"/>
    </row>
    <row r="32" spans="1:6" x14ac:dyDescent="0.3">
      <c r="A32" s="20"/>
      <c r="B32" s="20"/>
      <c r="C32" s="2" t="s">
        <v>8</v>
      </c>
      <c r="D32" s="3">
        <v>5.7808514170583134</v>
      </c>
      <c r="E32" s="21"/>
      <c r="F32" s="21"/>
    </row>
    <row r="33" spans="1:6" x14ac:dyDescent="0.3">
      <c r="A33" s="20"/>
      <c r="B33" s="20"/>
      <c r="C33" s="2" t="s">
        <v>9</v>
      </c>
      <c r="D33" s="3">
        <v>8.0162427838164874</v>
      </c>
      <c r="E33" s="21"/>
      <c r="F33" s="21"/>
    </row>
    <row r="34" spans="1:6" x14ac:dyDescent="0.3">
      <c r="A34" s="20" t="s">
        <v>45</v>
      </c>
      <c r="B34" s="20"/>
      <c r="C34" s="2" t="s">
        <v>6</v>
      </c>
      <c r="D34" s="3">
        <v>7.4989796304115632</v>
      </c>
      <c r="E34" s="21">
        <f>AVERAGE(D34:D37)</f>
        <v>7.6986425368645142</v>
      </c>
      <c r="F34" s="21"/>
    </row>
    <row r="35" spans="1:6" x14ac:dyDescent="0.3">
      <c r="A35" s="20"/>
      <c r="B35" s="20"/>
      <c r="C35" s="2" t="s">
        <v>7</v>
      </c>
      <c r="D35" s="3">
        <v>9.4805600586672067</v>
      </c>
      <c r="E35" s="21"/>
      <c r="F35" s="21"/>
    </row>
    <row r="36" spans="1:6" x14ac:dyDescent="0.3">
      <c r="A36" s="20"/>
      <c r="B36" s="20"/>
      <c r="C36" s="2" t="s">
        <v>8</v>
      </c>
      <c r="D36" s="3">
        <v>5.7716877469195262</v>
      </c>
      <c r="E36" s="21"/>
      <c r="F36" s="21"/>
    </row>
    <row r="37" spans="1:6" x14ac:dyDescent="0.3">
      <c r="A37" s="20"/>
      <c r="B37" s="20"/>
      <c r="C37" s="2" t="s">
        <v>9</v>
      </c>
      <c r="D37" s="3">
        <v>8.0433427114597613</v>
      </c>
      <c r="E37" s="21"/>
      <c r="F37" s="21"/>
    </row>
  </sheetData>
  <mergeCells count="26">
    <mergeCell ref="E26:E29"/>
    <mergeCell ref="E30:E33"/>
    <mergeCell ref="E34:E37"/>
    <mergeCell ref="F2:F13"/>
    <mergeCell ref="F14:F21"/>
    <mergeCell ref="F22:F29"/>
    <mergeCell ref="F30:F37"/>
    <mergeCell ref="E2:E5"/>
    <mergeCell ref="E6:E9"/>
    <mergeCell ref="E10:E13"/>
    <mergeCell ref="E14:E17"/>
    <mergeCell ref="E18:E21"/>
    <mergeCell ref="E22:E25"/>
    <mergeCell ref="A26:A29"/>
    <mergeCell ref="A30:A33"/>
    <mergeCell ref="A34:A37"/>
    <mergeCell ref="B2:B13"/>
    <mergeCell ref="B14:B21"/>
    <mergeCell ref="B22:B29"/>
    <mergeCell ref="B30:B37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7CF-D97C-4863-820C-44E78C9C7AF0}">
  <dimension ref="A1:F21"/>
  <sheetViews>
    <sheetView workbookViewId="0"/>
  </sheetViews>
  <sheetFormatPr defaultColWidth="9.109375" defaultRowHeight="14.4" x14ac:dyDescent="0.3"/>
  <cols>
    <col min="1" max="1" width="16.33203125" style="4" customWidth="1"/>
    <col min="2" max="2" width="26.44140625" style="4" customWidth="1"/>
    <col min="3" max="3" width="16" style="4" customWidth="1"/>
    <col min="4" max="4" width="23.44140625" style="4" customWidth="1"/>
    <col min="5" max="5" width="16.44140625" style="4" customWidth="1"/>
    <col min="6" max="6" width="22.44140625" style="4" customWidth="1"/>
    <col min="7" max="16384" width="9.109375" style="4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</v>
      </c>
    </row>
    <row r="2" spans="1:6" x14ac:dyDescent="0.3">
      <c r="A2" s="20" t="s">
        <v>46</v>
      </c>
      <c r="B2" s="20" t="s">
        <v>47</v>
      </c>
      <c r="C2" s="2" t="s">
        <v>6</v>
      </c>
      <c r="D2" s="2">
        <v>5558.1800932722163</v>
      </c>
      <c r="E2" s="21">
        <f>AVERAGE(D2:D5)</f>
        <v>5864.8563755329797</v>
      </c>
      <c r="F2" s="21">
        <f>AVERAGE(E2:E9)</f>
        <v>3880.6383929107487</v>
      </c>
    </row>
    <row r="3" spans="1:6" x14ac:dyDescent="0.3">
      <c r="A3" s="20"/>
      <c r="B3" s="20"/>
      <c r="C3" s="2" t="s">
        <v>7</v>
      </c>
      <c r="D3" s="2">
        <v>6047.0147059385108</v>
      </c>
      <c r="E3" s="21"/>
      <c r="F3" s="21"/>
    </row>
    <row r="4" spans="1:6" x14ac:dyDescent="0.3">
      <c r="A4" s="20"/>
      <c r="B4" s="20"/>
      <c r="C4" s="2" t="s">
        <v>8</v>
      </c>
      <c r="D4" s="2">
        <v>5778.6419626648785</v>
      </c>
      <c r="E4" s="21"/>
      <c r="F4" s="21"/>
    </row>
    <row r="5" spans="1:6" x14ac:dyDescent="0.3">
      <c r="A5" s="20"/>
      <c r="B5" s="20"/>
      <c r="C5" s="2" t="s">
        <v>9</v>
      </c>
      <c r="D5" s="2">
        <v>6075.588740256313</v>
      </c>
      <c r="E5" s="21"/>
      <c r="F5" s="21"/>
    </row>
    <row r="6" spans="1:6" x14ac:dyDescent="0.3">
      <c r="A6" s="20" t="s">
        <v>48</v>
      </c>
      <c r="B6" s="20"/>
      <c r="C6" s="2" t="s">
        <v>6</v>
      </c>
      <c r="D6" s="2">
        <v>1947.3230154290313</v>
      </c>
      <c r="E6" s="21">
        <f>AVERAGE(D6:D9)</f>
        <v>1896.420410288518</v>
      </c>
      <c r="F6" s="21"/>
    </row>
    <row r="7" spans="1:6" x14ac:dyDescent="0.3">
      <c r="A7" s="20"/>
      <c r="B7" s="20"/>
      <c r="C7" s="2" t="s">
        <v>7</v>
      </c>
      <c r="D7" s="2">
        <v>1950.7380687125376</v>
      </c>
      <c r="E7" s="21"/>
      <c r="F7" s="21"/>
    </row>
    <row r="8" spans="1:6" x14ac:dyDescent="0.3">
      <c r="A8" s="20"/>
      <c r="B8" s="20"/>
      <c r="C8" s="2" t="s">
        <v>8</v>
      </c>
      <c r="D8" s="2">
        <v>1831.9532763053098</v>
      </c>
      <c r="E8" s="21"/>
      <c r="F8" s="21"/>
    </row>
    <row r="9" spans="1:6" x14ac:dyDescent="0.3">
      <c r="A9" s="20"/>
      <c r="B9" s="20"/>
      <c r="C9" s="2" t="s">
        <v>9</v>
      </c>
      <c r="D9" s="2">
        <v>1855.6672807071925</v>
      </c>
      <c r="E9" s="21"/>
      <c r="F9" s="21"/>
    </row>
    <row r="10" spans="1:6" x14ac:dyDescent="0.3">
      <c r="A10" s="20" t="s">
        <v>49</v>
      </c>
      <c r="B10" s="20"/>
      <c r="C10" s="2" t="s">
        <v>6</v>
      </c>
      <c r="D10" s="2">
        <v>3669.3263718245198</v>
      </c>
      <c r="E10" s="21">
        <f>AVERAGE(D10:D13)</f>
        <v>3632.1625495960193</v>
      </c>
      <c r="F10" s="21"/>
    </row>
    <row r="11" spans="1:6" x14ac:dyDescent="0.3">
      <c r="A11" s="20"/>
      <c r="B11" s="20"/>
      <c r="C11" s="2" t="s">
        <v>7</v>
      </c>
      <c r="D11" s="2">
        <v>3859.6151739238576</v>
      </c>
      <c r="E11" s="21"/>
      <c r="F11" s="21"/>
    </row>
    <row r="12" spans="1:6" x14ac:dyDescent="0.3">
      <c r="A12" s="20"/>
      <c r="B12" s="20"/>
      <c r="C12" s="2" t="s">
        <v>8</v>
      </c>
      <c r="D12" s="2">
        <v>3574.8325892380676</v>
      </c>
      <c r="E12" s="21"/>
      <c r="F12" s="21"/>
    </row>
    <row r="13" spans="1:6" x14ac:dyDescent="0.3">
      <c r="A13" s="20"/>
      <c r="B13" s="20"/>
      <c r="C13" s="2" t="s">
        <v>9</v>
      </c>
      <c r="D13" s="2">
        <v>3424.8760633976326</v>
      </c>
      <c r="E13" s="21"/>
      <c r="F13" s="21"/>
    </row>
    <row r="14" spans="1:6" x14ac:dyDescent="0.3">
      <c r="A14" s="20" t="s">
        <v>51</v>
      </c>
      <c r="B14" s="20" t="s">
        <v>50</v>
      </c>
      <c r="C14" s="2" t="s">
        <v>6</v>
      </c>
      <c r="D14" s="2">
        <v>1347.1674259487991</v>
      </c>
      <c r="E14" s="21">
        <f>AVERAGE(D14:D17)</f>
        <v>1330.2530471376767</v>
      </c>
      <c r="F14" s="21">
        <f>AVERAGE(E14:E21)</f>
        <v>1130.0634289203135</v>
      </c>
    </row>
    <row r="15" spans="1:6" x14ac:dyDescent="0.3">
      <c r="A15" s="20"/>
      <c r="B15" s="20"/>
      <c r="C15" s="2" t="s">
        <v>7</v>
      </c>
      <c r="D15" s="2">
        <v>1413.1212070883419</v>
      </c>
      <c r="E15" s="21"/>
      <c r="F15" s="21"/>
    </row>
    <row r="16" spans="1:6" x14ac:dyDescent="0.3">
      <c r="A16" s="20"/>
      <c r="B16" s="20"/>
      <c r="C16" s="2" t="s">
        <v>8</v>
      </c>
      <c r="D16" s="2">
        <v>1245.4895075740571</v>
      </c>
      <c r="E16" s="21"/>
      <c r="F16" s="21"/>
    </row>
    <row r="17" spans="1:6" x14ac:dyDescent="0.3">
      <c r="A17" s="20"/>
      <c r="B17" s="20"/>
      <c r="C17" s="2" t="s">
        <v>9</v>
      </c>
      <c r="D17" s="2">
        <v>1315.2340479395084</v>
      </c>
      <c r="E17" s="21"/>
      <c r="F17" s="21"/>
    </row>
    <row r="18" spans="1:6" x14ac:dyDescent="0.3">
      <c r="A18" s="20" t="s">
        <v>52</v>
      </c>
      <c r="B18" s="20"/>
      <c r="C18" s="2" t="s">
        <v>6</v>
      </c>
      <c r="D18" s="2">
        <v>942.93509375863903</v>
      </c>
      <c r="E18" s="21">
        <f>AVERAGE(D18:D21)</f>
        <v>929.87381070295044</v>
      </c>
      <c r="F18" s="21"/>
    </row>
    <row r="19" spans="1:6" x14ac:dyDescent="0.3">
      <c r="A19" s="20"/>
      <c r="B19" s="20"/>
      <c r="C19" s="2" t="s">
        <v>7</v>
      </c>
      <c r="D19" s="2">
        <v>970.04620869740052</v>
      </c>
      <c r="E19" s="21"/>
      <c r="F19" s="21"/>
    </row>
    <row r="20" spans="1:6" x14ac:dyDescent="0.3">
      <c r="A20" s="20"/>
      <c r="B20" s="20"/>
      <c r="C20" s="2" t="s">
        <v>8</v>
      </c>
      <c r="D20" s="2">
        <v>865.45206945614825</v>
      </c>
      <c r="E20" s="21"/>
      <c r="F20" s="21"/>
    </row>
    <row r="21" spans="1:6" x14ac:dyDescent="0.3">
      <c r="A21" s="20"/>
      <c r="B21" s="20"/>
      <c r="C21" s="2" t="s">
        <v>9</v>
      </c>
      <c r="D21" s="2">
        <v>941.06187089961384</v>
      </c>
      <c r="E21" s="21"/>
      <c r="F21" s="21"/>
    </row>
  </sheetData>
  <mergeCells count="14">
    <mergeCell ref="F2:F13"/>
    <mergeCell ref="F14:F21"/>
    <mergeCell ref="A2:A5"/>
    <mergeCell ref="A6:A9"/>
    <mergeCell ref="A10:A13"/>
    <mergeCell ref="A14:A17"/>
    <mergeCell ref="A18:A21"/>
    <mergeCell ref="B2:B13"/>
    <mergeCell ref="B14:B21"/>
    <mergeCell ref="E2:E5"/>
    <mergeCell ref="E6:E9"/>
    <mergeCell ref="E10:E13"/>
    <mergeCell ref="E14:E17"/>
    <mergeCell ref="E18:E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6391-DC67-4B00-B9FF-32FF39F9BE91}">
  <dimension ref="A1:N1974"/>
  <sheetViews>
    <sheetView tabSelected="1" zoomScale="94" zoomScaleNormal="90" workbookViewId="0">
      <selection activeCell="H3" sqref="H3"/>
    </sheetView>
  </sheetViews>
  <sheetFormatPr defaultColWidth="9.109375" defaultRowHeight="14.4" x14ac:dyDescent="0.3"/>
  <cols>
    <col min="1" max="1" width="9.109375" style="6"/>
    <col min="2" max="2" width="11.44140625" style="6" customWidth="1"/>
    <col min="3" max="3" width="13.6640625" style="6" customWidth="1"/>
    <col min="4" max="4" width="10.44140625" bestFit="1" customWidth="1"/>
    <col min="5" max="5" width="9" style="7" customWidth="1"/>
    <col min="6" max="6" width="12.77734375" style="6" bestFit="1" customWidth="1"/>
    <col min="7" max="7" width="12.77734375" style="6" customWidth="1"/>
    <col min="8" max="8" width="13.5546875" style="6" customWidth="1"/>
    <col min="9" max="9" width="9.109375" style="6"/>
    <col min="10" max="10" width="15.44140625" style="6" bestFit="1" customWidth="1"/>
    <col min="11" max="13" width="9.109375" style="6"/>
    <col min="14" max="14" width="14.109375" style="6" bestFit="1" customWidth="1"/>
    <col min="15" max="16384" width="9.109375" style="6"/>
  </cols>
  <sheetData>
    <row r="1" spans="1:14" s="9" customFormat="1" ht="30" customHeight="1" x14ac:dyDescent="0.3">
      <c r="A1" s="10" t="s">
        <v>71</v>
      </c>
      <c r="B1" s="11" t="s">
        <v>4000</v>
      </c>
      <c r="C1" s="10" t="s">
        <v>72</v>
      </c>
      <c r="D1" s="11" t="s">
        <v>4001</v>
      </c>
      <c r="E1" s="11" t="s">
        <v>70</v>
      </c>
      <c r="F1" s="12" t="s">
        <v>4002</v>
      </c>
      <c r="G1" s="12" t="s">
        <v>4005</v>
      </c>
      <c r="H1" s="9" t="s">
        <v>4003</v>
      </c>
      <c r="I1" s="9" t="s">
        <v>4004</v>
      </c>
      <c r="J1" s="9" t="s">
        <v>4009</v>
      </c>
      <c r="K1" s="9" t="s">
        <v>4012</v>
      </c>
    </row>
    <row r="2" spans="1:14" s="9" customFormat="1" x14ac:dyDescent="0.3">
      <c r="A2">
        <v>1970</v>
      </c>
      <c r="B2" t="s">
        <v>2027</v>
      </c>
      <c r="C2" t="s">
        <v>3982</v>
      </c>
      <c r="D2" s="13">
        <v>113156.13999999998</v>
      </c>
      <c r="E2" s="14">
        <v>30.809772789001563</v>
      </c>
      <c r="F2" s="15">
        <v>1.1412860679232835E-2</v>
      </c>
      <c r="G2" s="17">
        <f>RANK(F2,$F$2:$F$1973,0)</f>
        <v>1</v>
      </c>
      <c r="H2" s="16">
        <f>(F2/D2)*1000</f>
        <v>1.008594025850726E-4</v>
      </c>
      <c r="I2" s="9">
        <f>RANK(H2,$H$2:$H$1973,0)</f>
        <v>3</v>
      </c>
      <c r="J2" s="9" t="str">
        <f>_xlfn.IFNA(VLOOKUP(C2,[1]Sheet1!$B:$B,1,FALSE),"N")</f>
        <v>N</v>
      </c>
      <c r="K2" s="9">
        <f>IF(COUNTIF(J2,"=N")=1,0,F2)</f>
        <v>0</v>
      </c>
    </row>
    <row r="3" spans="1:14" s="9" customFormat="1" ht="28.8" x14ac:dyDescent="0.3">
      <c r="A3">
        <v>1971</v>
      </c>
      <c r="B3" t="s">
        <v>853</v>
      </c>
      <c r="C3" t="s">
        <v>2819</v>
      </c>
      <c r="D3" s="13">
        <v>49971.169999999991</v>
      </c>
      <c r="E3" s="14">
        <v>30.828859423793912</v>
      </c>
      <c r="F3" s="15">
        <v>5.1194079874947963E-3</v>
      </c>
      <c r="G3" s="17">
        <f t="shared" ref="G3:G66" si="0">RANK(F3,$F$2:$F$1973,0)</f>
        <v>2</v>
      </c>
      <c r="H3" s="16">
        <f t="shared" ref="H3:H66" si="1">(F3/D3)*1000</f>
        <v>1.024472308231886E-4</v>
      </c>
      <c r="I3" s="9">
        <f t="shared" ref="I3:I66" si="2">RANK(H3,$H$2:$H$1973,0)</f>
        <v>2</v>
      </c>
      <c r="J3" s="9" t="str">
        <f>_xlfn.IFNA(VLOOKUP(C3,[1]Sheet1!$B:$B,1,FALSE),"N")</f>
        <v>Clo1313_1194</v>
      </c>
      <c r="K3" s="9">
        <f t="shared" ref="K3:K66" si="3">IF(COUNTIF(J3,"=N")=1,0,F3)</f>
        <v>5.1194079874947963E-3</v>
      </c>
      <c r="M3" s="9" t="s">
        <v>4006</v>
      </c>
      <c r="N3" s="18">
        <f>SUM(F2:F1973)</f>
        <v>0.15770044197004326</v>
      </c>
    </row>
    <row r="4" spans="1:14" s="9" customFormat="1" x14ac:dyDescent="0.3">
      <c r="A4">
        <v>1962</v>
      </c>
      <c r="B4" t="s">
        <v>1294</v>
      </c>
      <c r="C4" t="s">
        <v>69</v>
      </c>
      <c r="D4" s="13">
        <v>96008.87000000001</v>
      </c>
      <c r="E4" s="14">
        <v>30.384153022565194</v>
      </c>
      <c r="F4" s="15">
        <v>4.7470022195459614E-3</v>
      </c>
      <c r="G4" s="17">
        <f t="shared" si="0"/>
        <v>3</v>
      </c>
      <c r="H4" s="16">
        <f t="shared" si="1"/>
        <v>4.9443371425431435E-5</v>
      </c>
      <c r="I4" s="9">
        <f t="shared" si="2"/>
        <v>11</v>
      </c>
      <c r="J4" s="9" t="str">
        <f>_xlfn.IFNA(VLOOKUP(C4,[1]Sheet1!$B:$B,1,FALSE),"N")</f>
        <v>Clo1313_1798</v>
      </c>
      <c r="K4" s="9">
        <f t="shared" si="3"/>
        <v>4.7470022195459614E-3</v>
      </c>
    </row>
    <row r="5" spans="1:14" s="9" customFormat="1" ht="43.2" x14ac:dyDescent="0.3">
      <c r="A5">
        <v>1972</v>
      </c>
      <c r="B5" t="s">
        <v>1496</v>
      </c>
      <c r="C5" t="s">
        <v>59</v>
      </c>
      <c r="D5" s="13">
        <v>36138.995000000003</v>
      </c>
      <c r="E5" s="14">
        <v>30.706657531228327</v>
      </c>
      <c r="F5" s="15">
        <v>4.5129561617935562E-3</v>
      </c>
      <c r="G5" s="17">
        <f t="shared" si="0"/>
        <v>4</v>
      </c>
      <c r="H5" s="16">
        <f t="shared" si="1"/>
        <v>1.2487774388284886E-4</v>
      </c>
      <c r="I5" s="9">
        <f t="shared" si="2"/>
        <v>1</v>
      </c>
      <c r="J5" s="9" t="str">
        <f>_xlfn.IFNA(VLOOKUP(C5,[1]Sheet1!$B:$B,1,FALSE),"N")</f>
        <v>Clo1313_2095</v>
      </c>
      <c r="K5" s="9">
        <f t="shared" si="3"/>
        <v>4.5129561617935562E-3</v>
      </c>
      <c r="M5" s="9" t="s">
        <v>4010</v>
      </c>
      <c r="N5" s="9">
        <f>COUNTIF(J:J,"=N")</f>
        <v>1310</v>
      </c>
    </row>
    <row r="6" spans="1:14" s="9" customFormat="1" x14ac:dyDescent="0.3">
      <c r="A6">
        <v>1967</v>
      </c>
      <c r="B6" t="s">
        <v>271</v>
      </c>
      <c r="C6" t="s">
        <v>2242</v>
      </c>
      <c r="D6" s="13">
        <v>44162.135000000009</v>
      </c>
      <c r="E6" s="14">
        <v>30.309393650900216</v>
      </c>
      <c r="F6" s="15">
        <v>2.9575774614440972E-3</v>
      </c>
      <c r="G6" s="17">
        <f t="shared" si="0"/>
        <v>5</v>
      </c>
      <c r="H6" s="16">
        <f t="shared" si="1"/>
        <v>6.6970889460939707E-5</v>
      </c>
      <c r="I6" s="9">
        <f t="shared" si="2"/>
        <v>6</v>
      </c>
      <c r="J6" s="9" t="str">
        <f>_xlfn.IFNA(VLOOKUP(C6,[1]Sheet1!$B:$B,1,FALSE),"N")</f>
        <v>N</v>
      </c>
      <c r="K6" s="9">
        <f t="shared" si="3"/>
        <v>0</v>
      </c>
    </row>
    <row r="7" spans="1:14" s="9" customFormat="1" ht="72" x14ac:dyDescent="0.3">
      <c r="A7">
        <v>1965</v>
      </c>
      <c r="B7" t="s">
        <v>1343</v>
      </c>
      <c r="C7" t="s">
        <v>56</v>
      </c>
      <c r="D7" s="13">
        <v>45623.630000000005</v>
      </c>
      <c r="E7" s="14">
        <v>29.352391999752548</v>
      </c>
      <c r="F7" s="15">
        <v>2.8209243947092339E-3</v>
      </c>
      <c r="G7" s="17">
        <f t="shared" si="0"/>
        <v>6</v>
      </c>
      <c r="H7" s="16">
        <f t="shared" si="1"/>
        <v>6.1830336488114454E-5</v>
      </c>
      <c r="I7" s="9">
        <f t="shared" si="2"/>
        <v>8</v>
      </c>
      <c r="J7" s="9" t="str">
        <f>_xlfn.IFNA(VLOOKUP(C7,[1]Sheet1!$B:$B,1,FALSE),"N")</f>
        <v>Clo1313_1876</v>
      </c>
      <c r="K7" s="9">
        <f t="shared" si="3"/>
        <v>2.8209243947092339E-3</v>
      </c>
      <c r="M7" s="9" t="s">
        <v>4011</v>
      </c>
      <c r="N7" s="9">
        <f>SUM(K2:K1973)</f>
        <v>9.7561209513141844E-2</v>
      </c>
    </row>
    <row r="8" spans="1:14" s="9" customFormat="1" ht="43.2" x14ac:dyDescent="0.3">
      <c r="A8">
        <v>1966</v>
      </c>
      <c r="B8" t="s">
        <v>1495</v>
      </c>
      <c r="C8" t="s">
        <v>60</v>
      </c>
      <c r="D8" s="13">
        <v>42762.06</v>
      </c>
      <c r="E8" s="14">
        <v>29.791087826074907</v>
      </c>
      <c r="F8" s="15">
        <v>2.7179466719942751E-3</v>
      </c>
      <c r="G8" s="17">
        <f t="shared" si="0"/>
        <v>7</v>
      </c>
      <c r="H8" s="16">
        <f t="shared" si="1"/>
        <v>6.3559769384222259E-5</v>
      </c>
      <c r="I8" s="9">
        <f t="shared" si="2"/>
        <v>7</v>
      </c>
      <c r="J8" s="9" t="str">
        <f>_xlfn.IFNA(VLOOKUP(C8,[1]Sheet1!$B:$B,1,FALSE),"N")</f>
        <v>Clo1313_2094</v>
      </c>
      <c r="K8" s="9">
        <f t="shared" si="3"/>
        <v>2.7179466719942751E-3</v>
      </c>
      <c r="M8" s="9" t="s">
        <v>4013</v>
      </c>
      <c r="N8" s="19">
        <f>N7/N3</f>
        <v>0.61864892890835743</v>
      </c>
    </row>
    <row r="9" spans="1:14" s="9" customFormat="1" ht="86.4" x14ac:dyDescent="0.3">
      <c r="A9">
        <v>1955</v>
      </c>
      <c r="B9" t="s">
        <v>325</v>
      </c>
      <c r="C9" t="s">
        <v>65</v>
      </c>
      <c r="D9" s="13">
        <v>67626.87</v>
      </c>
      <c r="E9" s="14">
        <v>29.368946137229297</v>
      </c>
      <c r="F9" s="15">
        <v>2.5504989019632294E-3</v>
      </c>
      <c r="G9" s="17">
        <f t="shared" si="0"/>
        <v>8</v>
      </c>
      <c r="H9" s="16">
        <f t="shared" si="1"/>
        <v>3.7714282828160311E-5</v>
      </c>
      <c r="I9" s="9">
        <f t="shared" si="2"/>
        <v>18</v>
      </c>
      <c r="J9" s="9" t="str">
        <f>_xlfn.IFNA(VLOOKUP(C9,[1]Sheet1!$B:$B,1,FALSE),"N")</f>
        <v>Clo1313_0415</v>
      </c>
      <c r="K9" s="9">
        <f t="shared" si="3"/>
        <v>2.5504989019632294E-3</v>
      </c>
      <c r="M9" s="9" t="s">
        <v>4014</v>
      </c>
      <c r="N9" s="19">
        <f>1-N8</f>
        <v>0.38135107109164257</v>
      </c>
    </row>
    <row r="10" spans="1:14" s="9" customFormat="1" x14ac:dyDescent="0.3">
      <c r="A10">
        <v>1968</v>
      </c>
      <c r="B10" t="s">
        <v>90</v>
      </c>
      <c r="C10" t="s">
        <v>2061</v>
      </c>
      <c r="D10" s="13">
        <v>34648.879999999997</v>
      </c>
      <c r="E10" s="14">
        <v>30.327316897503206</v>
      </c>
      <c r="F10" s="15">
        <v>2.3547483382267862E-3</v>
      </c>
      <c r="G10" s="17">
        <f t="shared" si="0"/>
        <v>9</v>
      </c>
      <c r="H10" s="16">
        <f t="shared" si="1"/>
        <v>6.7960301695950523E-5</v>
      </c>
      <c r="I10" s="9">
        <f t="shared" si="2"/>
        <v>5</v>
      </c>
      <c r="J10" s="9" t="str">
        <f>_xlfn.IFNA(VLOOKUP(C10,[1]Sheet1!$B:$B,1,FALSE),"N")</f>
        <v>Clo1313_0023</v>
      </c>
      <c r="K10" s="9">
        <f t="shared" si="3"/>
        <v>2.3547483382267862E-3</v>
      </c>
    </row>
    <row r="11" spans="1:14" s="9" customFormat="1" x14ac:dyDescent="0.3">
      <c r="A11">
        <v>1907</v>
      </c>
      <c r="B11" t="s">
        <v>500</v>
      </c>
      <c r="C11" t="s">
        <v>2469</v>
      </c>
      <c r="D11" s="13">
        <v>130666</v>
      </c>
      <c r="E11" s="14">
        <v>28.55537691705057</v>
      </c>
      <c r="F11" s="15">
        <v>2.084150020277275E-3</v>
      </c>
      <c r="G11" s="17">
        <f t="shared" si="0"/>
        <v>10</v>
      </c>
      <c r="H11" s="16">
        <f t="shared" si="1"/>
        <v>1.5950209084821415E-5</v>
      </c>
      <c r="I11" s="9">
        <f t="shared" si="2"/>
        <v>66</v>
      </c>
      <c r="J11" s="9" t="str">
        <f>_xlfn.IFNA(VLOOKUP(C11,[1]Sheet1!$B:$B,1,FALSE),"N")</f>
        <v>Clo1313_0673</v>
      </c>
      <c r="K11" s="9">
        <f t="shared" si="3"/>
        <v>2.084150020277275E-3</v>
      </c>
    </row>
    <row r="12" spans="1:14" s="9" customFormat="1" x14ac:dyDescent="0.3">
      <c r="A12">
        <v>1969</v>
      </c>
      <c r="B12" t="s">
        <v>1293</v>
      </c>
      <c r="C12" t="s">
        <v>3259</v>
      </c>
      <c r="D12" s="13">
        <v>28586.639999999992</v>
      </c>
      <c r="E12" s="14">
        <v>30.341843239052075</v>
      </c>
      <c r="F12" s="15">
        <v>1.9659865469878537E-3</v>
      </c>
      <c r="G12" s="17">
        <f t="shared" si="0"/>
        <v>11</v>
      </c>
      <c r="H12" s="16">
        <f t="shared" si="1"/>
        <v>6.8772914444924417E-5</v>
      </c>
      <c r="I12" s="9">
        <f t="shared" si="2"/>
        <v>4</v>
      </c>
      <c r="J12" s="9" t="str">
        <f>_xlfn.IFNA(VLOOKUP(C12,[1]Sheet1!$B:$B,1,FALSE),"N")</f>
        <v>N</v>
      </c>
      <c r="K12" s="9">
        <f t="shared" si="3"/>
        <v>0</v>
      </c>
    </row>
    <row r="13" spans="1:14" s="9" customFormat="1" x14ac:dyDescent="0.3">
      <c r="A13">
        <v>1950</v>
      </c>
      <c r="B13" t="s">
        <v>1287</v>
      </c>
      <c r="C13" t="s">
        <v>3253</v>
      </c>
      <c r="D13" s="13">
        <v>62531.715000000018</v>
      </c>
      <c r="E13" s="14">
        <v>29.382628533758645</v>
      </c>
      <c r="F13" s="15">
        <v>1.9620203345620886E-3</v>
      </c>
      <c r="G13" s="17">
        <f t="shared" si="0"/>
        <v>12</v>
      </c>
      <c r="H13" s="16">
        <f t="shared" si="1"/>
        <v>3.1376403710694451E-5</v>
      </c>
      <c r="I13" s="9">
        <f t="shared" si="2"/>
        <v>23</v>
      </c>
      <c r="J13" s="9" t="str">
        <f>_xlfn.IFNA(VLOOKUP(C13,[1]Sheet1!$B:$B,1,FALSE),"N")</f>
        <v>Clo1313_1791</v>
      </c>
      <c r="K13" s="9">
        <f t="shared" si="3"/>
        <v>1.9620203345620886E-3</v>
      </c>
    </row>
    <row r="14" spans="1:14" s="9" customFormat="1" x14ac:dyDescent="0.3">
      <c r="A14">
        <v>1961</v>
      </c>
      <c r="B14" t="s">
        <v>1492</v>
      </c>
      <c r="C14" t="s">
        <v>63</v>
      </c>
      <c r="D14" s="13">
        <v>47102.189999999995</v>
      </c>
      <c r="E14" s="14">
        <v>30.167941595958329</v>
      </c>
      <c r="F14" s="15">
        <v>1.9401560378575439E-3</v>
      </c>
      <c r="G14" s="17">
        <f t="shared" si="0"/>
        <v>13</v>
      </c>
      <c r="H14" s="16">
        <f t="shared" si="1"/>
        <v>4.1190357345540498E-5</v>
      </c>
      <c r="I14" s="9">
        <f t="shared" si="2"/>
        <v>12</v>
      </c>
      <c r="J14" s="9" t="str">
        <f>_xlfn.IFNA(VLOOKUP(C14,[1]Sheet1!$B:$B,1,FALSE),"N")</f>
        <v>Clo1313_2090</v>
      </c>
      <c r="K14" s="9">
        <f t="shared" si="3"/>
        <v>1.9401560378575439E-3</v>
      </c>
    </row>
    <row r="15" spans="1:14" s="9" customFormat="1" ht="15" customHeight="1" x14ac:dyDescent="0.3">
      <c r="A15">
        <v>1943</v>
      </c>
      <c r="B15" t="s">
        <v>1348</v>
      </c>
      <c r="C15" t="s">
        <v>3309</v>
      </c>
      <c r="D15" s="13">
        <v>63983.134999999995</v>
      </c>
      <c r="E15" s="14">
        <v>29.224564989341925</v>
      </c>
      <c r="F15" s="15">
        <v>1.7640814677429219E-3</v>
      </c>
      <c r="G15" s="17">
        <f t="shared" si="0"/>
        <v>14</v>
      </c>
      <c r="H15" s="16">
        <f t="shared" si="1"/>
        <v>2.7571038332881344E-5</v>
      </c>
      <c r="I15" s="9">
        <f t="shared" si="2"/>
        <v>30</v>
      </c>
      <c r="J15" s="9" t="str">
        <f>_xlfn.IFNA(VLOOKUP(C15,[1]Sheet1!$B:$B,1,FALSE),"N")</f>
        <v>Clo1313_1881</v>
      </c>
      <c r="K15" s="9">
        <f t="shared" si="3"/>
        <v>1.7640814677429219E-3</v>
      </c>
    </row>
    <row r="16" spans="1:14" s="9" customFormat="1" ht="15" customHeight="1" x14ac:dyDescent="0.3">
      <c r="A16">
        <v>1937</v>
      </c>
      <c r="B16" t="s">
        <v>1288</v>
      </c>
      <c r="C16" t="s">
        <v>3254</v>
      </c>
      <c r="D16" s="13">
        <v>68123.89499999999</v>
      </c>
      <c r="E16" s="14">
        <v>29.074985798711182</v>
      </c>
      <c r="F16" s="15">
        <v>1.661955208628297E-3</v>
      </c>
      <c r="G16" s="17">
        <f t="shared" si="0"/>
        <v>15</v>
      </c>
      <c r="H16" s="16">
        <f t="shared" si="1"/>
        <v>2.4396068495911713E-5</v>
      </c>
      <c r="I16" s="9">
        <f t="shared" si="2"/>
        <v>36</v>
      </c>
      <c r="J16" s="9" t="str">
        <f>_xlfn.IFNA(VLOOKUP(C16,[1]Sheet1!$B:$B,1,FALSE),"N")</f>
        <v>Clo1313_1792</v>
      </c>
      <c r="K16" s="9">
        <f t="shared" si="3"/>
        <v>1.661955208628297E-3</v>
      </c>
    </row>
    <row r="17" spans="1:11" s="9" customFormat="1" x14ac:dyDescent="0.3">
      <c r="A17">
        <v>1938</v>
      </c>
      <c r="B17" t="s">
        <v>1349</v>
      </c>
      <c r="C17" t="s">
        <v>3310</v>
      </c>
      <c r="D17" s="13">
        <v>64896.630000000005</v>
      </c>
      <c r="E17" s="14">
        <v>29.090102523527726</v>
      </c>
      <c r="F17" s="15">
        <v>1.6029190993562283E-3</v>
      </c>
      <c r="G17" s="17">
        <f t="shared" si="0"/>
        <v>16</v>
      </c>
      <c r="H17" s="16">
        <f t="shared" si="1"/>
        <v>2.469957375839436E-5</v>
      </c>
      <c r="I17" s="9">
        <f t="shared" si="2"/>
        <v>35</v>
      </c>
      <c r="J17" s="9" t="str">
        <f>_xlfn.IFNA(VLOOKUP(C17,[1]Sheet1!$B:$B,1,FALSE),"N")</f>
        <v>Clo1313_1882</v>
      </c>
      <c r="K17" s="9">
        <f t="shared" si="3"/>
        <v>1.6029190993562283E-3</v>
      </c>
    </row>
    <row r="18" spans="1:11" s="9" customFormat="1" x14ac:dyDescent="0.3">
      <c r="A18">
        <v>1952</v>
      </c>
      <c r="B18" t="s">
        <v>89</v>
      </c>
      <c r="C18" t="s">
        <v>68</v>
      </c>
      <c r="D18" s="13">
        <v>43461.294999999998</v>
      </c>
      <c r="E18" s="14">
        <v>29.664589541978472</v>
      </c>
      <c r="F18" s="15">
        <v>1.4298732647839909E-3</v>
      </c>
      <c r="G18" s="17">
        <f t="shared" si="0"/>
        <v>17</v>
      </c>
      <c r="H18" s="16">
        <f t="shared" si="1"/>
        <v>3.2899923133537349E-5</v>
      </c>
      <c r="I18" s="9">
        <f t="shared" si="2"/>
        <v>21</v>
      </c>
      <c r="J18" s="9" t="str">
        <f>_xlfn.IFNA(VLOOKUP(C18,[1]Sheet1!$B:$B,1,FALSE),"N")</f>
        <v>Clo1313_0022</v>
      </c>
      <c r="K18" s="9">
        <f t="shared" si="3"/>
        <v>1.4298732647839909E-3</v>
      </c>
    </row>
    <row r="19" spans="1:11" s="9" customFormat="1" x14ac:dyDescent="0.3">
      <c r="A19">
        <v>1964</v>
      </c>
      <c r="B19" t="s">
        <v>87</v>
      </c>
      <c r="C19" t="s">
        <v>2059</v>
      </c>
      <c r="D19" s="13">
        <v>21203.334999999992</v>
      </c>
      <c r="E19" s="14">
        <v>30.139762276343408</v>
      </c>
      <c r="F19" s="15">
        <v>1.2359808538533782E-3</v>
      </c>
      <c r="G19" s="17">
        <f t="shared" si="0"/>
        <v>18</v>
      </c>
      <c r="H19" s="16">
        <f t="shared" si="1"/>
        <v>5.8291813710125256E-5</v>
      </c>
      <c r="I19" s="9">
        <f t="shared" si="2"/>
        <v>9</v>
      </c>
      <c r="J19" s="9" t="str">
        <f>_xlfn.IFNA(VLOOKUP(C19,[1]Sheet1!$B:$B,1,FALSE),"N")</f>
        <v>Clo1313_0020</v>
      </c>
      <c r="K19" s="9">
        <f t="shared" si="3"/>
        <v>1.2359808538533782E-3</v>
      </c>
    </row>
    <row r="20" spans="1:11" s="9" customFormat="1" x14ac:dyDescent="0.3">
      <c r="A20">
        <v>1901</v>
      </c>
      <c r="B20" t="s">
        <v>624</v>
      </c>
      <c r="C20" t="s">
        <v>2593</v>
      </c>
      <c r="D20" s="13">
        <v>78106.664999999994</v>
      </c>
      <c r="E20" s="14">
        <v>28.511311908785817</v>
      </c>
      <c r="F20" s="15">
        <v>1.2017249492462523E-3</v>
      </c>
      <c r="G20" s="17">
        <f t="shared" si="0"/>
        <v>19</v>
      </c>
      <c r="H20" s="16">
        <f t="shared" si="1"/>
        <v>1.5385690187210687E-5</v>
      </c>
      <c r="I20" s="9">
        <f t="shared" si="2"/>
        <v>72</v>
      </c>
      <c r="J20" s="9" t="str">
        <f>_xlfn.IFNA(VLOOKUP(C20,[1]Sheet1!$B:$B,1,FALSE),"N")</f>
        <v>N</v>
      </c>
      <c r="K20" s="9">
        <f t="shared" si="3"/>
        <v>0</v>
      </c>
    </row>
    <row r="21" spans="1:11" s="9" customFormat="1" x14ac:dyDescent="0.3">
      <c r="A21">
        <v>1963</v>
      </c>
      <c r="B21" t="s">
        <v>1805</v>
      </c>
      <c r="C21" t="s">
        <v>3760</v>
      </c>
      <c r="D21" s="13">
        <v>20804.349999999999</v>
      </c>
      <c r="E21" s="14">
        <v>30.080193438525807</v>
      </c>
      <c r="F21" s="15">
        <v>1.1550340186441803E-3</v>
      </c>
      <c r="G21" s="17">
        <f t="shared" si="0"/>
        <v>20</v>
      </c>
      <c r="H21" s="16">
        <f t="shared" si="1"/>
        <v>5.5518870747905148E-5</v>
      </c>
      <c r="I21" s="9">
        <f t="shared" si="2"/>
        <v>10</v>
      </c>
      <c r="J21" s="9" t="str">
        <f>_xlfn.IFNA(VLOOKUP(C21,[1]Sheet1!$B:$B,1,FALSE),"N")</f>
        <v>N</v>
      </c>
      <c r="K21" s="9">
        <f t="shared" si="3"/>
        <v>0</v>
      </c>
    </row>
    <row r="22" spans="1:11" s="9" customFormat="1" x14ac:dyDescent="0.3">
      <c r="A22">
        <v>1941</v>
      </c>
      <c r="B22" t="s">
        <v>1346</v>
      </c>
      <c r="C22" t="s">
        <v>67</v>
      </c>
      <c r="D22" s="13">
        <v>42127.574999999997</v>
      </c>
      <c r="E22" s="14">
        <v>29.491646600455613</v>
      </c>
      <c r="F22" s="15">
        <v>1.147225984694423E-3</v>
      </c>
      <c r="G22" s="17">
        <f t="shared" si="0"/>
        <v>21</v>
      </c>
      <c r="H22" s="16">
        <f t="shared" si="1"/>
        <v>2.7232186630595827E-5</v>
      </c>
      <c r="I22" s="9">
        <f t="shared" si="2"/>
        <v>32</v>
      </c>
      <c r="J22" s="9" t="str">
        <f>_xlfn.IFNA(VLOOKUP(C22,[1]Sheet1!$B:$B,1,FALSE),"N")</f>
        <v>Clo1313_1879</v>
      </c>
      <c r="K22" s="9">
        <f t="shared" si="3"/>
        <v>1.147225984694423E-3</v>
      </c>
    </row>
    <row r="23" spans="1:11" s="9" customFormat="1" x14ac:dyDescent="0.3">
      <c r="A23">
        <v>1928</v>
      </c>
      <c r="B23" t="s">
        <v>1771</v>
      </c>
      <c r="C23" t="s">
        <v>3726</v>
      </c>
      <c r="D23" s="13">
        <v>59251.9</v>
      </c>
      <c r="E23" s="14">
        <v>28.789051997610844</v>
      </c>
      <c r="F23" s="15">
        <v>1.1440915200599385E-3</v>
      </c>
      <c r="G23" s="17">
        <f t="shared" si="0"/>
        <v>22</v>
      </c>
      <c r="H23" s="16">
        <f t="shared" si="1"/>
        <v>1.9308942330287107E-5</v>
      </c>
      <c r="I23" s="9">
        <f t="shared" si="2"/>
        <v>45</v>
      </c>
      <c r="J23" s="9" t="str">
        <f>_xlfn.IFNA(VLOOKUP(C23,[1]Sheet1!$B:$B,1,FALSE),"N")</f>
        <v>N</v>
      </c>
      <c r="K23" s="9">
        <f t="shared" si="3"/>
        <v>0</v>
      </c>
    </row>
    <row r="24" spans="1:11" s="9" customFormat="1" x14ac:dyDescent="0.3">
      <c r="A24">
        <v>1954</v>
      </c>
      <c r="B24" t="s">
        <v>1638</v>
      </c>
      <c r="C24" t="s">
        <v>3593</v>
      </c>
      <c r="D24" s="13">
        <v>32247.904999999995</v>
      </c>
      <c r="E24" s="14">
        <v>29.512599634040118</v>
      </c>
      <c r="F24" s="15">
        <v>1.1253238371562186E-3</v>
      </c>
      <c r="G24" s="17">
        <f t="shared" si="0"/>
        <v>23</v>
      </c>
      <c r="H24" s="16">
        <f t="shared" si="1"/>
        <v>3.4896029281784936E-5</v>
      </c>
      <c r="I24" s="9">
        <f t="shared" si="2"/>
        <v>19</v>
      </c>
      <c r="J24" s="9" t="str">
        <f>_xlfn.IFNA(VLOOKUP(C24,[1]Sheet1!$B:$B,1,FALSE),"N")</f>
        <v>Clo1313_2321</v>
      </c>
      <c r="K24" s="9">
        <f t="shared" si="3"/>
        <v>1.1253238371562186E-3</v>
      </c>
    </row>
    <row r="25" spans="1:11" s="9" customFormat="1" x14ac:dyDescent="0.3">
      <c r="A25">
        <v>1949</v>
      </c>
      <c r="B25" t="s">
        <v>142</v>
      </c>
      <c r="C25" t="s">
        <v>2113</v>
      </c>
      <c r="D25" s="13">
        <v>36222.260000000009</v>
      </c>
      <c r="E25" s="14">
        <v>29.368176017154845</v>
      </c>
      <c r="F25" s="15">
        <v>1.1231674540666957E-3</v>
      </c>
      <c r="G25" s="17">
        <f t="shared" si="0"/>
        <v>24</v>
      </c>
      <c r="H25" s="16">
        <f t="shared" si="1"/>
        <v>3.1007658110418717E-5</v>
      </c>
      <c r="I25" s="9">
        <f t="shared" si="2"/>
        <v>24</v>
      </c>
      <c r="J25" s="9" t="str">
        <f>_xlfn.IFNA(VLOOKUP(C25,[1]Sheet1!$B:$B,1,FALSE),"N")</f>
        <v>Clo1313_0101</v>
      </c>
      <c r="K25" s="9">
        <f t="shared" si="3"/>
        <v>1.1231674540666957E-3</v>
      </c>
    </row>
    <row r="26" spans="1:11" s="9" customFormat="1" x14ac:dyDescent="0.3">
      <c r="A26">
        <v>1956</v>
      </c>
      <c r="B26" t="s">
        <v>1494</v>
      </c>
      <c r="C26" t="s">
        <v>58</v>
      </c>
      <c r="D26" s="13">
        <v>27133.959999999995</v>
      </c>
      <c r="E26" s="14">
        <v>29.995278222709992</v>
      </c>
      <c r="F26" s="15">
        <v>1.0682103915420115E-3</v>
      </c>
      <c r="G26" s="17">
        <f t="shared" si="0"/>
        <v>25</v>
      </c>
      <c r="H26" s="16">
        <f t="shared" si="1"/>
        <v>3.9368024112293657E-5</v>
      </c>
      <c r="I26" s="9">
        <f t="shared" si="2"/>
        <v>17</v>
      </c>
      <c r="J26" s="9" t="str">
        <f>_xlfn.IFNA(VLOOKUP(C26,[1]Sheet1!$B:$B,1,FALSE),"N")</f>
        <v>Clo1313_2093</v>
      </c>
      <c r="K26" s="9">
        <f t="shared" si="3"/>
        <v>1.0682103915420115E-3</v>
      </c>
    </row>
    <row r="27" spans="1:11" s="9" customFormat="1" x14ac:dyDescent="0.3">
      <c r="A27">
        <v>1946</v>
      </c>
      <c r="B27" t="s">
        <v>1707</v>
      </c>
      <c r="C27" t="s">
        <v>3662</v>
      </c>
      <c r="D27" s="13">
        <v>36803.32</v>
      </c>
      <c r="E27" s="14">
        <v>29.27193796765691</v>
      </c>
      <c r="F27" s="15">
        <v>1.0547959205240659E-3</v>
      </c>
      <c r="G27" s="17">
        <f t="shared" si="0"/>
        <v>26</v>
      </c>
      <c r="H27" s="16">
        <f t="shared" si="1"/>
        <v>2.8660346961199856E-5</v>
      </c>
      <c r="I27" s="9">
        <f t="shared" si="2"/>
        <v>27</v>
      </c>
      <c r="J27" s="9" t="str">
        <f>_xlfn.IFNA(VLOOKUP(C27,[1]Sheet1!$B:$B,1,FALSE),"N")</f>
        <v>Clo1313_2468</v>
      </c>
      <c r="K27" s="9">
        <f t="shared" si="3"/>
        <v>1.0547959205240659E-3</v>
      </c>
    </row>
    <row r="28" spans="1:11" s="9" customFormat="1" x14ac:dyDescent="0.3">
      <c r="A28">
        <v>1948</v>
      </c>
      <c r="B28" t="s">
        <v>1345</v>
      </c>
      <c r="C28" t="s">
        <v>66</v>
      </c>
      <c r="D28" s="13">
        <v>34832.994999999995</v>
      </c>
      <c r="E28" s="14">
        <v>28.904873702658758</v>
      </c>
      <c r="F28" s="15">
        <v>1.0378839475607264E-3</v>
      </c>
      <c r="G28" s="17">
        <f t="shared" si="0"/>
        <v>27</v>
      </c>
      <c r="H28" s="16">
        <f t="shared" si="1"/>
        <v>2.9796000819358959E-5</v>
      </c>
      <c r="I28" s="9">
        <f t="shared" si="2"/>
        <v>25</v>
      </c>
      <c r="J28" s="9" t="str">
        <f>_xlfn.IFNA(VLOOKUP(C28,[1]Sheet1!$B:$B,1,FALSE),"N")</f>
        <v>Clo1313_1878</v>
      </c>
      <c r="K28" s="9">
        <f t="shared" si="3"/>
        <v>1.0378839475607264E-3</v>
      </c>
    </row>
    <row r="29" spans="1:11" s="9" customFormat="1" x14ac:dyDescent="0.3">
      <c r="A29">
        <v>1916</v>
      </c>
      <c r="B29" t="s">
        <v>342</v>
      </c>
      <c r="C29" t="s">
        <v>2312</v>
      </c>
      <c r="D29" s="13">
        <v>57473.659999999996</v>
      </c>
      <c r="E29" s="14">
        <v>28.654193973647963</v>
      </c>
      <c r="F29" s="15">
        <v>9.9387168585373677E-4</v>
      </c>
      <c r="G29" s="17">
        <f t="shared" si="0"/>
        <v>28</v>
      </c>
      <c r="H29" s="16">
        <f t="shared" si="1"/>
        <v>1.7292646507178016E-5</v>
      </c>
      <c r="I29" s="9">
        <f t="shared" si="2"/>
        <v>57</v>
      </c>
      <c r="J29" s="9" t="str">
        <f>_xlfn.IFNA(VLOOKUP(C29,[1]Sheet1!$B:$B,1,FALSE),"N")</f>
        <v>N</v>
      </c>
      <c r="K29" s="9">
        <f t="shared" si="3"/>
        <v>0</v>
      </c>
    </row>
    <row r="30" spans="1:11" s="9" customFormat="1" x14ac:dyDescent="0.3">
      <c r="A30">
        <v>1951</v>
      </c>
      <c r="B30" t="s">
        <v>1607</v>
      </c>
      <c r="C30" t="s">
        <v>3562</v>
      </c>
      <c r="D30" s="13">
        <v>30200.254999999994</v>
      </c>
      <c r="E30" s="14">
        <v>29.427297038463916</v>
      </c>
      <c r="F30" s="15">
        <v>9.8283867820064342E-4</v>
      </c>
      <c r="G30" s="17">
        <f t="shared" si="0"/>
        <v>29</v>
      </c>
      <c r="H30" s="16">
        <f t="shared" si="1"/>
        <v>3.2544052300241956E-5</v>
      </c>
      <c r="I30" s="9">
        <f t="shared" si="2"/>
        <v>22</v>
      </c>
      <c r="J30" s="9" t="str">
        <f>_xlfn.IFNA(VLOOKUP(C30,[1]Sheet1!$B:$B,1,FALSE),"N")</f>
        <v>N</v>
      </c>
      <c r="K30" s="9">
        <f t="shared" si="3"/>
        <v>0</v>
      </c>
    </row>
    <row r="31" spans="1:11" s="9" customFormat="1" x14ac:dyDescent="0.3">
      <c r="A31">
        <v>1914</v>
      </c>
      <c r="B31" t="s">
        <v>1106</v>
      </c>
      <c r="C31" t="s">
        <v>3072</v>
      </c>
      <c r="D31" s="13">
        <v>56047.765000000007</v>
      </c>
      <c r="E31" s="14">
        <v>28.638237251503924</v>
      </c>
      <c r="F31" s="15">
        <v>9.566489947867257E-4</v>
      </c>
      <c r="G31" s="17">
        <f t="shared" si="0"/>
        <v>30</v>
      </c>
      <c r="H31" s="16">
        <f t="shared" si="1"/>
        <v>1.7068459282662307E-5</v>
      </c>
      <c r="I31" s="9">
        <f t="shared" si="2"/>
        <v>59</v>
      </c>
      <c r="J31" s="9" t="str">
        <f>_xlfn.IFNA(VLOOKUP(C31,[1]Sheet1!$B:$B,1,FALSE),"N")</f>
        <v>Clo1313_1526</v>
      </c>
      <c r="K31" s="9">
        <f t="shared" si="3"/>
        <v>9.566489947867257E-4</v>
      </c>
    </row>
    <row r="32" spans="1:11" s="9" customFormat="1" x14ac:dyDescent="0.3">
      <c r="A32">
        <v>1883</v>
      </c>
      <c r="B32" t="s">
        <v>1308</v>
      </c>
      <c r="C32" t="s">
        <v>3273</v>
      </c>
      <c r="D32" s="13">
        <v>83134.285000000003</v>
      </c>
      <c r="E32" s="14">
        <v>28.153993193315525</v>
      </c>
      <c r="F32" s="15">
        <v>9.5500677586544947E-4</v>
      </c>
      <c r="G32" s="17">
        <f t="shared" si="0"/>
        <v>31</v>
      </c>
      <c r="H32" s="16">
        <f t="shared" si="1"/>
        <v>1.1487520171316196E-5</v>
      </c>
      <c r="I32" s="9">
        <f t="shared" si="2"/>
        <v>90</v>
      </c>
      <c r="J32" s="9" t="str">
        <f>_xlfn.IFNA(VLOOKUP(C32,[1]Sheet1!$B:$B,1,FALSE),"N")</f>
        <v>N</v>
      </c>
      <c r="K32" s="9">
        <f t="shared" si="3"/>
        <v>0</v>
      </c>
    </row>
    <row r="33" spans="1:11" s="9" customFormat="1" x14ac:dyDescent="0.3">
      <c r="A33">
        <v>1887</v>
      </c>
      <c r="B33" t="s">
        <v>270</v>
      </c>
      <c r="C33" t="s">
        <v>2241</v>
      </c>
      <c r="D33" s="13">
        <v>77635.17</v>
      </c>
      <c r="E33" s="14">
        <v>28.200523767235179</v>
      </c>
      <c r="F33" s="15">
        <v>9.264197706181311E-4</v>
      </c>
      <c r="G33" s="17">
        <f t="shared" si="0"/>
        <v>32</v>
      </c>
      <c r="H33" s="16">
        <f t="shared" si="1"/>
        <v>1.1932990816122784E-5</v>
      </c>
      <c r="I33" s="9">
        <f t="shared" si="2"/>
        <v>86</v>
      </c>
      <c r="J33" s="9" t="str">
        <f>_xlfn.IFNA(VLOOKUP(C33,[1]Sheet1!$B:$B,1,FALSE),"N")</f>
        <v>N</v>
      </c>
      <c r="K33" s="9">
        <f t="shared" si="3"/>
        <v>0</v>
      </c>
    </row>
    <row r="34" spans="1:11" s="9" customFormat="1" x14ac:dyDescent="0.3">
      <c r="A34">
        <v>1919</v>
      </c>
      <c r="B34" t="s">
        <v>755</v>
      </c>
      <c r="C34" t="s">
        <v>2721</v>
      </c>
      <c r="D34" s="13">
        <v>50131.454999999994</v>
      </c>
      <c r="E34" s="14">
        <v>28.701615723510123</v>
      </c>
      <c r="F34" s="15">
        <v>9.0118535954837847E-4</v>
      </c>
      <c r="G34" s="17">
        <f t="shared" si="0"/>
        <v>33</v>
      </c>
      <c r="H34" s="16">
        <f t="shared" si="1"/>
        <v>1.7976445318580492E-5</v>
      </c>
      <c r="I34" s="9">
        <f t="shared" si="2"/>
        <v>54</v>
      </c>
      <c r="J34" s="9" t="str">
        <f>_xlfn.IFNA(VLOOKUP(C34,[1]Sheet1!$B:$B,1,FALSE),"N")</f>
        <v>Clo1313_1046</v>
      </c>
      <c r="K34" s="9">
        <f t="shared" si="3"/>
        <v>9.0118535954837847E-4</v>
      </c>
    </row>
    <row r="35" spans="1:11" s="9" customFormat="1" x14ac:dyDescent="0.3">
      <c r="A35">
        <v>1930</v>
      </c>
      <c r="B35" t="s">
        <v>845</v>
      </c>
      <c r="C35" t="s">
        <v>2811</v>
      </c>
      <c r="D35" s="13">
        <v>43965.48000000001</v>
      </c>
      <c r="E35" s="14">
        <v>28.803443012737084</v>
      </c>
      <c r="F35" s="15">
        <v>8.5897720342900717E-4</v>
      </c>
      <c r="G35" s="17">
        <f t="shared" si="0"/>
        <v>34</v>
      </c>
      <c r="H35" s="16">
        <f t="shared" si="1"/>
        <v>1.9537537254887401E-5</v>
      </c>
      <c r="I35" s="9">
        <f t="shared" si="2"/>
        <v>43</v>
      </c>
      <c r="J35" s="9" t="str">
        <f>_xlfn.IFNA(VLOOKUP(C35,[1]Sheet1!$B:$B,1,FALSE),"N")</f>
        <v>Clo1313_1186</v>
      </c>
      <c r="K35" s="9">
        <f t="shared" si="3"/>
        <v>8.5897720342900717E-4</v>
      </c>
    </row>
    <row r="36" spans="1:11" s="9" customFormat="1" x14ac:dyDescent="0.3">
      <c r="A36">
        <v>1920</v>
      </c>
      <c r="B36" t="s">
        <v>1387</v>
      </c>
      <c r="C36" t="s">
        <v>3348</v>
      </c>
      <c r="D36" s="13">
        <v>45781.945</v>
      </c>
      <c r="E36" s="14">
        <v>28.713856992034973</v>
      </c>
      <c r="F36" s="15">
        <v>8.3127691939141146E-4</v>
      </c>
      <c r="G36" s="17">
        <f t="shared" si="0"/>
        <v>35</v>
      </c>
      <c r="H36" s="16">
        <f t="shared" si="1"/>
        <v>1.8157308943327144E-5</v>
      </c>
      <c r="I36" s="9">
        <f t="shared" si="2"/>
        <v>53</v>
      </c>
      <c r="J36" s="9" t="str">
        <f>_xlfn.IFNA(VLOOKUP(C36,[1]Sheet1!$B:$B,1,FALSE),"N")</f>
        <v>Clo1313_1944</v>
      </c>
      <c r="K36" s="9">
        <f t="shared" si="3"/>
        <v>8.3127691939141146E-4</v>
      </c>
    </row>
    <row r="37" spans="1:11" s="9" customFormat="1" x14ac:dyDescent="0.3">
      <c r="A37">
        <v>1936</v>
      </c>
      <c r="B37" t="s">
        <v>1342</v>
      </c>
      <c r="C37" t="s">
        <v>57</v>
      </c>
      <c r="D37" s="13">
        <v>33632.29</v>
      </c>
      <c r="E37" s="14">
        <v>29.212749049960419</v>
      </c>
      <c r="F37" s="15">
        <v>8.0691497192627703E-4</v>
      </c>
      <c r="G37" s="17">
        <f t="shared" si="0"/>
        <v>36</v>
      </c>
      <c r="H37" s="16">
        <f t="shared" si="1"/>
        <v>2.3992269688631876E-5</v>
      </c>
      <c r="I37" s="9">
        <f t="shared" si="2"/>
        <v>37</v>
      </c>
      <c r="J37" s="9" t="str">
        <f>_xlfn.IFNA(VLOOKUP(C37,[1]Sheet1!$B:$B,1,FALSE),"N")</f>
        <v>Clo1313_1875</v>
      </c>
      <c r="K37" s="9">
        <f t="shared" si="3"/>
        <v>8.0691497192627703E-4</v>
      </c>
    </row>
    <row r="38" spans="1:11" s="9" customFormat="1" x14ac:dyDescent="0.3">
      <c r="A38">
        <v>1837</v>
      </c>
      <c r="B38" t="s">
        <v>416</v>
      </c>
      <c r="C38" t="s">
        <v>2385</v>
      </c>
      <c r="D38" s="13">
        <v>111658.12499999997</v>
      </c>
      <c r="E38" s="14">
        <v>27.557593918351813</v>
      </c>
      <c r="F38" s="15">
        <v>7.8769525515783707E-4</v>
      </c>
      <c r="G38" s="17">
        <f t="shared" si="0"/>
        <v>37</v>
      </c>
      <c r="H38" s="16">
        <f t="shared" si="1"/>
        <v>7.0545269782905384E-6</v>
      </c>
      <c r="I38" s="9">
        <f t="shared" si="2"/>
        <v>136</v>
      </c>
      <c r="J38" s="9" t="str">
        <f>_xlfn.IFNA(VLOOKUP(C38,[1]Sheet1!$B:$B,1,FALSE),"N")</f>
        <v>N</v>
      </c>
      <c r="K38" s="9">
        <f t="shared" si="3"/>
        <v>0</v>
      </c>
    </row>
    <row r="39" spans="1:11" s="9" customFormat="1" x14ac:dyDescent="0.3">
      <c r="A39">
        <v>1915</v>
      </c>
      <c r="B39" t="s">
        <v>822</v>
      </c>
      <c r="C39" t="s">
        <v>2788</v>
      </c>
      <c r="D39" s="13">
        <v>45407.994999999995</v>
      </c>
      <c r="E39" s="14">
        <v>28.651037252549937</v>
      </c>
      <c r="F39" s="15">
        <v>7.83199957739941E-4</v>
      </c>
      <c r="G39" s="17">
        <f t="shared" si="0"/>
        <v>38</v>
      </c>
      <c r="H39" s="16">
        <f t="shared" si="1"/>
        <v>1.724806298406131E-5</v>
      </c>
      <c r="I39" s="9">
        <f t="shared" si="2"/>
        <v>58</v>
      </c>
      <c r="J39" s="9" t="str">
        <f>_xlfn.IFNA(VLOOKUP(C39,[1]Sheet1!$B:$B,1,FALSE),"N")</f>
        <v>Clo1313_1155</v>
      </c>
      <c r="K39" s="9">
        <f t="shared" si="3"/>
        <v>7.83199957739941E-4</v>
      </c>
    </row>
    <row r="40" spans="1:11" s="9" customFormat="1" x14ac:dyDescent="0.3">
      <c r="A40">
        <v>1958</v>
      </c>
      <c r="B40" t="s">
        <v>793</v>
      </c>
      <c r="C40" t="s">
        <v>2759</v>
      </c>
      <c r="D40" s="13">
        <v>18616.934999999998</v>
      </c>
      <c r="E40" s="14">
        <v>29.678804897039022</v>
      </c>
      <c r="F40" s="15">
        <v>7.4427325006268328E-4</v>
      </c>
      <c r="G40" s="17">
        <f t="shared" si="0"/>
        <v>39</v>
      </c>
      <c r="H40" s="16">
        <f t="shared" si="1"/>
        <v>3.997829127419113E-5</v>
      </c>
      <c r="I40" s="9">
        <f t="shared" si="2"/>
        <v>15</v>
      </c>
      <c r="J40" s="9" t="str">
        <f>_xlfn.IFNA(VLOOKUP(C40,[1]Sheet1!$B:$B,1,FALSE),"N")</f>
        <v>N</v>
      </c>
      <c r="K40" s="9">
        <f t="shared" si="3"/>
        <v>0</v>
      </c>
    </row>
    <row r="41" spans="1:11" x14ac:dyDescent="0.3">
      <c r="A41">
        <v>1917</v>
      </c>
      <c r="B41" t="s">
        <v>1756</v>
      </c>
      <c r="C41" t="s">
        <v>3711</v>
      </c>
      <c r="D41" s="13">
        <v>42063.484999999986</v>
      </c>
      <c r="E41" s="14">
        <v>28.674607730752275</v>
      </c>
      <c r="F41" s="15">
        <v>7.3963397371597174E-4</v>
      </c>
      <c r="G41" s="17">
        <f t="shared" si="0"/>
        <v>40</v>
      </c>
      <c r="H41" s="16">
        <f t="shared" si="1"/>
        <v>1.7583754025991237E-5</v>
      </c>
      <c r="I41" s="9">
        <f t="shared" si="2"/>
        <v>56</v>
      </c>
      <c r="J41" s="9" t="str">
        <f>_xlfn.IFNA(VLOOKUP(C41,[1]Sheet1!$B:$B,1,FALSE),"N")</f>
        <v>Clo1313_2554</v>
      </c>
      <c r="K41" s="9">
        <f t="shared" si="3"/>
        <v>7.3963397371597174E-4</v>
      </c>
    </row>
    <row r="42" spans="1:11" x14ac:dyDescent="0.3">
      <c r="A42">
        <v>1940</v>
      </c>
      <c r="B42" t="s">
        <v>581</v>
      </c>
      <c r="C42" t="s">
        <v>2550</v>
      </c>
      <c r="D42" s="13">
        <v>27675.649999999998</v>
      </c>
      <c r="E42" s="14">
        <v>29.142223680162878</v>
      </c>
      <c r="F42" s="15">
        <v>7.1334803238371012E-4</v>
      </c>
      <c r="G42" s="17">
        <f t="shared" si="0"/>
        <v>41</v>
      </c>
      <c r="H42" s="16">
        <f t="shared" si="1"/>
        <v>2.5775294613991368E-5</v>
      </c>
      <c r="I42" s="9">
        <f t="shared" si="2"/>
        <v>33</v>
      </c>
      <c r="J42" s="9" t="str">
        <f>_xlfn.IFNA(VLOOKUP(C42,[1]Sheet1!$B:$B,1,FALSE),"N")</f>
        <v>Clo1313_0815</v>
      </c>
      <c r="K42" s="9">
        <f t="shared" si="3"/>
        <v>7.1334803238371012E-4</v>
      </c>
    </row>
    <row r="43" spans="1:11" x14ac:dyDescent="0.3">
      <c r="A43">
        <v>1848</v>
      </c>
      <c r="B43" t="s">
        <v>1229</v>
      </c>
      <c r="C43" t="s">
        <v>3195</v>
      </c>
      <c r="D43" s="13">
        <v>84404.024999999994</v>
      </c>
      <c r="E43" s="14">
        <v>27.695798819733685</v>
      </c>
      <c r="F43" s="15">
        <v>6.6665089920790645E-4</v>
      </c>
      <c r="G43" s="17">
        <f t="shared" si="0"/>
        <v>42</v>
      </c>
      <c r="H43" s="16">
        <f t="shared" si="1"/>
        <v>7.8983306685659418E-6</v>
      </c>
      <c r="I43" s="9">
        <f t="shared" si="2"/>
        <v>125</v>
      </c>
      <c r="J43" s="9" t="str">
        <f>_xlfn.IFNA(VLOOKUP(C43,[1]Sheet1!$B:$B,1,FALSE),"N")</f>
        <v>Clo1313_1717</v>
      </c>
      <c r="K43" s="9">
        <f t="shared" si="3"/>
        <v>6.6665089920790645E-4</v>
      </c>
    </row>
    <row r="44" spans="1:11" x14ac:dyDescent="0.3">
      <c r="A44">
        <v>1834</v>
      </c>
      <c r="B44" t="s">
        <v>679</v>
      </c>
      <c r="C44" t="s">
        <v>64</v>
      </c>
      <c r="D44" s="13">
        <v>98735.349999999991</v>
      </c>
      <c r="E44" s="14">
        <v>27.930516220474701</v>
      </c>
      <c r="F44" s="15">
        <v>6.5241828893052684E-4</v>
      </c>
      <c r="G44" s="17">
        <f t="shared" si="0"/>
        <v>43</v>
      </c>
      <c r="H44" s="16">
        <f t="shared" si="1"/>
        <v>6.6077477714975116E-6</v>
      </c>
      <c r="I44" s="9">
        <f t="shared" si="2"/>
        <v>139</v>
      </c>
      <c r="J44" s="9" t="str">
        <f>_xlfn.IFNA(VLOOKUP(C44,[1]Sheet1!$B:$B,1,FALSE),"N")</f>
        <v>Clo1313_0949</v>
      </c>
      <c r="K44" s="9">
        <f t="shared" si="3"/>
        <v>6.5241828893052684E-4</v>
      </c>
    </row>
    <row r="45" spans="1:11" x14ac:dyDescent="0.3">
      <c r="A45">
        <v>1880</v>
      </c>
      <c r="B45" t="s">
        <v>257</v>
      </c>
      <c r="C45" t="s">
        <v>2228</v>
      </c>
      <c r="D45" s="13">
        <v>58861.705000000002</v>
      </c>
      <c r="E45" s="14">
        <v>28.103462573892251</v>
      </c>
      <c r="F45" s="15">
        <v>6.4880768411873285E-4</v>
      </c>
      <c r="G45" s="17">
        <f t="shared" si="0"/>
        <v>44</v>
      </c>
      <c r="H45" s="16">
        <f t="shared" si="1"/>
        <v>1.1022577142791444E-5</v>
      </c>
      <c r="I45" s="9">
        <f t="shared" si="2"/>
        <v>93</v>
      </c>
      <c r="J45" s="9" t="str">
        <f>_xlfn.IFNA(VLOOKUP(C45,[1]Sheet1!$B:$B,1,FALSE),"N")</f>
        <v>Clo1313_0304</v>
      </c>
      <c r="K45" s="9">
        <f t="shared" si="3"/>
        <v>6.4880768411873285E-4</v>
      </c>
    </row>
    <row r="46" spans="1:11" x14ac:dyDescent="0.3">
      <c r="A46">
        <v>1900</v>
      </c>
      <c r="B46" t="s">
        <v>1079</v>
      </c>
      <c r="C46" t="s">
        <v>3045</v>
      </c>
      <c r="D46" s="13">
        <v>43155.104999999996</v>
      </c>
      <c r="E46" s="14">
        <v>28.466260528113658</v>
      </c>
      <c r="F46" s="15">
        <v>6.3995539280343192E-4</v>
      </c>
      <c r="G46" s="17">
        <f t="shared" si="0"/>
        <v>45</v>
      </c>
      <c r="H46" s="16">
        <f t="shared" si="1"/>
        <v>1.4829193273969139E-5</v>
      </c>
      <c r="I46" s="9">
        <f t="shared" si="2"/>
        <v>73</v>
      </c>
      <c r="J46" s="9" t="str">
        <f>_xlfn.IFNA(VLOOKUP(C46,[1]Sheet1!$B:$B,1,FALSE),"N")</f>
        <v>Clo1313_1491</v>
      </c>
      <c r="K46" s="9">
        <f t="shared" si="3"/>
        <v>6.3995539280343192E-4</v>
      </c>
    </row>
    <row r="47" spans="1:11" x14ac:dyDescent="0.3">
      <c r="A47">
        <v>1882</v>
      </c>
      <c r="B47" t="s">
        <v>1804</v>
      </c>
      <c r="C47" t="s">
        <v>3759</v>
      </c>
      <c r="D47" s="13">
        <v>55873.689999999995</v>
      </c>
      <c r="E47" s="14">
        <v>28.143764995164545</v>
      </c>
      <c r="F47" s="15">
        <v>6.365047369431007E-4</v>
      </c>
      <c r="G47" s="17">
        <f t="shared" si="0"/>
        <v>46</v>
      </c>
      <c r="H47" s="16">
        <f t="shared" si="1"/>
        <v>1.1391850743043832E-5</v>
      </c>
      <c r="I47" s="9">
        <f t="shared" si="2"/>
        <v>91</v>
      </c>
      <c r="J47" s="9" t="str">
        <f>_xlfn.IFNA(VLOOKUP(C47,[1]Sheet1!$B:$B,1,FALSE),"N")</f>
        <v>N</v>
      </c>
      <c r="K47" s="9">
        <f t="shared" si="3"/>
        <v>0</v>
      </c>
    </row>
    <row r="48" spans="1:11" x14ac:dyDescent="0.3">
      <c r="A48">
        <v>1903</v>
      </c>
      <c r="B48" t="s">
        <v>1066</v>
      </c>
      <c r="C48" t="s">
        <v>3032</v>
      </c>
      <c r="D48" s="13">
        <v>40359.435000000005</v>
      </c>
      <c r="E48" s="14">
        <v>28.522642049172145</v>
      </c>
      <c r="F48" s="15">
        <v>6.2673776291783507E-4</v>
      </c>
      <c r="G48" s="17">
        <f t="shared" si="0"/>
        <v>47</v>
      </c>
      <c r="H48" s="16">
        <f t="shared" si="1"/>
        <v>1.5528903289102907E-5</v>
      </c>
      <c r="I48" s="9">
        <f t="shared" si="2"/>
        <v>70</v>
      </c>
      <c r="J48" s="9" t="str">
        <f>_xlfn.IFNA(VLOOKUP(C48,[1]Sheet1!$B:$B,1,FALSE),"N")</f>
        <v>Clo1313_1475</v>
      </c>
      <c r="K48" s="9">
        <f t="shared" si="3"/>
        <v>6.2673776291783507E-4</v>
      </c>
    </row>
    <row r="49" spans="1:11" x14ac:dyDescent="0.3">
      <c r="A49">
        <v>1885</v>
      </c>
      <c r="B49" t="s">
        <v>1103</v>
      </c>
      <c r="C49" t="s">
        <v>3069</v>
      </c>
      <c r="D49" s="13">
        <v>52371.179999999993</v>
      </c>
      <c r="E49" s="14">
        <v>28.168156853965971</v>
      </c>
      <c r="F49" s="15">
        <v>6.086226887157786E-4</v>
      </c>
      <c r="G49" s="17">
        <f t="shared" si="0"/>
        <v>48</v>
      </c>
      <c r="H49" s="16">
        <f t="shared" si="1"/>
        <v>1.1621328538249065E-5</v>
      </c>
      <c r="I49" s="9">
        <f t="shared" si="2"/>
        <v>88</v>
      </c>
      <c r="J49" s="9" t="str">
        <f>_xlfn.IFNA(VLOOKUP(C49,[1]Sheet1!$B:$B,1,FALSE),"N")</f>
        <v>Clo1313_1523</v>
      </c>
      <c r="K49" s="9">
        <f t="shared" si="3"/>
        <v>6.086226887157786E-4</v>
      </c>
    </row>
    <row r="50" spans="1:11" x14ac:dyDescent="0.3">
      <c r="A50">
        <v>1921</v>
      </c>
      <c r="B50" t="s">
        <v>83</v>
      </c>
      <c r="C50" t="s">
        <v>2055</v>
      </c>
      <c r="D50" s="13">
        <v>33203.184999999998</v>
      </c>
      <c r="E50" s="14">
        <v>28.713889759086278</v>
      </c>
      <c r="F50" s="15">
        <v>6.0289664345704449E-4</v>
      </c>
      <c r="G50" s="17">
        <f t="shared" si="0"/>
        <v>49</v>
      </c>
      <c r="H50" s="16">
        <f t="shared" si="1"/>
        <v>1.8157795508384046E-5</v>
      </c>
      <c r="I50" s="9">
        <f t="shared" si="2"/>
        <v>52</v>
      </c>
      <c r="J50" s="9" t="str">
        <f>_xlfn.IFNA(VLOOKUP(C50,[1]Sheet1!$B:$B,1,FALSE),"N")</f>
        <v>N</v>
      </c>
      <c r="K50" s="9">
        <f t="shared" si="3"/>
        <v>0</v>
      </c>
    </row>
    <row r="51" spans="1:11" x14ac:dyDescent="0.3">
      <c r="A51">
        <v>1929</v>
      </c>
      <c r="B51" t="s">
        <v>566</v>
      </c>
      <c r="C51" t="s">
        <v>2535</v>
      </c>
      <c r="D51" s="13">
        <v>30258.46</v>
      </c>
      <c r="E51" s="14">
        <v>28.794133609529592</v>
      </c>
      <c r="F51" s="15">
        <v>5.8669200053776903E-4</v>
      </c>
      <c r="G51" s="17">
        <f t="shared" si="0"/>
        <v>50</v>
      </c>
      <c r="H51" s="16">
        <f t="shared" si="1"/>
        <v>1.9389354267790532E-5</v>
      </c>
      <c r="I51" s="9">
        <f t="shared" si="2"/>
        <v>44</v>
      </c>
      <c r="J51" s="9" t="str">
        <f>_xlfn.IFNA(VLOOKUP(C51,[1]Sheet1!$B:$B,1,FALSE),"N")</f>
        <v>N</v>
      </c>
      <c r="K51" s="9">
        <f t="shared" si="3"/>
        <v>0</v>
      </c>
    </row>
    <row r="52" spans="1:11" x14ac:dyDescent="0.3">
      <c r="A52">
        <v>1881</v>
      </c>
      <c r="B52" t="s">
        <v>1651</v>
      </c>
      <c r="C52" t="s">
        <v>3606</v>
      </c>
      <c r="D52" s="13">
        <v>48642.374999999993</v>
      </c>
      <c r="E52" s="14">
        <v>28.128768877388989</v>
      </c>
      <c r="F52" s="15">
        <v>5.4737380059576989E-4</v>
      </c>
      <c r="G52" s="17">
        <f t="shared" si="0"/>
        <v>51</v>
      </c>
      <c r="H52" s="16">
        <f t="shared" si="1"/>
        <v>1.1253023738988279E-5</v>
      </c>
      <c r="I52" s="9">
        <f t="shared" si="2"/>
        <v>92</v>
      </c>
      <c r="J52" s="9" t="str">
        <f>_xlfn.IFNA(VLOOKUP(C52,[1]Sheet1!$B:$B,1,FALSE),"N")</f>
        <v>Clo1313_2335</v>
      </c>
      <c r="K52" s="9">
        <f t="shared" si="3"/>
        <v>5.4737380059576989E-4</v>
      </c>
    </row>
    <row r="53" spans="1:11" x14ac:dyDescent="0.3">
      <c r="A53">
        <v>1817</v>
      </c>
      <c r="B53" t="s">
        <v>1394</v>
      </c>
      <c r="C53" t="s">
        <v>3355</v>
      </c>
      <c r="D53" s="13">
        <v>92849.080000000016</v>
      </c>
      <c r="E53" s="14">
        <v>26.979564925362826</v>
      </c>
      <c r="F53" s="15">
        <v>5.3726197663754268E-4</v>
      </c>
      <c r="G53" s="17">
        <f t="shared" si="0"/>
        <v>52</v>
      </c>
      <c r="H53" s="16">
        <f t="shared" si="1"/>
        <v>5.7864006475620713E-6</v>
      </c>
      <c r="I53" s="9">
        <f t="shared" si="2"/>
        <v>156</v>
      </c>
      <c r="J53" s="9" t="str">
        <f>_xlfn.IFNA(VLOOKUP(C53,[1]Sheet1!$B:$B,1,FALSE),"N")</f>
        <v>Clo1313_1954</v>
      </c>
      <c r="K53" s="9">
        <f t="shared" si="3"/>
        <v>5.3726197663754268E-4</v>
      </c>
    </row>
    <row r="54" spans="1:11" x14ac:dyDescent="0.3">
      <c r="A54">
        <v>1891</v>
      </c>
      <c r="B54" t="s">
        <v>441</v>
      </c>
      <c r="C54" t="s">
        <v>2410</v>
      </c>
      <c r="D54" s="13">
        <v>42862.149999999987</v>
      </c>
      <c r="E54" s="14">
        <v>28.250834240052704</v>
      </c>
      <c r="F54" s="15">
        <v>5.3295288254118374E-4</v>
      </c>
      <c r="G54" s="17">
        <f t="shared" si="0"/>
        <v>53</v>
      </c>
      <c r="H54" s="16">
        <f t="shared" si="1"/>
        <v>1.2434114540245506E-5</v>
      </c>
      <c r="I54" s="9">
        <f t="shared" si="2"/>
        <v>82</v>
      </c>
      <c r="J54" s="9" t="str">
        <f>_xlfn.IFNA(VLOOKUP(C54,[1]Sheet1!$B:$B,1,FALSE),"N")</f>
        <v>Clo1313_0586</v>
      </c>
      <c r="K54" s="9">
        <f t="shared" si="3"/>
        <v>5.3295288254118374E-4</v>
      </c>
    </row>
    <row r="55" spans="1:11" x14ac:dyDescent="0.3">
      <c r="A55">
        <v>1871</v>
      </c>
      <c r="B55" t="s">
        <v>437</v>
      </c>
      <c r="C55" t="s">
        <v>2406</v>
      </c>
      <c r="D55" s="13">
        <v>52033.264999999985</v>
      </c>
      <c r="E55" s="14">
        <v>27.984842851593548</v>
      </c>
      <c r="F55" s="15">
        <v>5.2052817103460426E-4</v>
      </c>
      <c r="G55" s="17">
        <f t="shared" si="0"/>
        <v>54</v>
      </c>
      <c r="H55" s="16">
        <f t="shared" si="1"/>
        <v>1.0003757616105858E-5</v>
      </c>
      <c r="I55" s="9">
        <f t="shared" si="2"/>
        <v>102</v>
      </c>
      <c r="J55" s="9" t="str">
        <f>_xlfn.IFNA(VLOOKUP(C55,[1]Sheet1!$B:$B,1,FALSE),"N")</f>
        <v>Clo1313_0578</v>
      </c>
      <c r="K55" s="9">
        <f t="shared" si="3"/>
        <v>5.2052817103460426E-4</v>
      </c>
    </row>
    <row r="56" spans="1:11" x14ac:dyDescent="0.3">
      <c r="A56">
        <v>1898</v>
      </c>
      <c r="B56" t="s">
        <v>898</v>
      </c>
      <c r="C56" t="s">
        <v>2864</v>
      </c>
      <c r="D56" s="13">
        <v>36728.705000000002</v>
      </c>
      <c r="E56" s="14">
        <v>28.399744563975634</v>
      </c>
      <c r="F56" s="15">
        <v>5.1582364327023992E-4</v>
      </c>
      <c r="G56" s="17">
        <f t="shared" si="0"/>
        <v>55</v>
      </c>
      <c r="H56" s="16">
        <f t="shared" si="1"/>
        <v>1.4044155471047506E-5</v>
      </c>
      <c r="I56" s="9">
        <f t="shared" si="2"/>
        <v>75</v>
      </c>
      <c r="J56" s="9" t="str">
        <f>_xlfn.IFNA(VLOOKUP(C56,[1]Sheet1!$B:$B,1,FALSE),"N")</f>
        <v>Clo1313_1255</v>
      </c>
      <c r="K56" s="9">
        <f t="shared" si="3"/>
        <v>5.1582364327023992E-4</v>
      </c>
    </row>
    <row r="57" spans="1:11" x14ac:dyDescent="0.3">
      <c r="A57">
        <v>1953</v>
      </c>
      <c r="B57" t="s">
        <v>1696</v>
      </c>
      <c r="C57" t="s">
        <v>3651</v>
      </c>
      <c r="D57" s="13">
        <v>14665.164999999999</v>
      </c>
      <c r="E57" s="14">
        <v>29.499372574006824</v>
      </c>
      <c r="F57" s="15">
        <v>5.062486712143694E-4</v>
      </c>
      <c r="G57" s="17">
        <f t="shared" si="0"/>
        <v>56</v>
      </c>
      <c r="H57" s="16">
        <f t="shared" si="1"/>
        <v>3.4520489282893811E-5</v>
      </c>
      <c r="I57" s="9">
        <f t="shared" si="2"/>
        <v>20</v>
      </c>
      <c r="J57" s="9" t="str">
        <f>_xlfn.IFNA(VLOOKUP(C57,[1]Sheet1!$B:$B,1,FALSE),"N")</f>
        <v>Clo1313_2455</v>
      </c>
      <c r="K57" s="9">
        <f t="shared" si="3"/>
        <v>5.062486712143694E-4</v>
      </c>
    </row>
    <row r="58" spans="1:11" x14ac:dyDescent="0.3">
      <c r="A58">
        <v>1866</v>
      </c>
      <c r="B58" t="s">
        <v>1438</v>
      </c>
      <c r="C58" t="s">
        <v>55</v>
      </c>
      <c r="D58" s="13">
        <v>50286.884999999995</v>
      </c>
      <c r="E58" s="14">
        <v>27.486566638148474</v>
      </c>
      <c r="F58" s="15">
        <v>4.7830183494383617E-4</v>
      </c>
      <c r="G58" s="17">
        <f t="shared" si="0"/>
        <v>57</v>
      </c>
      <c r="H58" s="16">
        <f t="shared" si="1"/>
        <v>9.5114627788902848E-6</v>
      </c>
      <c r="I58" s="9">
        <f t="shared" si="2"/>
        <v>107</v>
      </c>
      <c r="J58" s="9" t="str">
        <f>_xlfn.IFNA(VLOOKUP(C58,[1]Sheet1!$B:$B,1,FALSE),"N")</f>
        <v>Clo1313_2015</v>
      </c>
      <c r="K58" s="9">
        <f t="shared" si="3"/>
        <v>4.7830183494383617E-4</v>
      </c>
    </row>
    <row r="59" spans="1:11" x14ac:dyDescent="0.3">
      <c r="A59">
        <v>1739</v>
      </c>
      <c r="B59" t="s">
        <v>265</v>
      </c>
      <c r="C59" t="s">
        <v>2236</v>
      </c>
      <c r="D59" s="13">
        <v>139938.29499999998</v>
      </c>
      <c r="E59" s="14">
        <v>26.666142718866702</v>
      </c>
      <c r="F59" s="15">
        <v>4.7639180714560648E-4</v>
      </c>
      <c r="G59" s="17">
        <f t="shared" si="0"/>
        <v>58</v>
      </c>
      <c r="H59" s="16">
        <f t="shared" si="1"/>
        <v>3.4042990672825226E-6</v>
      </c>
      <c r="I59" s="9">
        <f t="shared" si="2"/>
        <v>234</v>
      </c>
      <c r="J59" s="9" t="str">
        <f>_xlfn.IFNA(VLOOKUP(C59,[1]Sheet1!$B:$B,1,FALSE),"N")</f>
        <v>Clo1313_0313</v>
      </c>
      <c r="K59" s="9">
        <f t="shared" si="3"/>
        <v>4.7639180714560648E-4</v>
      </c>
    </row>
    <row r="60" spans="1:11" x14ac:dyDescent="0.3">
      <c r="A60">
        <v>1802</v>
      </c>
      <c r="B60" t="s">
        <v>1702</v>
      </c>
      <c r="C60" t="s">
        <v>3657</v>
      </c>
      <c r="D60" s="13">
        <v>92097.955000000002</v>
      </c>
      <c r="E60" s="14">
        <v>27.175979978105168</v>
      </c>
      <c r="F60" s="15">
        <v>4.7560231936450732E-4</v>
      </c>
      <c r="G60" s="17">
        <f t="shared" si="0"/>
        <v>59</v>
      </c>
      <c r="H60" s="16">
        <f t="shared" si="1"/>
        <v>5.1640920731031142E-6</v>
      </c>
      <c r="I60" s="9">
        <f t="shared" si="2"/>
        <v>171</v>
      </c>
      <c r="J60" s="9" t="str">
        <f>_xlfn.IFNA(VLOOKUP(C60,[1]Sheet1!$B:$B,1,FALSE),"N")</f>
        <v>N</v>
      </c>
      <c r="K60" s="9">
        <f t="shared" si="3"/>
        <v>0</v>
      </c>
    </row>
    <row r="61" spans="1:11" x14ac:dyDescent="0.3">
      <c r="A61">
        <v>1783</v>
      </c>
      <c r="B61" t="s">
        <v>1338</v>
      </c>
      <c r="C61" t="s">
        <v>3303</v>
      </c>
      <c r="D61" s="13">
        <v>97685.53</v>
      </c>
      <c r="E61" s="14">
        <v>27.06462513388475</v>
      </c>
      <c r="F61" s="15">
        <v>4.6057064701246958E-4</v>
      </c>
      <c r="G61" s="17">
        <f t="shared" si="0"/>
        <v>60</v>
      </c>
      <c r="H61" s="16">
        <f t="shared" si="1"/>
        <v>4.7148297911929189E-6</v>
      </c>
      <c r="I61" s="9">
        <f t="shared" si="2"/>
        <v>190</v>
      </c>
      <c r="J61" s="9" t="str">
        <f>_xlfn.IFNA(VLOOKUP(C61,[1]Sheet1!$B:$B,1,FALSE),"N")</f>
        <v>Clo1313_1867</v>
      </c>
      <c r="K61" s="9">
        <f t="shared" si="3"/>
        <v>4.6057064701246958E-4</v>
      </c>
    </row>
    <row r="62" spans="1:11" x14ac:dyDescent="0.3">
      <c r="A62">
        <v>1744</v>
      </c>
      <c r="B62" t="s">
        <v>266</v>
      </c>
      <c r="C62" t="s">
        <v>2237</v>
      </c>
      <c r="D62" s="13">
        <v>130168.45000000001</v>
      </c>
      <c r="E62" s="14">
        <v>26.711703658354491</v>
      </c>
      <c r="F62" s="15">
        <v>4.5994297266810223E-4</v>
      </c>
      <c r="G62" s="17">
        <f t="shared" si="0"/>
        <v>61</v>
      </c>
      <c r="H62" s="16">
        <f t="shared" si="1"/>
        <v>3.5334443382256005E-6</v>
      </c>
      <c r="I62" s="9">
        <f t="shared" si="2"/>
        <v>229</v>
      </c>
      <c r="J62" s="9" t="str">
        <f>_xlfn.IFNA(VLOOKUP(C62,[1]Sheet1!$B:$B,1,FALSE),"N")</f>
        <v>Clo1313_0314</v>
      </c>
      <c r="K62" s="9">
        <f t="shared" si="3"/>
        <v>4.5994297266810223E-4</v>
      </c>
    </row>
    <row r="63" spans="1:11" x14ac:dyDescent="0.3">
      <c r="A63">
        <v>1850</v>
      </c>
      <c r="B63" t="s">
        <v>1493</v>
      </c>
      <c r="C63" t="s">
        <v>61</v>
      </c>
      <c r="D63" s="13">
        <v>57365.880000000012</v>
      </c>
      <c r="E63" s="14">
        <v>27.916100958082012</v>
      </c>
      <c r="F63" s="15">
        <v>4.598832379253377E-4</v>
      </c>
      <c r="G63" s="17">
        <f t="shared" si="0"/>
        <v>62</v>
      </c>
      <c r="H63" s="16">
        <f t="shared" si="1"/>
        <v>8.0166684085616341E-6</v>
      </c>
      <c r="I63" s="9">
        <f t="shared" si="2"/>
        <v>123</v>
      </c>
      <c r="J63" s="9" t="str">
        <f>_xlfn.IFNA(VLOOKUP(C63,[1]Sheet1!$B:$B,1,FALSE),"N")</f>
        <v>Clo1313_2092</v>
      </c>
      <c r="K63" s="9">
        <f t="shared" si="3"/>
        <v>4.598832379253377E-4</v>
      </c>
    </row>
    <row r="64" spans="1:11" x14ac:dyDescent="0.3">
      <c r="A64">
        <v>1922</v>
      </c>
      <c r="B64" t="s">
        <v>1295</v>
      </c>
      <c r="C64" t="s">
        <v>3260</v>
      </c>
      <c r="D64" s="13">
        <v>24822.42</v>
      </c>
      <c r="E64" s="14">
        <v>28.728235535636685</v>
      </c>
      <c r="F64" s="15">
        <v>4.5603941036123408E-4</v>
      </c>
      <c r="G64" s="17">
        <f t="shared" si="0"/>
        <v>63</v>
      </c>
      <c r="H64" s="16">
        <f t="shared" si="1"/>
        <v>1.8372076951450908E-5</v>
      </c>
      <c r="I64" s="9">
        <f t="shared" si="2"/>
        <v>51</v>
      </c>
      <c r="J64" s="9" t="str">
        <f>_xlfn.IFNA(VLOOKUP(C64,[1]Sheet1!$B:$B,1,FALSE),"N")</f>
        <v>N</v>
      </c>
      <c r="K64" s="9">
        <f t="shared" si="3"/>
        <v>0</v>
      </c>
    </row>
    <row r="65" spans="1:11" x14ac:dyDescent="0.3">
      <c r="A65">
        <v>1957</v>
      </c>
      <c r="B65" t="s">
        <v>1479</v>
      </c>
      <c r="C65" t="s">
        <v>3439</v>
      </c>
      <c r="D65" s="13">
        <v>11538.4</v>
      </c>
      <c r="E65" s="14">
        <v>29.66447651840603</v>
      </c>
      <c r="F65" s="15">
        <v>4.5591008748183912E-4</v>
      </c>
      <c r="G65" s="17">
        <f t="shared" si="0"/>
        <v>64</v>
      </c>
      <c r="H65" s="16">
        <f t="shared" si="1"/>
        <v>3.9512418314657067E-5</v>
      </c>
      <c r="I65" s="9">
        <f t="shared" si="2"/>
        <v>16</v>
      </c>
      <c r="J65" s="9" t="str">
        <f>_xlfn.IFNA(VLOOKUP(C65,[1]Sheet1!$B:$B,1,FALSE),"N")</f>
        <v>Clo1313_2074</v>
      </c>
      <c r="K65" s="9">
        <f t="shared" si="3"/>
        <v>4.5591008748183912E-4</v>
      </c>
    </row>
    <row r="66" spans="1:11" x14ac:dyDescent="0.3">
      <c r="A66">
        <v>1927</v>
      </c>
      <c r="B66" t="s">
        <v>380</v>
      </c>
      <c r="C66" t="s">
        <v>2350</v>
      </c>
      <c r="D66" s="13">
        <v>23941.574999999993</v>
      </c>
      <c r="E66" s="14">
        <v>28.766997937308243</v>
      </c>
      <c r="F66" s="15">
        <v>4.5402335444126926E-4</v>
      </c>
      <c r="G66" s="17">
        <f t="shared" si="0"/>
        <v>65</v>
      </c>
      <c r="H66" s="16">
        <f t="shared" si="1"/>
        <v>1.8963804780649116E-5</v>
      </c>
      <c r="I66" s="9">
        <f t="shared" si="2"/>
        <v>46</v>
      </c>
      <c r="J66" s="9" t="str">
        <f>_xlfn.IFNA(VLOOKUP(C66,[1]Sheet1!$B:$B,1,FALSE),"N")</f>
        <v>Clo1313_0473</v>
      </c>
      <c r="K66" s="9">
        <f t="shared" si="3"/>
        <v>4.5402335444126926E-4</v>
      </c>
    </row>
    <row r="67" spans="1:11" x14ac:dyDescent="0.3">
      <c r="A67">
        <v>1854</v>
      </c>
      <c r="B67" t="s">
        <v>1400</v>
      </c>
      <c r="C67" t="s">
        <v>3361</v>
      </c>
      <c r="D67" s="13">
        <v>52593.459999999992</v>
      </c>
      <c r="E67" s="14">
        <v>27.778960051465734</v>
      </c>
      <c r="F67" s="15">
        <v>4.4462431898413491E-4</v>
      </c>
      <c r="G67" s="17">
        <f t="shared" ref="G67:G130" si="4">RANK(F67,$F$2:$F$1973,0)</f>
        <v>66</v>
      </c>
      <c r="H67" s="16">
        <f t="shared" ref="H67:H130" si="5">(F67/D67)*1000</f>
        <v>8.4539849438339852E-6</v>
      </c>
      <c r="I67" s="9">
        <f t="shared" ref="I67:I130" si="6">RANK(H67,$H$2:$H$1973,0)</f>
        <v>119</v>
      </c>
      <c r="J67" s="9" t="str">
        <f>_xlfn.IFNA(VLOOKUP(C67,[1]Sheet1!$B:$B,1,FALSE),"N")</f>
        <v>Clo1313_1960</v>
      </c>
      <c r="K67" s="9">
        <f t="shared" ref="K67:K130" si="7">IF(COUNTIF(J67,"=N")=1,0,F67)</f>
        <v>4.4462431898413491E-4</v>
      </c>
    </row>
    <row r="68" spans="1:11" x14ac:dyDescent="0.3">
      <c r="A68">
        <v>1868</v>
      </c>
      <c r="B68" t="s">
        <v>1594</v>
      </c>
      <c r="C68" t="s">
        <v>3549</v>
      </c>
      <c r="D68" s="13">
        <v>46300.74000000002</v>
      </c>
      <c r="E68" s="14">
        <v>27.932789083862307</v>
      </c>
      <c r="F68" s="15">
        <v>4.4388263977114149E-4</v>
      </c>
      <c r="G68" s="17">
        <f t="shared" si="4"/>
        <v>67</v>
      </c>
      <c r="H68" s="16">
        <f t="shared" si="5"/>
        <v>9.5869448257444987E-6</v>
      </c>
      <c r="I68" s="9">
        <f t="shared" si="6"/>
        <v>105</v>
      </c>
      <c r="J68" s="9" t="str">
        <f>_xlfn.IFNA(VLOOKUP(C68,[1]Sheet1!$B:$B,1,FALSE),"N")</f>
        <v>N</v>
      </c>
      <c r="K68" s="9">
        <f t="shared" si="7"/>
        <v>0</v>
      </c>
    </row>
    <row r="69" spans="1:11" x14ac:dyDescent="0.3">
      <c r="A69">
        <v>1864</v>
      </c>
      <c r="B69" t="s">
        <v>276</v>
      </c>
      <c r="C69" t="s">
        <v>2247</v>
      </c>
      <c r="D69" s="13">
        <v>48843.054999999993</v>
      </c>
      <c r="E69" s="14">
        <v>27.862345324245869</v>
      </c>
      <c r="F69" s="15">
        <v>4.4204942583247054E-4</v>
      </c>
      <c r="G69" s="17">
        <f t="shared" si="4"/>
        <v>68</v>
      </c>
      <c r="H69" s="16">
        <f t="shared" si="5"/>
        <v>9.0504049313146075E-6</v>
      </c>
      <c r="I69" s="9">
        <f t="shared" si="6"/>
        <v>109</v>
      </c>
      <c r="J69" s="9" t="str">
        <f>_xlfn.IFNA(VLOOKUP(C69,[1]Sheet1!$B:$B,1,FALSE),"N")</f>
        <v>N</v>
      </c>
      <c r="K69" s="9">
        <f t="shared" si="7"/>
        <v>0</v>
      </c>
    </row>
    <row r="70" spans="1:11" x14ac:dyDescent="0.3">
      <c r="A70">
        <v>1861</v>
      </c>
      <c r="B70" t="s">
        <v>799</v>
      </c>
      <c r="C70" t="s">
        <v>2765</v>
      </c>
      <c r="D70" s="13">
        <v>49705.420000000006</v>
      </c>
      <c r="E70" s="14">
        <v>27.83458674829005</v>
      </c>
      <c r="F70" s="15">
        <v>4.3976006024658884E-4</v>
      </c>
      <c r="G70" s="17">
        <f t="shared" si="4"/>
        <v>69</v>
      </c>
      <c r="H70" s="16">
        <f t="shared" si="5"/>
        <v>8.8473261114499934E-6</v>
      </c>
      <c r="I70" s="9">
        <f t="shared" si="6"/>
        <v>112</v>
      </c>
      <c r="J70" s="9" t="str">
        <f>_xlfn.IFNA(VLOOKUP(C70,[1]Sheet1!$B:$B,1,FALSE),"N")</f>
        <v>N</v>
      </c>
      <c r="K70" s="9">
        <f t="shared" si="7"/>
        <v>0</v>
      </c>
    </row>
    <row r="71" spans="1:11" x14ac:dyDescent="0.3">
      <c r="A71">
        <v>1814</v>
      </c>
      <c r="B71" t="s">
        <v>1706</v>
      </c>
      <c r="C71" t="s">
        <v>3661</v>
      </c>
      <c r="D71" s="13">
        <v>76730.369999999981</v>
      </c>
      <c r="E71" s="14">
        <v>27.301413068184946</v>
      </c>
      <c r="F71" s="15">
        <v>4.3902414482670308E-4</v>
      </c>
      <c r="G71" s="17">
        <f t="shared" si="4"/>
        <v>70</v>
      </c>
      <c r="H71" s="16">
        <f t="shared" si="5"/>
        <v>5.7216476973420456E-6</v>
      </c>
      <c r="I71" s="9">
        <f t="shared" si="6"/>
        <v>159</v>
      </c>
      <c r="J71" s="9" t="str">
        <f>_xlfn.IFNA(VLOOKUP(C71,[1]Sheet1!$B:$B,1,FALSE),"N")</f>
        <v>N</v>
      </c>
      <c r="K71" s="9">
        <f t="shared" si="7"/>
        <v>0</v>
      </c>
    </row>
    <row r="72" spans="1:11" x14ac:dyDescent="0.3">
      <c r="A72">
        <v>1890</v>
      </c>
      <c r="B72" t="s">
        <v>980</v>
      </c>
      <c r="C72" t="s">
        <v>2946</v>
      </c>
      <c r="D72" s="13">
        <v>35302.610000000008</v>
      </c>
      <c r="E72" s="14">
        <v>28.238404958004992</v>
      </c>
      <c r="F72" s="15">
        <v>4.3451816404797562E-4</v>
      </c>
      <c r="G72" s="17">
        <f t="shared" si="4"/>
        <v>71</v>
      </c>
      <c r="H72" s="16">
        <f t="shared" si="5"/>
        <v>1.2308386378456878E-5</v>
      </c>
      <c r="I72" s="9">
        <f t="shared" si="6"/>
        <v>83</v>
      </c>
      <c r="J72" s="9" t="str">
        <f>_xlfn.IFNA(VLOOKUP(C72,[1]Sheet1!$B:$B,1,FALSE),"N")</f>
        <v>N</v>
      </c>
      <c r="K72" s="9">
        <f t="shared" si="7"/>
        <v>0</v>
      </c>
    </row>
    <row r="73" spans="1:11" x14ac:dyDescent="0.3">
      <c r="A73">
        <v>1925</v>
      </c>
      <c r="B73" t="s">
        <v>353</v>
      </c>
      <c r="C73" t="s">
        <v>2323</v>
      </c>
      <c r="D73" s="13">
        <v>23309.894999999997</v>
      </c>
      <c r="E73" s="14">
        <v>28.740114511151393</v>
      </c>
      <c r="F73" s="15">
        <v>4.3243177924358382E-4</v>
      </c>
      <c r="G73" s="17">
        <f t="shared" si="4"/>
        <v>72</v>
      </c>
      <c r="H73" s="16">
        <f t="shared" si="5"/>
        <v>1.8551425445871115E-5</v>
      </c>
      <c r="I73" s="9">
        <f t="shared" si="6"/>
        <v>48</v>
      </c>
      <c r="J73" s="9" t="str">
        <f>_xlfn.IFNA(VLOOKUP(C73,[1]Sheet1!$B:$B,1,FALSE),"N")</f>
        <v>Clo1313_0446</v>
      </c>
      <c r="K73" s="9">
        <f t="shared" si="7"/>
        <v>4.3243177924358382E-4</v>
      </c>
    </row>
    <row r="74" spans="1:11" x14ac:dyDescent="0.3">
      <c r="A74">
        <v>1878</v>
      </c>
      <c r="B74" t="s">
        <v>982</v>
      </c>
      <c r="C74" t="s">
        <v>2948</v>
      </c>
      <c r="D74" s="13">
        <v>39736.245000000003</v>
      </c>
      <c r="E74" s="14">
        <v>28.075342911969042</v>
      </c>
      <c r="F74" s="15">
        <v>4.2804060663877662E-4</v>
      </c>
      <c r="G74" s="17">
        <f t="shared" si="4"/>
        <v>73</v>
      </c>
      <c r="H74" s="16">
        <f t="shared" si="5"/>
        <v>1.0772044682097582E-5</v>
      </c>
      <c r="I74" s="9">
        <f t="shared" si="6"/>
        <v>95</v>
      </c>
      <c r="J74" s="9" t="str">
        <f>_xlfn.IFNA(VLOOKUP(C74,[1]Sheet1!$B:$B,1,FALSE),"N")</f>
        <v>Clo1313_1364</v>
      </c>
      <c r="K74" s="9">
        <f t="shared" si="7"/>
        <v>4.2804060663877662E-4</v>
      </c>
    </row>
    <row r="75" spans="1:11" x14ac:dyDescent="0.3">
      <c r="A75">
        <v>1879</v>
      </c>
      <c r="B75" t="s">
        <v>1622</v>
      </c>
      <c r="C75" t="s">
        <v>3577</v>
      </c>
      <c r="D75" s="13">
        <v>39593.880000000005</v>
      </c>
      <c r="E75" s="14">
        <v>28.079485760408193</v>
      </c>
      <c r="F75" s="15">
        <v>4.2795419241742968E-4</v>
      </c>
      <c r="G75" s="17">
        <f t="shared" si="4"/>
        <v>74</v>
      </c>
      <c r="H75" s="16">
        <f t="shared" si="5"/>
        <v>1.080859447009057E-5</v>
      </c>
      <c r="I75" s="9">
        <f t="shared" si="6"/>
        <v>94</v>
      </c>
      <c r="J75" s="9" t="str">
        <f>_xlfn.IFNA(VLOOKUP(C75,[1]Sheet1!$B:$B,1,FALSE),"N")</f>
        <v>N</v>
      </c>
      <c r="K75" s="9">
        <f t="shared" si="7"/>
        <v>0</v>
      </c>
    </row>
    <row r="76" spans="1:11" x14ac:dyDescent="0.3">
      <c r="A76">
        <v>1786</v>
      </c>
      <c r="B76" t="s">
        <v>1439</v>
      </c>
      <c r="C76" t="s">
        <v>3399</v>
      </c>
      <c r="D76" s="13">
        <v>88487.119999999981</v>
      </c>
      <c r="E76" s="14">
        <v>27.086757850401803</v>
      </c>
      <c r="F76" s="15">
        <v>4.2481757611762092E-4</v>
      </c>
      <c r="G76" s="17">
        <f t="shared" si="4"/>
        <v>75</v>
      </c>
      <c r="H76" s="16">
        <f t="shared" si="5"/>
        <v>4.8008973070614232E-6</v>
      </c>
      <c r="I76" s="9">
        <f t="shared" si="6"/>
        <v>187</v>
      </c>
      <c r="J76" s="9" t="str">
        <f>_xlfn.IFNA(VLOOKUP(C76,[1]Sheet1!$B:$B,1,FALSE),"N")</f>
        <v>Clo1313_2017</v>
      </c>
      <c r="K76" s="9">
        <f t="shared" si="7"/>
        <v>4.2481757611762092E-4</v>
      </c>
    </row>
    <row r="77" spans="1:11" x14ac:dyDescent="0.3">
      <c r="A77">
        <v>1781</v>
      </c>
      <c r="B77" t="s">
        <v>790</v>
      </c>
      <c r="C77" t="s">
        <v>2756</v>
      </c>
      <c r="D77" s="13">
        <v>88345.939999999973</v>
      </c>
      <c r="E77" s="14">
        <v>27.059992583540048</v>
      </c>
      <c r="F77" s="15">
        <v>4.1496189391166516E-4</v>
      </c>
      <c r="G77" s="17">
        <f t="shared" si="4"/>
        <v>76</v>
      </c>
      <c r="H77" s="16">
        <f t="shared" si="5"/>
        <v>4.6970114745699151E-6</v>
      </c>
      <c r="I77" s="9">
        <f t="shared" si="6"/>
        <v>192</v>
      </c>
      <c r="J77" s="9" t="str">
        <f>_xlfn.IFNA(VLOOKUP(C77,[1]Sheet1!$B:$B,1,FALSE),"N")</f>
        <v>N</v>
      </c>
      <c r="K77" s="9">
        <f t="shared" si="7"/>
        <v>0</v>
      </c>
    </row>
    <row r="78" spans="1:11" x14ac:dyDescent="0.3">
      <c r="A78">
        <v>1933</v>
      </c>
      <c r="B78" t="s">
        <v>382</v>
      </c>
      <c r="C78" t="s">
        <v>2352</v>
      </c>
      <c r="D78" s="13">
        <v>19679.734999999997</v>
      </c>
      <c r="E78" s="14">
        <v>28.893895865339861</v>
      </c>
      <c r="F78" s="15">
        <v>4.140151797194707E-4</v>
      </c>
      <c r="G78" s="17">
        <f t="shared" si="4"/>
        <v>77</v>
      </c>
      <c r="H78" s="16">
        <f t="shared" si="5"/>
        <v>2.1037639974291865E-5</v>
      </c>
      <c r="I78" s="9">
        <f t="shared" si="6"/>
        <v>40</v>
      </c>
      <c r="J78" s="9" t="str">
        <f>_xlfn.IFNA(VLOOKUP(C78,[1]Sheet1!$B:$B,1,FALSE),"N")</f>
        <v>Clo1313_0475</v>
      </c>
      <c r="K78" s="9">
        <f t="shared" si="7"/>
        <v>4.140151797194707E-4</v>
      </c>
    </row>
    <row r="79" spans="1:11" x14ac:dyDescent="0.3">
      <c r="A79">
        <v>1842</v>
      </c>
      <c r="B79" t="s">
        <v>603</v>
      </c>
      <c r="C79" t="s">
        <v>2572</v>
      </c>
      <c r="D79" s="13">
        <v>56456.87</v>
      </c>
      <c r="E79" s="14">
        <v>27.599224198801064</v>
      </c>
      <c r="F79" s="15">
        <v>4.1206393995914828E-4</v>
      </c>
      <c r="G79" s="17">
        <f t="shared" si="4"/>
        <v>78</v>
      </c>
      <c r="H79" s="16">
        <f t="shared" si="5"/>
        <v>7.2987386647390877E-6</v>
      </c>
      <c r="I79" s="9">
        <f t="shared" si="6"/>
        <v>131</v>
      </c>
      <c r="J79" s="9" t="str">
        <f>_xlfn.IFNA(VLOOKUP(C79,[1]Sheet1!$B:$B,1,FALSE),"N")</f>
        <v>Clo1313_0857</v>
      </c>
      <c r="K79" s="9">
        <f t="shared" si="7"/>
        <v>4.1206393995914828E-4</v>
      </c>
    </row>
    <row r="80" spans="1:11" x14ac:dyDescent="0.3">
      <c r="A80">
        <v>1863</v>
      </c>
      <c r="B80" t="s">
        <v>1882</v>
      </c>
      <c r="C80" t="s">
        <v>3837</v>
      </c>
      <c r="D80" s="13">
        <v>45086.50499999999</v>
      </c>
      <c r="E80" s="14">
        <v>27.858813198531209</v>
      </c>
      <c r="F80" s="15">
        <v>4.0687448689377898E-4</v>
      </c>
      <c r="G80" s="17">
        <f t="shared" si="4"/>
        <v>79</v>
      </c>
      <c r="H80" s="16">
        <f t="shared" si="5"/>
        <v>9.0243075371173495E-6</v>
      </c>
      <c r="I80" s="9">
        <f t="shared" si="6"/>
        <v>110</v>
      </c>
      <c r="J80" s="9" t="str">
        <f>_xlfn.IFNA(VLOOKUP(C80,[1]Sheet1!$B:$B,1,FALSE),"N")</f>
        <v>N</v>
      </c>
      <c r="K80" s="9">
        <f t="shared" si="7"/>
        <v>0</v>
      </c>
    </row>
    <row r="81" spans="1:11" x14ac:dyDescent="0.3">
      <c r="A81">
        <v>1934</v>
      </c>
      <c r="B81" t="s">
        <v>357</v>
      </c>
      <c r="C81" t="s">
        <v>2327</v>
      </c>
      <c r="D81" s="13">
        <v>17843.575000000004</v>
      </c>
      <c r="E81" s="14">
        <v>28.954158318364282</v>
      </c>
      <c r="F81" s="15">
        <v>3.9435155999901914E-4</v>
      </c>
      <c r="G81" s="17">
        <f t="shared" si="4"/>
        <v>80</v>
      </c>
      <c r="H81" s="16">
        <f t="shared" si="5"/>
        <v>2.2100479304120338E-5</v>
      </c>
      <c r="I81" s="9">
        <f t="shared" si="6"/>
        <v>39</v>
      </c>
      <c r="J81" s="9" t="str">
        <f>_xlfn.IFNA(VLOOKUP(C81,[1]Sheet1!$B:$B,1,FALSE),"N")</f>
        <v>Clo1313_0450</v>
      </c>
      <c r="K81" s="9">
        <f t="shared" si="7"/>
        <v>3.9435155999901914E-4</v>
      </c>
    </row>
    <row r="82" spans="1:11" x14ac:dyDescent="0.3">
      <c r="A82">
        <v>1851</v>
      </c>
      <c r="B82" t="s">
        <v>942</v>
      </c>
      <c r="C82" t="s">
        <v>2908</v>
      </c>
      <c r="D82" s="13">
        <v>48232.67</v>
      </c>
      <c r="E82" s="14">
        <v>27.728062498750013</v>
      </c>
      <c r="F82" s="15">
        <v>3.911394707260793E-4</v>
      </c>
      <c r="G82" s="17">
        <f t="shared" si="4"/>
        <v>81</v>
      </c>
      <c r="H82" s="16">
        <f t="shared" si="5"/>
        <v>8.1094302000299656E-6</v>
      </c>
      <c r="I82" s="9">
        <f t="shared" si="6"/>
        <v>122</v>
      </c>
      <c r="J82" s="9" t="str">
        <f>_xlfn.IFNA(VLOOKUP(C82,[1]Sheet1!$B:$B,1,FALSE),"N")</f>
        <v>N</v>
      </c>
      <c r="K82" s="9">
        <f t="shared" si="7"/>
        <v>0</v>
      </c>
    </row>
    <row r="83" spans="1:11" x14ac:dyDescent="0.3">
      <c r="A83">
        <v>1856</v>
      </c>
      <c r="B83" t="s">
        <v>1929</v>
      </c>
      <c r="C83" t="s">
        <v>3884</v>
      </c>
      <c r="D83" s="13">
        <v>45150.869999999995</v>
      </c>
      <c r="E83" s="14">
        <v>27.800123647818516</v>
      </c>
      <c r="F83" s="15">
        <v>3.8836653537365596E-4</v>
      </c>
      <c r="G83" s="17">
        <f t="shared" si="4"/>
        <v>82</v>
      </c>
      <c r="H83" s="16">
        <f t="shared" si="5"/>
        <v>8.6015293918734232E-6</v>
      </c>
      <c r="I83" s="9">
        <f t="shared" si="6"/>
        <v>117</v>
      </c>
      <c r="J83" s="9" t="str">
        <f>_xlfn.IFNA(VLOOKUP(C83,[1]Sheet1!$B:$B,1,FALSE),"N")</f>
        <v>Clo1313_2884</v>
      </c>
      <c r="K83" s="9">
        <f t="shared" si="7"/>
        <v>3.8836653537365596E-4</v>
      </c>
    </row>
    <row r="84" spans="1:11" x14ac:dyDescent="0.3">
      <c r="A84">
        <v>1902</v>
      </c>
      <c r="B84" t="s">
        <v>262</v>
      </c>
      <c r="C84" t="s">
        <v>2233</v>
      </c>
      <c r="D84" s="13">
        <v>25073.24</v>
      </c>
      <c r="E84" s="14">
        <v>28.511990463398565</v>
      </c>
      <c r="F84" s="15">
        <v>3.8598321855853337E-4</v>
      </c>
      <c r="G84" s="17">
        <f t="shared" si="4"/>
        <v>83</v>
      </c>
      <c r="H84" s="16">
        <f t="shared" si="5"/>
        <v>1.5394229806699625E-5</v>
      </c>
      <c r="I84" s="9">
        <f t="shared" si="6"/>
        <v>71</v>
      </c>
      <c r="J84" s="9" t="str">
        <f>_xlfn.IFNA(VLOOKUP(C84,[1]Sheet1!$B:$B,1,FALSE),"N")</f>
        <v>Clo1313_0310</v>
      </c>
      <c r="K84" s="9">
        <f t="shared" si="7"/>
        <v>3.8598321855853337E-4</v>
      </c>
    </row>
    <row r="85" spans="1:11" x14ac:dyDescent="0.3">
      <c r="A85">
        <v>1857</v>
      </c>
      <c r="B85" t="s">
        <v>2033</v>
      </c>
      <c r="C85" t="s">
        <v>3988</v>
      </c>
      <c r="D85" s="13">
        <v>44616.424999999988</v>
      </c>
      <c r="E85" s="14">
        <v>27.804725549777526</v>
      </c>
      <c r="F85" s="15">
        <v>3.8521605062565413E-4</v>
      </c>
      <c r="G85" s="17">
        <f t="shared" si="4"/>
        <v>84</v>
      </c>
      <c r="H85" s="16">
        <f t="shared" si="5"/>
        <v>8.6339515240330044E-6</v>
      </c>
      <c r="I85" s="9">
        <f t="shared" si="6"/>
        <v>116</v>
      </c>
      <c r="J85" s="9" t="str">
        <f>_xlfn.IFNA(VLOOKUP(C85,[1]Sheet1!$B:$B,1,FALSE),"N")</f>
        <v>N</v>
      </c>
      <c r="K85" s="9">
        <f t="shared" si="7"/>
        <v>0</v>
      </c>
    </row>
    <row r="86" spans="1:11" x14ac:dyDescent="0.3">
      <c r="A86">
        <v>1288</v>
      </c>
      <c r="B86" t="s">
        <v>737</v>
      </c>
      <c r="C86" t="s">
        <v>2703</v>
      </c>
      <c r="D86" s="13">
        <v>875979.48</v>
      </c>
      <c r="E86" s="14">
        <v>24.151227587259537</v>
      </c>
      <c r="F86" s="15">
        <v>3.8221388870973998E-4</v>
      </c>
      <c r="G86" s="17">
        <f t="shared" si="4"/>
        <v>85</v>
      </c>
      <c r="H86" s="16">
        <f t="shared" si="5"/>
        <v>4.3632744537547842E-7</v>
      </c>
      <c r="I86" s="9">
        <f t="shared" si="6"/>
        <v>685</v>
      </c>
      <c r="J86" s="9" t="str">
        <f>_xlfn.IFNA(VLOOKUP(C86,[1]Sheet1!$B:$B,1,FALSE),"N")</f>
        <v>N</v>
      </c>
      <c r="K86" s="9">
        <f t="shared" si="7"/>
        <v>0</v>
      </c>
    </row>
    <row r="87" spans="1:11" x14ac:dyDescent="0.3">
      <c r="A87">
        <v>1798</v>
      </c>
      <c r="B87" t="s">
        <v>757</v>
      </c>
      <c r="C87" t="s">
        <v>2723</v>
      </c>
      <c r="D87" s="13">
        <v>74273.595000000001</v>
      </c>
      <c r="E87" s="14">
        <v>27.158815469311978</v>
      </c>
      <c r="F87" s="15">
        <v>3.7821207372290203E-4</v>
      </c>
      <c r="G87" s="17">
        <f t="shared" si="4"/>
        <v>86</v>
      </c>
      <c r="H87" s="16">
        <f t="shared" si="5"/>
        <v>5.0921471314657926E-6</v>
      </c>
      <c r="I87" s="9">
        <f t="shared" si="6"/>
        <v>175</v>
      </c>
      <c r="J87" s="9" t="str">
        <f>_xlfn.IFNA(VLOOKUP(C87,[1]Sheet1!$B:$B,1,FALSE),"N")</f>
        <v>N</v>
      </c>
      <c r="K87" s="9">
        <f t="shared" si="7"/>
        <v>0</v>
      </c>
    </row>
    <row r="88" spans="1:11" x14ac:dyDescent="0.3">
      <c r="A88">
        <v>1960</v>
      </c>
      <c r="B88" t="s">
        <v>1049</v>
      </c>
      <c r="C88" t="s">
        <v>3015</v>
      </c>
      <c r="D88" s="13">
        <v>9274.82</v>
      </c>
      <c r="E88" s="14">
        <v>29.698577744199863</v>
      </c>
      <c r="F88" s="15">
        <v>3.7683800691183872E-4</v>
      </c>
      <c r="G88" s="17">
        <f t="shared" si="4"/>
        <v>87</v>
      </c>
      <c r="H88" s="16">
        <f t="shared" si="5"/>
        <v>4.0630223218546419E-5</v>
      </c>
      <c r="I88" s="9">
        <f t="shared" si="6"/>
        <v>13</v>
      </c>
      <c r="J88" s="9" t="str">
        <f>_xlfn.IFNA(VLOOKUP(C88,[1]Sheet1!$B:$B,1,FALSE),"N")</f>
        <v>Clo1313_1453</v>
      </c>
      <c r="K88" s="9">
        <f t="shared" si="7"/>
        <v>3.7683800691183872E-4</v>
      </c>
    </row>
    <row r="89" spans="1:11" x14ac:dyDescent="0.3">
      <c r="A89">
        <v>1899</v>
      </c>
      <c r="B89" t="s">
        <v>358</v>
      </c>
      <c r="C89" t="s">
        <v>2328</v>
      </c>
      <c r="D89" s="13">
        <v>25328.295000000002</v>
      </c>
      <c r="E89" s="14">
        <v>28.466156784683648</v>
      </c>
      <c r="F89" s="15">
        <v>3.7556631969940023E-4</v>
      </c>
      <c r="G89" s="17">
        <f t="shared" si="4"/>
        <v>88</v>
      </c>
      <c r="H89" s="16">
        <f t="shared" si="5"/>
        <v>1.4827935307110101E-5</v>
      </c>
      <c r="I89" s="9">
        <f t="shared" si="6"/>
        <v>74</v>
      </c>
      <c r="J89" s="9" t="str">
        <f>_xlfn.IFNA(VLOOKUP(C89,[1]Sheet1!$B:$B,1,FALSE),"N")</f>
        <v>Clo1313_0451</v>
      </c>
      <c r="K89" s="9">
        <f t="shared" si="7"/>
        <v>3.7556631969940023E-4</v>
      </c>
    </row>
    <row r="90" spans="1:11" x14ac:dyDescent="0.3">
      <c r="A90">
        <v>1924</v>
      </c>
      <c r="B90" t="s">
        <v>367</v>
      </c>
      <c r="C90" t="s">
        <v>2337</v>
      </c>
      <c r="D90" s="13">
        <v>20147.530000000002</v>
      </c>
      <c r="E90" s="14">
        <v>28.731627191021545</v>
      </c>
      <c r="F90" s="15">
        <v>3.7118008931364034E-4</v>
      </c>
      <c r="G90" s="17">
        <f t="shared" si="4"/>
        <v>89</v>
      </c>
      <c r="H90" s="16">
        <f t="shared" si="5"/>
        <v>1.8423106421166282E-5</v>
      </c>
      <c r="I90" s="9">
        <f t="shared" si="6"/>
        <v>49</v>
      </c>
      <c r="J90" s="9" t="str">
        <f>_xlfn.IFNA(VLOOKUP(C90,[1]Sheet1!$B:$B,1,FALSE),"N")</f>
        <v>Clo1313_0460</v>
      </c>
      <c r="K90" s="9">
        <f t="shared" si="7"/>
        <v>3.7118008931364034E-4</v>
      </c>
    </row>
    <row r="91" spans="1:11" x14ac:dyDescent="0.3">
      <c r="A91">
        <v>1892</v>
      </c>
      <c r="B91" t="s">
        <v>1950</v>
      </c>
      <c r="C91" t="s">
        <v>3905</v>
      </c>
      <c r="D91" s="13">
        <v>29431.120000000003</v>
      </c>
      <c r="E91" s="14">
        <v>28.262395836268176</v>
      </c>
      <c r="F91" s="15">
        <v>3.6942585754864087E-4</v>
      </c>
      <c r="G91" s="17">
        <f t="shared" si="4"/>
        <v>90</v>
      </c>
      <c r="H91" s="16">
        <f t="shared" si="5"/>
        <v>1.2552218792510813E-5</v>
      </c>
      <c r="I91" s="9">
        <f t="shared" si="6"/>
        <v>81</v>
      </c>
      <c r="J91" s="9" t="str">
        <f>_xlfn.IFNA(VLOOKUP(C91,[1]Sheet1!$B:$B,1,FALSE),"N")</f>
        <v>N</v>
      </c>
      <c r="K91" s="9">
        <f t="shared" si="7"/>
        <v>0</v>
      </c>
    </row>
    <row r="92" spans="1:11" x14ac:dyDescent="0.3">
      <c r="A92">
        <v>1804</v>
      </c>
      <c r="B92" t="s">
        <v>1734</v>
      </c>
      <c r="C92" t="s">
        <v>3689</v>
      </c>
      <c r="D92" s="13">
        <v>69517.39999999998</v>
      </c>
      <c r="E92" s="14">
        <v>27.180729439337245</v>
      </c>
      <c r="F92" s="15">
        <v>3.6039060518697349E-4</v>
      </c>
      <c r="G92" s="17">
        <f t="shared" si="4"/>
        <v>91</v>
      </c>
      <c r="H92" s="16">
        <f t="shared" si="5"/>
        <v>5.1841784242070851E-6</v>
      </c>
      <c r="I92" s="9">
        <f t="shared" si="6"/>
        <v>169</v>
      </c>
      <c r="J92" s="9" t="str">
        <f>_xlfn.IFNA(VLOOKUP(C92,[1]Sheet1!$B:$B,1,FALSE),"N")</f>
        <v>Clo1313_2530</v>
      </c>
      <c r="K92" s="9">
        <f t="shared" si="7"/>
        <v>3.6039060518697349E-4</v>
      </c>
    </row>
    <row r="93" spans="1:11" x14ac:dyDescent="0.3">
      <c r="A93">
        <v>1676</v>
      </c>
      <c r="B93" t="s">
        <v>318</v>
      </c>
      <c r="C93" t="s">
        <v>2289</v>
      </c>
      <c r="D93" s="13">
        <v>154426.81500000003</v>
      </c>
      <c r="E93" s="14">
        <v>26.203037822436439</v>
      </c>
      <c r="F93" s="15">
        <v>3.6007973046939896E-4</v>
      </c>
      <c r="G93" s="17">
        <f t="shared" si="4"/>
        <v>92</v>
      </c>
      <c r="H93" s="16">
        <f t="shared" si="5"/>
        <v>2.3317176519466447E-6</v>
      </c>
      <c r="I93" s="9">
        <f t="shared" si="6"/>
        <v>297</v>
      </c>
      <c r="J93" s="9" t="str">
        <f>_xlfn.IFNA(VLOOKUP(C93,[1]Sheet1!$B:$B,1,FALSE),"N")</f>
        <v>N</v>
      </c>
      <c r="K93" s="9">
        <f t="shared" si="7"/>
        <v>0</v>
      </c>
    </row>
    <row r="94" spans="1:11" x14ac:dyDescent="0.3">
      <c r="A94">
        <v>1875</v>
      </c>
      <c r="B94" t="s">
        <v>1736</v>
      </c>
      <c r="C94" t="s">
        <v>3691</v>
      </c>
      <c r="D94" s="13">
        <v>33349.869999999988</v>
      </c>
      <c r="E94" s="14">
        <v>28.060301883446378</v>
      </c>
      <c r="F94" s="15">
        <v>3.5485539902273467E-4</v>
      </c>
      <c r="G94" s="17">
        <f t="shared" si="4"/>
        <v>93</v>
      </c>
      <c r="H94" s="16">
        <f t="shared" si="5"/>
        <v>1.0640383276538553E-5</v>
      </c>
      <c r="I94" s="9">
        <f t="shared" si="6"/>
        <v>98</v>
      </c>
      <c r="J94" s="9" t="str">
        <f>_xlfn.IFNA(VLOOKUP(C94,[1]Sheet1!$B:$B,1,FALSE),"N")</f>
        <v>Clo1313_2532</v>
      </c>
      <c r="K94" s="9">
        <f t="shared" si="7"/>
        <v>3.5485539902273467E-4</v>
      </c>
    </row>
    <row r="95" spans="1:11" x14ac:dyDescent="0.3">
      <c r="A95">
        <v>1808</v>
      </c>
      <c r="B95" t="s">
        <v>667</v>
      </c>
      <c r="C95" t="s">
        <v>2636</v>
      </c>
      <c r="D95" s="13">
        <v>65680.785000000003</v>
      </c>
      <c r="E95" s="14">
        <v>27.220573024866617</v>
      </c>
      <c r="F95" s="15">
        <v>3.5177263688286901E-4</v>
      </c>
      <c r="G95" s="17">
        <f t="shared" si="4"/>
        <v>94</v>
      </c>
      <c r="H95" s="16">
        <f t="shared" si="5"/>
        <v>5.355792213550264E-6</v>
      </c>
      <c r="I95" s="9">
        <f t="shared" si="6"/>
        <v>165</v>
      </c>
      <c r="J95" s="9" t="str">
        <f>_xlfn.IFNA(VLOOKUP(C95,[1]Sheet1!$B:$B,1,FALSE),"N")</f>
        <v>N</v>
      </c>
      <c r="K95" s="9">
        <f t="shared" si="7"/>
        <v>0</v>
      </c>
    </row>
    <row r="96" spans="1:11" x14ac:dyDescent="0.3">
      <c r="A96">
        <v>1884</v>
      </c>
      <c r="B96" t="s">
        <v>355</v>
      </c>
      <c r="C96" t="s">
        <v>2325</v>
      </c>
      <c r="D96" s="13">
        <v>30222.929999999993</v>
      </c>
      <c r="E96" s="14">
        <v>28.163493722255765</v>
      </c>
      <c r="F96" s="15">
        <v>3.4989398077032183E-4</v>
      </c>
      <c r="G96" s="17">
        <f t="shared" si="4"/>
        <v>95</v>
      </c>
      <c r="H96" s="16">
        <f t="shared" si="5"/>
        <v>1.1577103238181139E-5</v>
      </c>
      <c r="I96" s="9">
        <f t="shared" si="6"/>
        <v>89</v>
      </c>
      <c r="J96" s="9" t="str">
        <f>_xlfn.IFNA(VLOOKUP(C96,[1]Sheet1!$B:$B,1,FALSE),"N")</f>
        <v>Clo1313_0448</v>
      </c>
      <c r="K96" s="9">
        <f t="shared" si="7"/>
        <v>3.4989398077032183E-4</v>
      </c>
    </row>
    <row r="97" spans="1:11" x14ac:dyDescent="0.3">
      <c r="A97">
        <v>1926</v>
      </c>
      <c r="B97" t="s">
        <v>1289</v>
      </c>
      <c r="C97" t="s">
        <v>3255</v>
      </c>
      <c r="D97" s="13">
        <v>18349.929999999993</v>
      </c>
      <c r="E97" s="14">
        <v>28.758042907387402</v>
      </c>
      <c r="F97" s="15">
        <v>3.4544532424153645E-4</v>
      </c>
      <c r="G97" s="17">
        <f t="shared" si="4"/>
        <v>96</v>
      </c>
      <c r="H97" s="16">
        <f t="shared" si="5"/>
        <v>1.8825430082923292E-5</v>
      </c>
      <c r="I97" s="9">
        <f t="shared" si="6"/>
        <v>47</v>
      </c>
      <c r="J97" s="9" t="str">
        <f>_xlfn.IFNA(VLOOKUP(C97,[1]Sheet1!$B:$B,1,FALSE),"N")</f>
        <v>Clo1313_1793</v>
      </c>
      <c r="K97" s="9">
        <f t="shared" si="7"/>
        <v>3.4544532424153645E-4</v>
      </c>
    </row>
    <row r="98" spans="1:11" x14ac:dyDescent="0.3">
      <c r="A98">
        <v>1678</v>
      </c>
      <c r="B98" t="s">
        <v>1770</v>
      </c>
      <c r="C98" t="s">
        <v>3725</v>
      </c>
      <c r="D98" s="13">
        <v>146777.35500000004</v>
      </c>
      <c r="E98" s="14">
        <v>26.21394659264454</v>
      </c>
      <c r="F98" s="15">
        <v>3.4530760865948359E-4</v>
      </c>
      <c r="G98" s="17">
        <f t="shared" si="4"/>
        <v>97</v>
      </c>
      <c r="H98" s="16">
        <f t="shared" si="5"/>
        <v>2.352594571958893E-6</v>
      </c>
      <c r="I98" s="9">
        <f t="shared" si="6"/>
        <v>295</v>
      </c>
      <c r="J98" s="9" t="str">
        <f>_xlfn.IFNA(VLOOKUP(C98,[1]Sheet1!$B:$B,1,FALSE),"N")</f>
        <v>N</v>
      </c>
      <c r="K98" s="9">
        <f t="shared" si="7"/>
        <v>0</v>
      </c>
    </row>
    <row r="99" spans="1:11" x14ac:dyDescent="0.3">
      <c r="A99">
        <v>1828</v>
      </c>
      <c r="B99" t="s">
        <v>1119</v>
      </c>
      <c r="C99" t="s">
        <v>3085</v>
      </c>
      <c r="D99" s="13">
        <v>55117.179999999986</v>
      </c>
      <c r="E99" s="14">
        <v>27.408355269398179</v>
      </c>
      <c r="F99" s="15">
        <v>3.4416975531215312E-4</v>
      </c>
      <c r="G99" s="17">
        <f t="shared" si="4"/>
        <v>98</v>
      </c>
      <c r="H99" s="16">
        <f t="shared" si="5"/>
        <v>6.2443280899377148E-6</v>
      </c>
      <c r="I99" s="9">
        <f t="shared" si="6"/>
        <v>145</v>
      </c>
      <c r="J99" s="9" t="str">
        <f>_xlfn.IFNA(VLOOKUP(C99,[1]Sheet1!$B:$B,1,FALSE),"N")</f>
        <v>Clo1313_1542</v>
      </c>
      <c r="K99" s="9">
        <f t="shared" si="7"/>
        <v>3.4416975531215312E-4</v>
      </c>
    </row>
    <row r="100" spans="1:11" x14ac:dyDescent="0.3">
      <c r="A100">
        <v>1717</v>
      </c>
      <c r="B100" t="s">
        <v>877</v>
      </c>
      <c r="C100" t="s">
        <v>2843</v>
      </c>
      <c r="D100" s="13">
        <v>114955.88999999996</v>
      </c>
      <c r="E100" s="14">
        <v>26.50612930059847</v>
      </c>
      <c r="F100" s="15">
        <v>3.4337504185288193E-4</v>
      </c>
      <c r="G100" s="17">
        <f t="shared" si="4"/>
        <v>99</v>
      </c>
      <c r="H100" s="16">
        <f t="shared" si="5"/>
        <v>2.9870156444605152E-6</v>
      </c>
      <c r="I100" s="9">
        <f t="shared" si="6"/>
        <v>256</v>
      </c>
      <c r="J100" s="9" t="str">
        <f>_xlfn.IFNA(VLOOKUP(C100,[1]Sheet1!$B:$B,1,FALSE),"N")</f>
        <v>N</v>
      </c>
      <c r="K100" s="9">
        <f t="shared" si="7"/>
        <v>0</v>
      </c>
    </row>
    <row r="101" spans="1:11" x14ac:dyDescent="0.3">
      <c r="A101">
        <v>1909</v>
      </c>
      <c r="B101" t="s">
        <v>326</v>
      </c>
      <c r="C101" t="s">
        <v>2296</v>
      </c>
      <c r="D101" s="13">
        <v>20544.459999999995</v>
      </c>
      <c r="E101" s="14">
        <v>28.598325161208976</v>
      </c>
      <c r="F101" s="15">
        <v>3.3940178626133428E-4</v>
      </c>
      <c r="G101" s="17">
        <f t="shared" si="4"/>
        <v>100</v>
      </c>
      <c r="H101" s="16">
        <f t="shared" si="5"/>
        <v>1.6520355670644755E-5</v>
      </c>
      <c r="I101" s="9">
        <f t="shared" si="6"/>
        <v>64</v>
      </c>
      <c r="J101" s="9" t="str">
        <f>_xlfn.IFNA(VLOOKUP(C101,[1]Sheet1!$B:$B,1,FALSE),"N")</f>
        <v>N</v>
      </c>
      <c r="K101" s="9">
        <f t="shared" si="7"/>
        <v>0</v>
      </c>
    </row>
    <row r="102" spans="1:11" x14ac:dyDescent="0.3">
      <c r="A102">
        <v>1838</v>
      </c>
      <c r="B102" t="s">
        <v>1468</v>
      </c>
      <c r="C102" t="s">
        <v>3428</v>
      </c>
      <c r="D102" s="13">
        <v>45621.929999999993</v>
      </c>
      <c r="E102" s="14">
        <v>27.588279440441699</v>
      </c>
      <c r="F102" s="15">
        <v>3.3001657422134509E-4</v>
      </c>
      <c r="G102" s="17">
        <f t="shared" si="4"/>
        <v>101</v>
      </c>
      <c r="H102" s="16">
        <f t="shared" si="5"/>
        <v>7.2337267235591556E-6</v>
      </c>
      <c r="I102" s="9">
        <f t="shared" si="6"/>
        <v>135</v>
      </c>
      <c r="J102" s="9" t="str">
        <f>_xlfn.IFNA(VLOOKUP(C102,[1]Sheet1!$B:$B,1,FALSE),"N")</f>
        <v>Clo1313_2054</v>
      </c>
      <c r="K102" s="9">
        <f t="shared" si="7"/>
        <v>3.3001657422134509E-4</v>
      </c>
    </row>
    <row r="103" spans="1:11" x14ac:dyDescent="0.3">
      <c r="A103">
        <v>1853</v>
      </c>
      <c r="B103" t="s">
        <v>1652</v>
      </c>
      <c r="C103" t="s">
        <v>3607</v>
      </c>
      <c r="D103" s="13">
        <v>39051.94</v>
      </c>
      <c r="E103" s="14">
        <v>27.765112288380831</v>
      </c>
      <c r="F103" s="15">
        <v>3.2642800948361997E-4</v>
      </c>
      <c r="G103" s="17">
        <f t="shared" si="4"/>
        <v>102</v>
      </c>
      <c r="H103" s="16">
        <f t="shared" si="5"/>
        <v>8.358816731860694E-6</v>
      </c>
      <c r="I103" s="9">
        <f t="shared" si="6"/>
        <v>120</v>
      </c>
      <c r="J103" s="9" t="str">
        <f>_xlfn.IFNA(VLOOKUP(C103,[1]Sheet1!$B:$B,1,FALSE),"N")</f>
        <v>Clo1313_2336</v>
      </c>
      <c r="K103" s="9">
        <f t="shared" si="7"/>
        <v>3.2642800948361997E-4</v>
      </c>
    </row>
    <row r="104" spans="1:11" x14ac:dyDescent="0.3">
      <c r="A104">
        <v>1846</v>
      </c>
      <c r="B104" t="s">
        <v>1382</v>
      </c>
      <c r="C104" t="s">
        <v>3343</v>
      </c>
      <c r="D104" s="13">
        <v>41388.18499999999</v>
      </c>
      <c r="E104" s="14">
        <v>27.67951535691628</v>
      </c>
      <c r="F104" s="15">
        <v>3.2257476829153635E-4</v>
      </c>
      <c r="G104" s="17">
        <f t="shared" si="4"/>
        <v>103</v>
      </c>
      <c r="H104" s="16">
        <f t="shared" si="5"/>
        <v>7.7938853392951735E-6</v>
      </c>
      <c r="I104" s="9">
        <f t="shared" si="6"/>
        <v>127</v>
      </c>
      <c r="J104" s="9" t="str">
        <f>_xlfn.IFNA(VLOOKUP(C104,[1]Sheet1!$B:$B,1,FALSE),"N")</f>
        <v>Clo1313_1931</v>
      </c>
      <c r="K104" s="9">
        <f t="shared" si="7"/>
        <v>3.2257476829153635E-4</v>
      </c>
    </row>
    <row r="105" spans="1:11" x14ac:dyDescent="0.3">
      <c r="A105">
        <v>1628</v>
      </c>
      <c r="B105" t="s">
        <v>465</v>
      </c>
      <c r="C105" t="s">
        <v>2434</v>
      </c>
      <c r="D105" s="13">
        <v>173043.87999999998</v>
      </c>
      <c r="E105" s="14">
        <v>25.897906742542165</v>
      </c>
      <c r="F105" s="15">
        <v>3.1445455593317307E-4</v>
      </c>
      <c r="G105" s="17">
        <f t="shared" si="4"/>
        <v>104</v>
      </c>
      <c r="H105" s="16">
        <f t="shared" si="5"/>
        <v>1.8171954762755729E-6</v>
      </c>
      <c r="I105" s="9">
        <f t="shared" si="6"/>
        <v>345</v>
      </c>
      <c r="J105" s="9" t="str">
        <f>_xlfn.IFNA(VLOOKUP(C105,[1]Sheet1!$B:$B,1,FALSE),"N")</f>
        <v>Clo1313_0628</v>
      </c>
      <c r="K105" s="9">
        <f t="shared" si="7"/>
        <v>3.1445455593317307E-4</v>
      </c>
    </row>
    <row r="106" spans="1:11" x14ac:dyDescent="0.3">
      <c r="A106">
        <v>1947</v>
      </c>
      <c r="B106" t="s">
        <v>208</v>
      </c>
      <c r="C106" t="s">
        <v>2179</v>
      </c>
      <c r="D106" s="13">
        <v>10468.734999999997</v>
      </c>
      <c r="E106" s="14">
        <v>29.310318599042002</v>
      </c>
      <c r="F106" s="15">
        <v>3.0960632014353042E-4</v>
      </c>
      <c r="G106" s="17">
        <f t="shared" si="4"/>
        <v>105</v>
      </c>
      <c r="H106" s="16">
        <f t="shared" si="5"/>
        <v>2.9574377433713866E-5</v>
      </c>
      <c r="I106" s="9">
        <f t="shared" si="6"/>
        <v>26</v>
      </c>
      <c r="J106" s="9" t="str">
        <f>_xlfn.IFNA(VLOOKUP(C106,[1]Sheet1!$B:$B,1,FALSE),"N")</f>
        <v>N</v>
      </c>
      <c r="K106" s="9">
        <f t="shared" si="7"/>
        <v>0</v>
      </c>
    </row>
    <row r="107" spans="1:11" x14ac:dyDescent="0.3">
      <c r="A107">
        <v>1713</v>
      </c>
      <c r="B107" t="s">
        <v>1034</v>
      </c>
      <c r="C107" t="s">
        <v>3000</v>
      </c>
      <c r="D107" s="13">
        <v>106798.05999999998</v>
      </c>
      <c r="E107" s="14">
        <v>26.46232082562582</v>
      </c>
      <c r="F107" s="15">
        <v>3.0778919514144352E-4</v>
      </c>
      <c r="G107" s="17">
        <f t="shared" si="4"/>
        <v>106</v>
      </c>
      <c r="H107" s="16">
        <f t="shared" si="5"/>
        <v>2.881973653280252E-6</v>
      </c>
      <c r="I107" s="9">
        <f t="shared" si="6"/>
        <v>260</v>
      </c>
      <c r="J107" s="9" t="str">
        <f>_xlfn.IFNA(VLOOKUP(C107,[1]Sheet1!$B:$B,1,FALSE),"N")</f>
        <v>Clo1313_1434</v>
      </c>
      <c r="K107" s="9">
        <f t="shared" si="7"/>
        <v>3.0778919514144352E-4</v>
      </c>
    </row>
    <row r="108" spans="1:11" x14ac:dyDescent="0.3">
      <c r="A108">
        <v>1788</v>
      </c>
      <c r="B108" t="s">
        <v>1291</v>
      </c>
      <c r="C108" t="s">
        <v>3257</v>
      </c>
      <c r="D108" s="13">
        <v>62557.914999999994</v>
      </c>
      <c r="E108" s="14">
        <v>27.09453048484146</v>
      </c>
      <c r="F108" s="15">
        <v>3.0224820430938654E-4</v>
      </c>
      <c r="G108" s="17">
        <f t="shared" si="4"/>
        <v>107</v>
      </c>
      <c r="H108" s="16">
        <f t="shared" si="5"/>
        <v>4.8314942131525095E-6</v>
      </c>
      <c r="I108" s="9">
        <f t="shared" si="6"/>
        <v>185</v>
      </c>
      <c r="J108" s="9" t="str">
        <f>_xlfn.IFNA(VLOOKUP(C108,[1]Sheet1!$B:$B,1,FALSE),"N")</f>
        <v>N</v>
      </c>
      <c r="K108" s="9">
        <f t="shared" si="7"/>
        <v>0</v>
      </c>
    </row>
    <row r="109" spans="1:11" x14ac:dyDescent="0.3">
      <c r="A109">
        <v>1758</v>
      </c>
      <c r="B109" t="s">
        <v>1297</v>
      </c>
      <c r="C109" t="s">
        <v>3262</v>
      </c>
      <c r="D109" s="13">
        <v>77345.214999999982</v>
      </c>
      <c r="E109" s="14">
        <v>26.827557794040917</v>
      </c>
      <c r="F109" s="15">
        <v>3.0043596814991684E-4</v>
      </c>
      <c r="G109" s="17">
        <f t="shared" si="4"/>
        <v>108</v>
      </c>
      <c r="H109" s="16">
        <f t="shared" si="5"/>
        <v>3.88435106360383E-6</v>
      </c>
      <c r="I109" s="9">
        <f t="shared" si="6"/>
        <v>215</v>
      </c>
      <c r="J109" s="9" t="str">
        <f>_xlfn.IFNA(VLOOKUP(C109,[1]Sheet1!$B:$B,1,FALSE),"N")</f>
        <v>N</v>
      </c>
      <c r="K109" s="9">
        <f t="shared" si="7"/>
        <v>0</v>
      </c>
    </row>
    <row r="110" spans="1:11" x14ac:dyDescent="0.3">
      <c r="A110">
        <v>1893</v>
      </c>
      <c r="B110" t="s">
        <v>352</v>
      </c>
      <c r="C110" t="s">
        <v>2322</v>
      </c>
      <c r="D110" s="13">
        <v>23566.555</v>
      </c>
      <c r="E110" s="14">
        <v>28.281034109229825</v>
      </c>
      <c r="F110" s="15">
        <v>3.0035527989037746E-4</v>
      </c>
      <c r="G110" s="17">
        <f t="shared" si="4"/>
        <v>109</v>
      </c>
      <c r="H110" s="16">
        <f t="shared" si="5"/>
        <v>1.27449803287064E-5</v>
      </c>
      <c r="I110" s="9">
        <f t="shared" si="6"/>
        <v>80</v>
      </c>
      <c r="J110" s="9" t="str">
        <f>_xlfn.IFNA(VLOOKUP(C110,[1]Sheet1!$B:$B,1,FALSE),"N")</f>
        <v>Clo1313_0445</v>
      </c>
      <c r="K110" s="9">
        <f t="shared" si="7"/>
        <v>3.0035527989037746E-4</v>
      </c>
    </row>
    <row r="111" spans="1:11" x14ac:dyDescent="0.3">
      <c r="A111">
        <v>1757</v>
      </c>
      <c r="B111" t="s">
        <v>1095</v>
      </c>
      <c r="C111" t="s">
        <v>3061</v>
      </c>
      <c r="D111" s="13">
        <v>77424.974999999991</v>
      </c>
      <c r="E111" s="14">
        <v>26.81604438841066</v>
      </c>
      <c r="F111" s="15">
        <v>2.9792915986166872E-4</v>
      </c>
      <c r="G111" s="17">
        <f t="shared" si="4"/>
        <v>110</v>
      </c>
      <c r="H111" s="16">
        <f t="shared" si="5"/>
        <v>3.8479723094733801E-6</v>
      </c>
      <c r="I111" s="9">
        <f t="shared" si="6"/>
        <v>216</v>
      </c>
      <c r="J111" s="9" t="str">
        <f>_xlfn.IFNA(VLOOKUP(C111,[1]Sheet1!$B:$B,1,FALSE),"N")</f>
        <v>Clo1313_1510</v>
      </c>
      <c r="K111" s="9">
        <f t="shared" si="7"/>
        <v>2.9792915986166872E-4</v>
      </c>
    </row>
    <row r="112" spans="1:11" x14ac:dyDescent="0.3">
      <c r="A112">
        <v>1830</v>
      </c>
      <c r="B112" t="s">
        <v>1738</v>
      </c>
      <c r="C112" t="s">
        <v>3693</v>
      </c>
      <c r="D112" s="13">
        <v>46526.514999999999</v>
      </c>
      <c r="E112" s="14">
        <v>27.433352688605364</v>
      </c>
      <c r="F112" s="15">
        <v>2.9652447601647661E-4</v>
      </c>
      <c r="G112" s="17">
        <f t="shared" si="4"/>
        <v>111</v>
      </c>
      <c r="H112" s="16">
        <f t="shared" si="5"/>
        <v>6.3732363366668791E-6</v>
      </c>
      <c r="I112" s="9">
        <f t="shared" si="6"/>
        <v>143</v>
      </c>
      <c r="J112" s="9" t="str">
        <f>_xlfn.IFNA(VLOOKUP(C112,[1]Sheet1!$B:$B,1,FALSE),"N")</f>
        <v>Clo1313_2534</v>
      </c>
      <c r="K112" s="9">
        <f t="shared" si="7"/>
        <v>2.9652447601647661E-4</v>
      </c>
    </row>
    <row r="113" spans="1:11" x14ac:dyDescent="0.3">
      <c r="A113">
        <v>1959</v>
      </c>
      <c r="B113" t="s">
        <v>1748</v>
      </c>
      <c r="C113" t="s">
        <v>3703</v>
      </c>
      <c r="D113" s="13">
        <v>7310.1949999999997</v>
      </c>
      <c r="E113" s="14">
        <v>29.679280440399133</v>
      </c>
      <c r="F113" s="15">
        <v>2.9236282003118462E-4</v>
      </c>
      <c r="G113" s="17">
        <f t="shared" si="4"/>
        <v>112</v>
      </c>
      <c r="H113" s="16">
        <f t="shared" si="5"/>
        <v>3.9993846953629092E-5</v>
      </c>
      <c r="I113" s="9">
        <f t="shared" si="6"/>
        <v>14</v>
      </c>
      <c r="J113" s="9" t="str">
        <f>_xlfn.IFNA(VLOOKUP(C113,[1]Sheet1!$B:$B,1,FALSE),"N")</f>
        <v>Clo1313_2545</v>
      </c>
      <c r="K113" s="9">
        <f t="shared" si="7"/>
        <v>2.9236282003118462E-4</v>
      </c>
    </row>
    <row r="114" spans="1:11" x14ac:dyDescent="0.3">
      <c r="A114">
        <v>1638</v>
      </c>
      <c r="B114" t="s">
        <v>1988</v>
      </c>
      <c r="C114" t="s">
        <v>3943</v>
      </c>
      <c r="D114" s="13">
        <v>154561.24</v>
      </c>
      <c r="E114" s="14">
        <v>25.93127549212733</v>
      </c>
      <c r="F114" s="15">
        <v>2.8863064772353833E-4</v>
      </c>
      <c r="G114" s="17">
        <f t="shared" si="4"/>
        <v>113</v>
      </c>
      <c r="H114" s="16">
        <f t="shared" si="5"/>
        <v>1.8674193330976017E-6</v>
      </c>
      <c r="I114" s="9">
        <f t="shared" si="6"/>
        <v>335</v>
      </c>
      <c r="J114" s="9" t="str">
        <f>_xlfn.IFNA(VLOOKUP(C114,[1]Sheet1!$B:$B,1,FALSE),"N")</f>
        <v>N</v>
      </c>
      <c r="K114" s="9">
        <f t="shared" si="7"/>
        <v>0</v>
      </c>
    </row>
    <row r="115" spans="1:11" x14ac:dyDescent="0.3">
      <c r="A115">
        <v>1931</v>
      </c>
      <c r="B115" t="s">
        <v>378</v>
      </c>
      <c r="C115" t="s">
        <v>2348</v>
      </c>
      <c r="D115" s="13">
        <v>14167.450000000003</v>
      </c>
      <c r="E115" s="14">
        <v>28.841111684617939</v>
      </c>
      <c r="F115" s="15">
        <v>2.854569428740505E-4</v>
      </c>
      <c r="G115" s="17">
        <f t="shared" si="4"/>
        <v>114</v>
      </c>
      <c r="H115" s="16">
        <f t="shared" si="5"/>
        <v>2.0148787740493205E-5</v>
      </c>
      <c r="I115" s="9">
        <f t="shared" si="6"/>
        <v>42</v>
      </c>
      <c r="J115" s="9" t="str">
        <f>_xlfn.IFNA(VLOOKUP(C115,[1]Sheet1!$B:$B,1,FALSE),"N")</f>
        <v>Clo1313_0471</v>
      </c>
      <c r="K115" s="9">
        <f t="shared" si="7"/>
        <v>2.854569428740505E-4</v>
      </c>
    </row>
    <row r="116" spans="1:11" x14ac:dyDescent="0.3">
      <c r="A116">
        <v>1923</v>
      </c>
      <c r="B116" t="s">
        <v>268</v>
      </c>
      <c r="C116" t="s">
        <v>2239</v>
      </c>
      <c r="D116" s="13">
        <v>15425.125000000002</v>
      </c>
      <c r="E116" s="14">
        <v>28.73153008888179</v>
      </c>
      <c r="F116" s="15">
        <v>2.8415615356939048E-4</v>
      </c>
      <c r="G116" s="17">
        <f t="shared" si="4"/>
        <v>115</v>
      </c>
      <c r="H116" s="16">
        <f t="shared" si="5"/>
        <v>1.842164349199053E-5</v>
      </c>
      <c r="I116" s="9">
        <f t="shared" si="6"/>
        <v>50</v>
      </c>
      <c r="J116" s="9" t="str">
        <f>_xlfn.IFNA(VLOOKUP(C116,[1]Sheet1!$B:$B,1,FALSE),"N")</f>
        <v>Clo1313_0316</v>
      </c>
      <c r="K116" s="9">
        <f t="shared" si="7"/>
        <v>2.8415615356939048E-4</v>
      </c>
    </row>
    <row r="117" spans="1:11" x14ac:dyDescent="0.3">
      <c r="A117">
        <v>1775</v>
      </c>
      <c r="B117" t="s">
        <v>1977</v>
      </c>
      <c r="C117" t="s">
        <v>3932</v>
      </c>
      <c r="D117" s="13">
        <v>66091.064999999988</v>
      </c>
      <c r="E117" s="14">
        <v>26.940706692134491</v>
      </c>
      <c r="F117" s="15">
        <v>2.8159362676564845E-4</v>
      </c>
      <c r="G117" s="17">
        <f t="shared" si="4"/>
        <v>116</v>
      </c>
      <c r="H117" s="16">
        <f t="shared" si="5"/>
        <v>4.2606913168315339E-6</v>
      </c>
      <c r="I117" s="9">
        <f t="shared" si="6"/>
        <v>198</v>
      </c>
      <c r="J117" s="9" t="str">
        <f>_xlfn.IFNA(VLOOKUP(C117,[1]Sheet1!$B:$B,1,FALSE),"N")</f>
        <v>Clo1313_2940</v>
      </c>
      <c r="K117" s="9">
        <f t="shared" si="7"/>
        <v>2.8159362676564845E-4</v>
      </c>
    </row>
    <row r="118" spans="1:11" x14ac:dyDescent="0.3">
      <c r="A118">
        <v>1833</v>
      </c>
      <c r="B118" t="s">
        <v>1524</v>
      </c>
      <c r="C118" t="s">
        <v>3479</v>
      </c>
      <c r="D118" s="13">
        <v>42974.14</v>
      </c>
      <c r="E118" s="14">
        <v>27.456984973372187</v>
      </c>
      <c r="F118" s="15">
        <v>2.7922671162653118E-4</v>
      </c>
      <c r="G118" s="17">
        <f t="shared" si="4"/>
        <v>117</v>
      </c>
      <c r="H118" s="16">
        <f t="shared" si="5"/>
        <v>6.4975520540150698E-6</v>
      </c>
      <c r="I118" s="9">
        <f t="shared" si="6"/>
        <v>140</v>
      </c>
      <c r="J118" s="9" t="str">
        <f>_xlfn.IFNA(VLOOKUP(C118,[1]Sheet1!$B:$B,1,FALSE),"N")</f>
        <v>Clo1313_2130</v>
      </c>
      <c r="K118" s="9">
        <f t="shared" si="7"/>
        <v>2.7922671162653118E-4</v>
      </c>
    </row>
    <row r="119" spans="1:11" x14ac:dyDescent="0.3">
      <c r="A119">
        <v>1793</v>
      </c>
      <c r="B119" t="s">
        <v>728</v>
      </c>
      <c r="C119" t="s">
        <v>2694</v>
      </c>
      <c r="D119" s="13">
        <v>56340.354999999989</v>
      </c>
      <c r="E119" s="14">
        <v>27.12543885409864</v>
      </c>
      <c r="F119" s="15">
        <v>2.791725025707308E-4</v>
      </c>
      <c r="G119" s="17">
        <f t="shared" si="4"/>
        <v>118</v>
      </c>
      <c r="H119" s="16">
        <f t="shared" si="5"/>
        <v>4.9551072685063994E-6</v>
      </c>
      <c r="I119" s="9">
        <f t="shared" si="6"/>
        <v>180</v>
      </c>
      <c r="J119" s="9" t="str">
        <f>_xlfn.IFNA(VLOOKUP(C119,[1]Sheet1!$B:$B,1,FALSE),"N")</f>
        <v>Clo1313_1012</v>
      </c>
      <c r="K119" s="9">
        <f t="shared" si="7"/>
        <v>2.791725025707308E-4</v>
      </c>
    </row>
    <row r="120" spans="1:11" x14ac:dyDescent="0.3">
      <c r="A120">
        <v>1831</v>
      </c>
      <c r="B120" t="s">
        <v>1961</v>
      </c>
      <c r="C120" t="s">
        <v>3916</v>
      </c>
      <c r="D120" s="13">
        <v>43386.069999999992</v>
      </c>
      <c r="E120" s="14">
        <v>27.44218770234917</v>
      </c>
      <c r="F120" s="15">
        <v>2.7851389309379871E-4</v>
      </c>
      <c r="G120" s="17">
        <f t="shared" si="4"/>
        <v>119</v>
      </c>
      <c r="H120" s="16">
        <f t="shared" si="5"/>
        <v>6.4194312389621548E-6</v>
      </c>
      <c r="I120" s="9">
        <f t="shared" si="6"/>
        <v>142</v>
      </c>
      <c r="J120" s="9" t="str">
        <f>_xlfn.IFNA(VLOOKUP(C120,[1]Sheet1!$B:$B,1,FALSE),"N")</f>
        <v>Clo1313_2924</v>
      </c>
      <c r="K120" s="9">
        <f t="shared" si="7"/>
        <v>2.7851389309379871E-4</v>
      </c>
    </row>
    <row r="121" spans="1:11" x14ac:dyDescent="0.3">
      <c r="A121">
        <v>1647</v>
      </c>
      <c r="B121" t="s">
        <v>464</v>
      </c>
      <c r="C121" t="s">
        <v>2433</v>
      </c>
      <c r="D121" s="13">
        <v>143544.67499999999</v>
      </c>
      <c r="E121" s="14">
        <v>25.970802028202826</v>
      </c>
      <c r="F121" s="15">
        <v>2.7685621267644397E-4</v>
      </c>
      <c r="G121" s="17">
        <f t="shared" si="4"/>
        <v>120</v>
      </c>
      <c r="H121" s="16">
        <f t="shared" si="5"/>
        <v>1.9287111324501866E-6</v>
      </c>
      <c r="I121" s="9">
        <f t="shared" si="6"/>
        <v>326</v>
      </c>
      <c r="J121" s="9" t="str">
        <f>_xlfn.IFNA(VLOOKUP(C121,[1]Sheet1!$B:$B,1,FALSE),"N")</f>
        <v>Clo1313_0627</v>
      </c>
      <c r="K121" s="9">
        <f t="shared" si="7"/>
        <v>2.7685621267644397E-4</v>
      </c>
    </row>
    <row r="122" spans="1:11" x14ac:dyDescent="0.3">
      <c r="A122">
        <v>1945</v>
      </c>
      <c r="B122" t="s">
        <v>473</v>
      </c>
      <c r="C122" t="s">
        <v>2442</v>
      </c>
      <c r="D122" s="13">
        <v>9728.2399999999961</v>
      </c>
      <c r="E122" s="14">
        <v>29.260684688942966</v>
      </c>
      <c r="F122" s="15">
        <v>2.7626011518943483E-4</v>
      </c>
      <c r="G122" s="17">
        <f t="shared" si="4"/>
        <v>121</v>
      </c>
      <c r="H122" s="16">
        <f t="shared" si="5"/>
        <v>2.8397748738665468E-5</v>
      </c>
      <c r="I122" s="9">
        <f t="shared" si="6"/>
        <v>28</v>
      </c>
      <c r="J122" s="9" t="str">
        <f>_xlfn.IFNA(VLOOKUP(C122,[1]Sheet1!$B:$B,1,FALSE),"N")</f>
        <v>N</v>
      </c>
      <c r="K122" s="9">
        <f t="shared" si="7"/>
        <v>0</v>
      </c>
    </row>
    <row r="123" spans="1:11" x14ac:dyDescent="0.3">
      <c r="A123">
        <v>1910</v>
      </c>
      <c r="B123" t="s">
        <v>359</v>
      </c>
      <c r="C123" t="s">
        <v>2329</v>
      </c>
      <c r="D123" s="13">
        <v>16224.060000000001</v>
      </c>
      <c r="E123" s="14">
        <v>28.601540187209508</v>
      </c>
      <c r="F123" s="15">
        <v>2.6873285010742937E-4</v>
      </c>
      <c r="G123" s="17">
        <f t="shared" si="4"/>
        <v>122</v>
      </c>
      <c r="H123" s="16">
        <f t="shared" si="5"/>
        <v>1.6563847157088258E-5</v>
      </c>
      <c r="I123" s="9">
        <f t="shared" si="6"/>
        <v>63</v>
      </c>
      <c r="J123" s="9" t="str">
        <f>_xlfn.IFNA(VLOOKUP(C123,[1]Sheet1!$B:$B,1,FALSE),"N")</f>
        <v>Clo1313_0452</v>
      </c>
      <c r="K123" s="9">
        <f t="shared" si="7"/>
        <v>2.6873285010742937E-4</v>
      </c>
    </row>
    <row r="124" spans="1:11" x14ac:dyDescent="0.3">
      <c r="A124">
        <v>1845</v>
      </c>
      <c r="B124" t="s">
        <v>943</v>
      </c>
      <c r="C124" t="s">
        <v>2909</v>
      </c>
      <c r="D124" s="13">
        <v>35012.525000000016</v>
      </c>
      <c r="E124" s="14">
        <v>27.656264311061744</v>
      </c>
      <c r="F124" s="15">
        <v>2.6774564861347869E-4</v>
      </c>
      <c r="G124" s="17">
        <f t="shared" si="4"/>
        <v>123</v>
      </c>
      <c r="H124" s="16">
        <f t="shared" si="5"/>
        <v>7.6471390913245632E-6</v>
      </c>
      <c r="I124" s="9">
        <f t="shared" si="6"/>
        <v>128</v>
      </c>
      <c r="J124" s="9" t="str">
        <f>_xlfn.IFNA(VLOOKUP(C124,[1]Sheet1!$B:$B,1,FALSE),"N")</f>
        <v>N</v>
      </c>
      <c r="K124" s="9">
        <f t="shared" si="7"/>
        <v>0</v>
      </c>
    </row>
    <row r="125" spans="1:11" x14ac:dyDescent="0.3">
      <c r="A125">
        <v>1839</v>
      </c>
      <c r="B125" t="s">
        <v>1726</v>
      </c>
      <c r="C125" t="s">
        <v>3681</v>
      </c>
      <c r="D125" s="13">
        <v>36482.759999999987</v>
      </c>
      <c r="E125" s="14">
        <v>27.589256206307788</v>
      </c>
      <c r="F125" s="15">
        <v>2.6411712706294596E-4</v>
      </c>
      <c r="G125" s="17">
        <f t="shared" si="4"/>
        <v>124</v>
      </c>
      <c r="H125" s="16">
        <f t="shared" si="5"/>
        <v>7.2395050994756444E-6</v>
      </c>
      <c r="I125" s="9">
        <f t="shared" si="6"/>
        <v>134</v>
      </c>
      <c r="J125" s="9" t="str">
        <f>_xlfn.IFNA(VLOOKUP(C125,[1]Sheet1!$B:$B,1,FALSE),"N")</f>
        <v>N</v>
      </c>
      <c r="K125" s="9">
        <f t="shared" si="7"/>
        <v>0</v>
      </c>
    </row>
    <row r="126" spans="1:11" x14ac:dyDescent="0.3">
      <c r="A126">
        <v>1746</v>
      </c>
      <c r="B126" t="s">
        <v>742</v>
      </c>
      <c r="C126" t="s">
        <v>2708</v>
      </c>
      <c r="D126" s="13">
        <v>73564.460000000021</v>
      </c>
      <c r="E126" s="14">
        <v>26.718731095336523</v>
      </c>
      <c r="F126" s="15">
        <v>2.61433065259408E-4</v>
      </c>
      <c r="G126" s="17">
        <f t="shared" si="4"/>
        <v>125</v>
      </c>
      <c r="H126" s="16">
        <f t="shared" si="5"/>
        <v>3.5537957494611924E-6</v>
      </c>
      <c r="I126" s="9">
        <f t="shared" si="6"/>
        <v>227</v>
      </c>
      <c r="J126" s="9" t="str">
        <f>_xlfn.IFNA(VLOOKUP(C126,[1]Sheet1!$B:$B,1,FALSE),"N")</f>
        <v>Clo1313_1029</v>
      </c>
      <c r="K126" s="9">
        <f t="shared" si="7"/>
        <v>2.61433065259408E-4</v>
      </c>
    </row>
    <row r="127" spans="1:11" x14ac:dyDescent="0.3">
      <c r="A127">
        <v>1703</v>
      </c>
      <c r="B127" t="s">
        <v>736</v>
      </c>
      <c r="C127" t="s">
        <v>2702</v>
      </c>
      <c r="D127" s="13">
        <v>94885.21</v>
      </c>
      <c r="E127" s="14">
        <v>26.392267454128639</v>
      </c>
      <c r="F127" s="15">
        <v>2.5824224112344879E-4</v>
      </c>
      <c r="G127" s="17">
        <f t="shared" si="4"/>
        <v>126</v>
      </c>
      <c r="H127" s="16">
        <f t="shared" si="5"/>
        <v>2.7216279662915724E-6</v>
      </c>
      <c r="I127" s="9">
        <f t="shared" si="6"/>
        <v>270</v>
      </c>
      <c r="J127" s="9" t="str">
        <f>_xlfn.IFNA(VLOOKUP(C127,[1]Sheet1!$B:$B,1,FALSE),"N")</f>
        <v>Clo1313_1020</v>
      </c>
      <c r="K127" s="9">
        <f t="shared" si="7"/>
        <v>2.5824224112344879E-4</v>
      </c>
    </row>
    <row r="128" spans="1:11" x14ac:dyDescent="0.3">
      <c r="A128">
        <v>1795</v>
      </c>
      <c r="B128" t="s">
        <v>1978</v>
      </c>
      <c r="C128" t="s">
        <v>3933</v>
      </c>
      <c r="D128" s="13">
        <v>50722.715000000011</v>
      </c>
      <c r="E128" s="14">
        <v>27.14430001420579</v>
      </c>
      <c r="F128" s="15">
        <v>2.552412053610775E-4</v>
      </c>
      <c r="G128" s="17">
        <f t="shared" si="4"/>
        <v>127</v>
      </c>
      <c r="H128" s="16">
        <f t="shared" si="5"/>
        <v>5.0320887862780498E-6</v>
      </c>
      <c r="I128" s="9">
        <f t="shared" si="6"/>
        <v>178</v>
      </c>
      <c r="J128" s="9" t="str">
        <f>_xlfn.IFNA(VLOOKUP(C128,[1]Sheet1!$B:$B,1,FALSE),"N")</f>
        <v>Clo1313_2941</v>
      </c>
      <c r="K128" s="9">
        <f t="shared" si="7"/>
        <v>2.552412053610775E-4</v>
      </c>
    </row>
    <row r="129" spans="1:11" x14ac:dyDescent="0.3">
      <c r="A129">
        <v>1820</v>
      </c>
      <c r="B129" t="s">
        <v>1090</v>
      </c>
      <c r="C129" t="s">
        <v>3056</v>
      </c>
      <c r="D129" s="13">
        <v>43403.39499999999</v>
      </c>
      <c r="E129" s="14">
        <v>27.33105301073682</v>
      </c>
      <c r="F129" s="15">
        <v>2.5442916309139361E-4</v>
      </c>
      <c r="G129" s="17">
        <f t="shared" si="4"/>
        <v>128</v>
      </c>
      <c r="H129" s="16">
        <f t="shared" si="5"/>
        <v>5.861964555800155E-6</v>
      </c>
      <c r="I129" s="9">
        <f t="shared" si="6"/>
        <v>153</v>
      </c>
      <c r="J129" s="9" t="str">
        <f>_xlfn.IFNA(VLOOKUP(C129,[1]Sheet1!$B:$B,1,FALSE),"N")</f>
        <v>Clo1313_1503</v>
      </c>
      <c r="K129" s="9">
        <f t="shared" si="7"/>
        <v>2.5442916309139361E-4</v>
      </c>
    </row>
    <row r="130" spans="1:11" x14ac:dyDescent="0.3">
      <c r="A130">
        <v>1912</v>
      </c>
      <c r="B130" t="s">
        <v>366</v>
      </c>
      <c r="C130" t="s">
        <v>2336</v>
      </c>
      <c r="D130" s="13">
        <v>14218.544999999995</v>
      </c>
      <c r="E130" s="14">
        <v>28.621508319429992</v>
      </c>
      <c r="F130" s="15">
        <v>2.3939116115845075E-4</v>
      </c>
      <c r="G130" s="17">
        <f t="shared" si="4"/>
        <v>129</v>
      </c>
      <c r="H130" s="16">
        <f t="shared" si="5"/>
        <v>1.6836544186374263E-5</v>
      </c>
      <c r="I130" s="9">
        <f t="shared" si="6"/>
        <v>61</v>
      </c>
      <c r="J130" s="9" t="str">
        <f>_xlfn.IFNA(VLOOKUP(C130,[1]Sheet1!$B:$B,1,FALSE),"N")</f>
        <v>Clo1313_0459</v>
      </c>
      <c r="K130" s="9">
        <f t="shared" si="7"/>
        <v>2.3939116115845075E-4</v>
      </c>
    </row>
    <row r="131" spans="1:11" x14ac:dyDescent="0.3">
      <c r="A131">
        <v>1794</v>
      </c>
      <c r="B131" t="s">
        <v>1209</v>
      </c>
      <c r="C131" t="s">
        <v>3175</v>
      </c>
      <c r="D131" s="13">
        <v>47347.02</v>
      </c>
      <c r="E131" s="14">
        <v>27.140371925912667</v>
      </c>
      <c r="F131" s="15">
        <v>2.3749067925089959E-4</v>
      </c>
      <c r="G131" s="17">
        <f t="shared" ref="G131:G194" si="8">RANK(F131,$F$2:$F$1973,0)</f>
        <v>130</v>
      </c>
      <c r="H131" s="16">
        <f t="shared" ref="H131:H194" si="9">(F131/D131)*1000</f>
        <v>5.0159583274913529E-6</v>
      </c>
      <c r="I131" s="9">
        <f t="shared" ref="I131:I194" si="10">RANK(H131,$H$2:$H$1973,0)</f>
        <v>179</v>
      </c>
      <c r="J131" s="9" t="str">
        <f>_xlfn.IFNA(VLOOKUP(C131,[1]Sheet1!$B:$B,1,FALSE),"N")</f>
        <v>N</v>
      </c>
      <c r="K131" s="9">
        <f t="shared" ref="K131:K194" si="11">IF(COUNTIF(J131,"=N")=1,0,F131)</f>
        <v>0</v>
      </c>
    </row>
    <row r="132" spans="1:11" x14ac:dyDescent="0.3">
      <c r="A132">
        <v>1789</v>
      </c>
      <c r="B132" t="s">
        <v>1165</v>
      </c>
      <c r="C132" t="s">
        <v>3131</v>
      </c>
      <c r="D132" s="13">
        <v>48744.739999999983</v>
      </c>
      <c r="E132" s="14">
        <v>27.103562620935726</v>
      </c>
      <c r="F132" s="15">
        <v>2.3725499413733062E-4</v>
      </c>
      <c r="G132" s="17">
        <f t="shared" si="8"/>
        <v>131</v>
      </c>
      <c r="H132" s="16">
        <f t="shared" si="9"/>
        <v>4.8672942790818192E-6</v>
      </c>
      <c r="I132" s="9">
        <f t="shared" si="10"/>
        <v>184</v>
      </c>
      <c r="J132" s="9" t="str">
        <f>_xlfn.IFNA(VLOOKUP(C132,[1]Sheet1!$B:$B,1,FALSE),"N")</f>
        <v>Clo1313_1614</v>
      </c>
      <c r="K132" s="9">
        <f t="shared" si="11"/>
        <v>2.3725499413733062E-4</v>
      </c>
    </row>
    <row r="133" spans="1:11" x14ac:dyDescent="0.3">
      <c r="A133">
        <v>1835</v>
      </c>
      <c r="B133" t="s">
        <v>381</v>
      </c>
      <c r="C133" t="s">
        <v>2351</v>
      </c>
      <c r="D133" s="13">
        <v>35024.840000000004</v>
      </c>
      <c r="E133" s="14">
        <v>27.50766234986634</v>
      </c>
      <c r="F133" s="15">
        <v>2.3720138965196936E-4</v>
      </c>
      <c r="G133" s="17">
        <f t="shared" si="8"/>
        <v>132</v>
      </c>
      <c r="H133" s="16">
        <f t="shared" si="9"/>
        <v>6.772376109411759E-6</v>
      </c>
      <c r="I133" s="9">
        <f t="shared" si="10"/>
        <v>138</v>
      </c>
      <c r="J133" s="9" t="str">
        <f>_xlfn.IFNA(VLOOKUP(C133,[1]Sheet1!$B:$B,1,FALSE),"N")</f>
        <v>Clo1313_0474</v>
      </c>
      <c r="K133" s="9">
        <f t="shared" si="11"/>
        <v>2.3720138965196936E-4</v>
      </c>
    </row>
    <row r="134" spans="1:11" x14ac:dyDescent="0.3">
      <c r="A134">
        <v>1944</v>
      </c>
      <c r="B134" t="s">
        <v>922</v>
      </c>
      <c r="C134" t="s">
        <v>2888</v>
      </c>
      <c r="D134" s="13">
        <v>8367.2450000000026</v>
      </c>
      <c r="E134" s="14">
        <v>29.253932412525636</v>
      </c>
      <c r="F134" s="15">
        <v>2.3630220637224446E-4</v>
      </c>
      <c r="G134" s="17">
        <f t="shared" si="8"/>
        <v>133</v>
      </c>
      <c r="H134" s="16">
        <f t="shared" si="9"/>
        <v>2.8241339457879432E-5</v>
      </c>
      <c r="I134" s="9">
        <f t="shared" si="10"/>
        <v>29</v>
      </c>
      <c r="J134" s="9" t="str">
        <f>_xlfn.IFNA(VLOOKUP(C134,[1]Sheet1!$B:$B,1,FALSE),"N")</f>
        <v>N</v>
      </c>
      <c r="K134" s="9">
        <f t="shared" si="11"/>
        <v>0</v>
      </c>
    </row>
    <row r="135" spans="1:11" x14ac:dyDescent="0.3">
      <c r="A135">
        <v>1918</v>
      </c>
      <c r="B135" t="s">
        <v>264</v>
      </c>
      <c r="C135" t="s">
        <v>2235</v>
      </c>
      <c r="D135" s="13">
        <v>13295.299999999997</v>
      </c>
      <c r="E135" s="14">
        <v>28.675359523072832</v>
      </c>
      <c r="F135" s="15">
        <v>2.3392505931810575E-4</v>
      </c>
      <c r="G135" s="17">
        <f t="shared" si="8"/>
        <v>134</v>
      </c>
      <c r="H135" s="16">
        <f t="shared" si="9"/>
        <v>1.759456795394657E-5</v>
      </c>
      <c r="I135" s="9">
        <f t="shared" si="10"/>
        <v>55</v>
      </c>
      <c r="J135" s="9" t="str">
        <f>_xlfn.IFNA(VLOOKUP(C135,[1]Sheet1!$B:$B,1,FALSE),"N")</f>
        <v>N</v>
      </c>
      <c r="K135" s="9">
        <f t="shared" si="11"/>
        <v>0</v>
      </c>
    </row>
    <row r="136" spans="1:11" x14ac:dyDescent="0.3">
      <c r="A136">
        <v>1908</v>
      </c>
      <c r="B136" t="s">
        <v>379</v>
      </c>
      <c r="C136" t="s">
        <v>2349</v>
      </c>
      <c r="D136" s="13">
        <v>14351.465000000004</v>
      </c>
      <c r="E136" s="14">
        <v>28.578199277434667</v>
      </c>
      <c r="F136" s="15">
        <v>2.3322114336780142E-4</v>
      </c>
      <c r="G136" s="17">
        <f t="shared" si="8"/>
        <v>135</v>
      </c>
      <c r="H136" s="16">
        <f t="shared" si="9"/>
        <v>1.6250685443458305E-5</v>
      </c>
      <c r="I136" s="9">
        <f t="shared" si="10"/>
        <v>65</v>
      </c>
      <c r="J136" s="9" t="str">
        <f>_xlfn.IFNA(VLOOKUP(C136,[1]Sheet1!$B:$B,1,FALSE),"N")</f>
        <v>Clo1313_0472</v>
      </c>
      <c r="K136" s="9">
        <f t="shared" si="11"/>
        <v>2.3322114336780142E-4</v>
      </c>
    </row>
    <row r="137" spans="1:11" x14ac:dyDescent="0.3">
      <c r="A137">
        <v>1776</v>
      </c>
      <c r="B137" t="s">
        <v>253</v>
      </c>
      <c r="C137" t="s">
        <v>2224</v>
      </c>
      <c r="D137" s="13">
        <v>53649.820000000007</v>
      </c>
      <c r="E137" s="14">
        <v>26.963265177852747</v>
      </c>
      <c r="F137" s="15">
        <v>2.3283889929368666E-4</v>
      </c>
      <c r="G137" s="17">
        <f t="shared" si="8"/>
        <v>136</v>
      </c>
      <c r="H137" s="16">
        <f t="shared" si="9"/>
        <v>4.3399754052052111E-6</v>
      </c>
      <c r="I137" s="9">
        <f t="shared" si="10"/>
        <v>197</v>
      </c>
      <c r="J137" s="9" t="str">
        <f>_xlfn.IFNA(VLOOKUP(C137,[1]Sheet1!$B:$B,1,FALSE),"N")</f>
        <v>N</v>
      </c>
      <c r="K137" s="9">
        <f t="shared" si="11"/>
        <v>0</v>
      </c>
    </row>
    <row r="138" spans="1:11" x14ac:dyDescent="0.3">
      <c r="A138">
        <v>1787</v>
      </c>
      <c r="B138" t="s">
        <v>796</v>
      </c>
      <c r="C138" t="s">
        <v>2762</v>
      </c>
      <c r="D138" s="13">
        <v>48079.705000000002</v>
      </c>
      <c r="E138" s="14">
        <v>27.091675291684361</v>
      </c>
      <c r="F138" s="15">
        <v>2.3175534066905372E-4</v>
      </c>
      <c r="G138" s="17">
        <f t="shared" si="8"/>
        <v>137</v>
      </c>
      <c r="H138" s="16">
        <f t="shared" si="9"/>
        <v>4.8202321680021479E-6</v>
      </c>
      <c r="I138" s="9">
        <f t="shared" si="10"/>
        <v>186</v>
      </c>
      <c r="J138" s="9" t="str">
        <f>_xlfn.IFNA(VLOOKUP(C138,[1]Sheet1!$B:$B,1,FALSE),"N")</f>
        <v>N</v>
      </c>
      <c r="K138" s="9">
        <f t="shared" si="11"/>
        <v>0</v>
      </c>
    </row>
    <row r="139" spans="1:11" x14ac:dyDescent="0.3">
      <c r="A139">
        <v>1812</v>
      </c>
      <c r="B139" t="s">
        <v>251</v>
      </c>
      <c r="C139" t="s">
        <v>2222</v>
      </c>
      <c r="D139" s="13">
        <v>41228.210000000006</v>
      </c>
      <c r="E139" s="14">
        <v>27.274887552985248</v>
      </c>
      <c r="F139" s="15">
        <v>2.3083370268942781E-4</v>
      </c>
      <c r="G139" s="17">
        <f t="shared" si="8"/>
        <v>138</v>
      </c>
      <c r="H139" s="16">
        <f t="shared" si="9"/>
        <v>5.5989261403642735E-6</v>
      </c>
      <c r="I139" s="9">
        <f t="shared" si="10"/>
        <v>161</v>
      </c>
      <c r="J139" s="9" t="str">
        <f>_xlfn.IFNA(VLOOKUP(C139,[1]Sheet1!$B:$B,1,FALSE),"N")</f>
        <v>N</v>
      </c>
      <c r="K139" s="9">
        <f t="shared" si="11"/>
        <v>0</v>
      </c>
    </row>
    <row r="140" spans="1:11" x14ac:dyDescent="0.3">
      <c r="A140">
        <v>1675</v>
      </c>
      <c r="B140" t="s">
        <v>1300</v>
      </c>
      <c r="C140" t="s">
        <v>3265</v>
      </c>
      <c r="D140" s="13">
        <v>100621.22000000002</v>
      </c>
      <c r="E140" s="14">
        <v>26.1660954367462</v>
      </c>
      <c r="F140" s="15">
        <v>2.2764395403489533E-4</v>
      </c>
      <c r="G140" s="17">
        <f t="shared" si="8"/>
        <v>139</v>
      </c>
      <c r="H140" s="16">
        <f t="shared" si="9"/>
        <v>2.2623851513119726E-6</v>
      </c>
      <c r="I140" s="9">
        <f t="shared" si="10"/>
        <v>298</v>
      </c>
      <c r="J140" s="9" t="str">
        <f>_xlfn.IFNA(VLOOKUP(C140,[1]Sheet1!$B:$B,1,FALSE),"N")</f>
        <v>Clo1313_1809</v>
      </c>
      <c r="K140" s="9">
        <f t="shared" si="11"/>
        <v>2.2764395403489533E-4</v>
      </c>
    </row>
    <row r="141" spans="1:11" x14ac:dyDescent="0.3">
      <c r="A141">
        <v>1894</v>
      </c>
      <c r="B141" t="s">
        <v>369</v>
      </c>
      <c r="C141" t="s">
        <v>2339</v>
      </c>
      <c r="D141" s="13">
        <v>17542.415000000001</v>
      </c>
      <c r="E141" s="14">
        <v>28.290117213992257</v>
      </c>
      <c r="F141" s="15">
        <v>2.2524444149155478E-4</v>
      </c>
      <c r="G141" s="17">
        <f t="shared" si="8"/>
        <v>140</v>
      </c>
      <c r="H141" s="16">
        <f t="shared" si="9"/>
        <v>1.2839990474034206E-5</v>
      </c>
      <c r="I141" s="9">
        <f t="shared" si="10"/>
        <v>79</v>
      </c>
      <c r="J141" s="9" t="str">
        <f>_xlfn.IFNA(VLOOKUP(C141,[1]Sheet1!$B:$B,1,FALSE),"N")</f>
        <v>Clo1313_0462</v>
      </c>
      <c r="K141" s="9">
        <f t="shared" si="11"/>
        <v>2.2524444149155478E-4</v>
      </c>
    </row>
    <row r="142" spans="1:11" x14ac:dyDescent="0.3">
      <c r="A142">
        <v>1807</v>
      </c>
      <c r="B142" t="s">
        <v>1675</v>
      </c>
      <c r="C142" t="s">
        <v>3630</v>
      </c>
      <c r="D142" s="13">
        <v>42681.745000000003</v>
      </c>
      <c r="E142" s="14">
        <v>27.200819949300509</v>
      </c>
      <c r="F142" s="15">
        <v>2.2493335682516945E-4</v>
      </c>
      <c r="G142" s="17">
        <f t="shared" si="8"/>
        <v>141</v>
      </c>
      <c r="H142" s="16">
        <f t="shared" si="9"/>
        <v>5.270013136181978E-6</v>
      </c>
      <c r="I142" s="9">
        <f t="shared" si="10"/>
        <v>166</v>
      </c>
      <c r="J142" s="9" t="str">
        <f>_xlfn.IFNA(VLOOKUP(C142,[1]Sheet1!$B:$B,1,FALSE),"N")</f>
        <v>N</v>
      </c>
      <c r="K142" s="9">
        <f t="shared" si="11"/>
        <v>0</v>
      </c>
    </row>
    <row r="143" spans="1:11" x14ac:dyDescent="0.3">
      <c r="A143">
        <v>1743</v>
      </c>
      <c r="B143" t="s">
        <v>1167</v>
      </c>
      <c r="C143" t="s">
        <v>3133</v>
      </c>
      <c r="D143" s="13">
        <v>63398.155000000013</v>
      </c>
      <c r="E143" s="14">
        <v>26.707891928650085</v>
      </c>
      <c r="F143" s="15">
        <v>2.2331711057654049E-4</v>
      </c>
      <c r="G143" s="17">
        <f t="shared" si="8"/>
        <v>142</v>
      </c>
      <c r="H143" s="16">
        <f t="shared" si="9"/>
        <v>3.5224544085950203E-6</v>
      </c>
      <c r="I143" s="9">
        <f t="shared" si="10"/>
        <v>230</v>
      </c>
      <c r="J143" s="9" t="str">
        <f>_xlfn.IFNA(VLOOKUP(C143,[1]Sheet1!$B:$B,1,FALSE),"N")</f>
        <v>N</v>
      </c>
      <c r="K143" s="9">
        <f t="shared" si="11"/>
        <v>0</v>
      </c>
    </row>
    <row r="144" spans="1:11" x14ac:dyDescent="0.3">
      <c r="A144">
        <v>1939</v>
      </c>
      <c r="B144" t="s">
        <v>1292</v>
      </c>
      <c r="C144" t="s">
        <v>3258</v>
      </c>
      <c r="D144" s="13">
        <v>8926.35</v>
      </c>
      <c r="E144" s="14">
        <v>29.092977624728576</v>
      </c>
      <c r="F144" s="15">
        <v>2.2099611470285368E-4</v>
      </c>
      <c r="G144" s="17">
        <f t="shared" si="8"/>
        <v>143</v>
      </c>
      <c r="H144" s="16">
        <f t="shared" si="9"/>
        <v>2.4757724568592276E-5</v>
      </c>
      <c r="I144" s="9">
        <f t="shared" si="10"/>
        <v>34</v>
      </c>
      <c r="J144" s="9" t="str">
        <f>_xlfn.IFNA(VLOOKUP(C144,[1]Sheet1!$B:$B,1,FALSE),"N")</f>
        <v>N</v>
      </c>
      <c r="K144" s="9">
        <f t="shared" si="11"/>
        <v>0</v>
      </c>
    </row>
    <row r="145" spans="1:11" x14ac:dyDescent="0.3">
      <c r="A145">
        <v>1813</v>
      </c>
      <c r="B145" t="s">
        <v>844</v>
      </c>
      <c r="C145" t="s">
        <v>2810</v>
      </c>
      <c r="D145" s="13">
        <v>38647.244999999995</v>
      </c>
      <c r="E145" s="14">
        <v>27.296082638989674</v>
      </c>
      <c r="F145" s="15">
        <v>2.2016454454703327E-4</v>
      </c>
      <c r="G145" s="17">
        <f t="shared" si="8"/>
        <v>144</v>
      </c>
      <c r="H145" s="16">
        <f t="shared" si="9"/>
        <v>5.6967720350320777E-6</v>
      </c>
      <c r="I145" s="9">
        <f t="shared" si="10"/>
        <v>160</v>
      </c>
      <c r="J145" s="9" t="str">
        <f>_xlfn.IFNA(VLOOKUP(C145,[1]Sheet1!$B:$B,1,FALSE),"N")</f>
        <v>Clo1313_1185</v>
      </c>
      <c r="K145" s="9">
        <f t="shared" si="11"/>
        <v>2.2016454454703327E-4</v>
      </c>
    </row>
    <row r="146" spans="1:11" x14ac:dyDescent="0.3">
      <c r="A146">
        <v>1888</v>
      </c>
      <c r="B146" t="s">
        <v>1928</v>
      </c>
      <c r="C146" t="s">
        <v>3883</v>
      </c>
      <c r="D146" s="13">
        <v>18161.59</v>
      </c>
      <c r="E146" s="14">
        <v>28.218942356707664</v>
      </c>
      <c r="F146" s="15">
        <v>2.2001064389500641E-4</v>
      </c>
      <c r="G146" s="17">
        <f t="shared" si="8"/>
        <v>145</v>
      </c>
      <c r="H146" s="16">
        <f t="shared" si="9"/>
        <v>1.2114062914921348E-5</v>
      </c>
      <c r="I146" s="9">
        <f t="shared" si="10"/>
        <v>85</v>
      </c>
      <c r="J146" s="9" t="str">
        <f>_xlfn.IFNA(VLOOKUP(C146,[1]Sheet1!$B:$B,1,FALSE),"N")</f>
        <v>Clo1313_2883</v>
      </c>
      <c r="K146" s="9">
        <f t="shared" si="11"/>
        <v>2.2001064389500641E-4</v>
      </c>
    </row>
    <row r="147" spans="1:11" x14ac:dyDescent="0.3">
      <c r="A147">
        <v>1670</v>
      </c>
      <c r="B147" t="s">
        <v>554</v>
      </c>
      <c r="C147" t="s">
        <v>2523</v>
      </c>
      <c r="D147" s="13">
        <v>98046.785000000003</v>
      </c>
      <c r="E147" s="14">
        <v>26.152820553320268</v>
      </c>
      <c r="F147" s="15">
        <v>2.1942656171660942E-4</v>
      </c>
      <c r="G147" s="17">
        <f t="shared" si="8"/>
        <v>146</v>
      </c>
      <c r="H147" s="16">
        <f t="shared" si="9"/>
        <v>2.2379781419310118E-6</v>
      </c>
      <c r="I147" s="9">
        <f t="shared" si="10"/>
        <v>303</v>
      </c>
      <c r="J147" s="9" t="str">
        <f>_xlfn.IFNA(VLOOKUP(C147,[1]Sheet1!$B:$B,1,FALSE),"N")</f>
        <v>Clo1313_0749</v>
      </c>
      <c r="K147" s="9">
        <f t="shared" si="11"/>
        <v>2.1942656171660942E-4</v>
      </c>
    </row>
    <row r="148" spans="1:11" x14ac:dyDescent="0.3">
      <c r="A148">
        <v>1913</v>
      </c>
      <c r="B148" t="s">
        <v>1053</v>
      </c>
      <c r="C148" t="s">
        <v>3019</v>
      </c>
      <c r="D148" s="13">
        <v>12960.094999999999</v>
      </c>
      <c r="E148" s="14">
        <v>28.625659427321157</v>
      </c>
      <c r="F148" s="15">
        <v>2.189451975192494E-4</v>
      </c>
      <c r="G148" s="17">
        <f t="shared" si="8"/>
        <v>147</v>
      </c>
      <c r="H148" s="16">
        <f t="shared" si="9"/>
        <v>1.68937957259765E-5</v>
      </c>
      <c r="I148" s="9">
        <f t="shared" si="10"/>
        <v>60</v>
      </c>
      <c r="J148" s="9" t="str">
        <f>_xlfn.IFNA(VLOOKUP(C148,[1]Sheet1!$B:$B,1,FALSE),"N")</f>
        <v>Clo1313_1457</v>
      </c>
      <c r="K148" s="9">
        <f t="shared" si="11"/>
        <v>2.189451975192494E-4</v>
      </c>
    </row>
    <row r="149" spans="1:11" x14ac:dyDescent="0.3">
      <c r="A149">
        <v>1858</v>
      </c>
      <c r="B149" t="s">
        <v>1686</v>
      </c>
      <c r="C149" t="s">
        <v>3641</v>
      </c>
      <c r="D149" s="13">
        <v>25062.704999999998</v>
      </c>
      <c r="E149" s="14">
        <v>27.807594302046876</v>
      </c>
      <c r="F149" s="15">
        <v>2.1689828312585524E-4</v>
      </c>
      <c r="G149" s="17">
        <f t="shared" si="8"/>
        <v>148</v>
      </c>
      <c r="H149" s="16">
        <f t="shared" si="9"/>
        <v>8.6542247983948754E-6</v>
      </c>
      <c r="I149" s="9">
        <f t="shared" si="10"/>
        <v>115</v>
      </c>
      <c r="J149" s="9" t="str">
        <f>_xlfn.IFNA(VLOOKUP(C149,[1]Sheet1!$B:$B,1,FALSE),"N")</f>
        <v>N</v>
      </c>
      <c r="K149" s="9">
        <f t="shared" si="11"/>
        <v>0</v>
      </c>
    </row>
    <row r="150" spans="1:11" x14ac:dyDescent="0.3">
      <c r="A150">
        <v>1905</v>
      </c>
      <c r="B150" t="s">
        <v>1104</v>
      </c>
      <c r="C150" t="s">
        <v>3070</v>
      </c>
      <c r="D150" s="13">
        <v>13631.615000000003</v>
      </c>
      <c r="E150" s="14">
        <v>28.547602729445273</v>
      </c>
      <c r="F150" s="15">
        <v>2.1604923035649525E-4</v>
      </c>
      <c r="G150" s="17">
        <f t="shared" si="8"/>
        <v>149</v>
      </c>
      <c r="H150" s="16">
        <f t="shared" si="9"/>
        <v>1.5849129421311796E-5</v>
      </c>
      <c r="I150" s="9">
        <f t="shared" si="10"/>
        <v>68</v>
      </c>
      <c r="J150" s="9" t="str">
        <f>_xlfn.IFNA(VLOOKUP(C150,[1]Sheet1!$B:$B,1,FALSE),"N")</f>
        <v>Clo1313_1524</v>
      </c>
      <c r="K150" s="9">
        <f t="shared" si="11"/>
        <v>2.1604923035649525E-4</v>
      </c>
    </row>
    <row r="151" spans="1:11" x14ac:dyDescent="0.3">
      <c r="A151">
        <v>1874</v>
      </c>
      <c r="B151" t="s">
        <v>364</v>
      </c>
      <c r="C151" t="s">
        <v>2334</v>
      </c>
      <c r="D151" s="13">
        <v>20160.545000000002</v>
      </c>
      <c r="E151" s="14">
        <v>28.057085362520482</v>
      </c>
      <c r="F151" s="15">
        <v>2.1395251640648878E-4</v>
      </c>
      <c r="G151" s="17">
        <f t="shared" si="8"/>
        <v>150</v>
      </c>
      <c r="H151" s="16">
        <f t="shared" si="9"/>
        <v>1.0612437134337826E-5</v>
      </c>
      <c r="I151" s="9">
        <f t="shared" si="10"/>
        <v>99</v>
      </c>
      <c r="J151" s="9" t="str">
        <f>_xlfn.IFNA(VLOOKUP(C151,[1]Sheet1!$B:$B,1,FALSE),"N")</f>
        <v>Clo1313_0457</v>
      </c>
      <c r="K151" s="9">
        <f t="shared" si="11"/>
        <v>2.1395251640648878E-4</v>
      </c>
    </row>
    <row r="152" spans="1:11" x14ac:dyDescent="0.3">
      <c r="A152">
        <v>1738</v>
      </c>
      <c r="B152" t="s">
        <v>502</v>
      </c>
      <c r="C152" t="s">
        <v>2471</v>
      </c>
      <c r="D152" s="13">
        <v>61649.509999999995</v>
      </c>
      <c r="E152" s="14">
        <v>26.664380441407118</v>
      </c>
      <c r="F152" s="15">
        <v>2.0957133024304971E-4</v>
      </c>
      <c r="G152" s="17">
        <f t="shared" si="8"/>
        <v>151</v>
      </c>
      <c r="H152" s="16">
        <f t="shared" si="9"/>
        <v>3.3993997720833421E-6</v>
      </c>
      <c r="I152" s="9">
        <f t="shared" si="10"/>
        <v>235</v>
      </c>
      <c r="J152" s="9" t="str">
        <f>_xlfn.IFNA(VLOOKUP(C152,[1]Sheet1!$B:$B,1,FALSE),"N")</f>
        <v>Clo1313_0677</v>
      </c>
      <c r="K152" s="9">
        <f t="shared" si="11"/>
        <v>2.0957133024304971E-4</v>
      </c>
    </row>
    <row r="153" spans="1:11" x14ac:dyDescent="0.3">
      <c r="A153">
        <v>1704</v>
      </c>
      <c r="B153" t="s">
        <v>1861</v>
      </c>
      <c r="C153" t="s">
        <v>3816</v>
      </c>
      <c r="D153" s="13">
        <v>75141.564999999988</v>
      </c>
      <c r="E153" s="14">
        <v>26.401584746856873</v>
      </c>
      <c r="F153" s="15">
        <v>2.0607038195477915E-4</v>
      </c>
      <c r="G153" s="17">
        <f t="shared" si="8"/>
        <v>152</v>
      </c>
      <c r="H153" s="16">
        <f t="shared" si="9"/>
        <v>2.7424286672067477E-6</v>
      </c>
      <c r="I153" s="9">
        <f t="shared" si="10"/>
        <v>269</v>
      </c>
      <c r="J153" s="9" t="str">
        <f>_xlfn.IFNA(VLOOKUP(C153,[1]Sheet1!$B:$B,1,FALSE),"N")</f>
        <v>Clo1313_2754</v>
      </c>
      <c r="K153" s="9">
        <f t="shared" si="11"/>
        <v>2.0607038195477915E-4</v>
      </c>
    </row>
    <row r="154" spans="1:11" x14ac:dyDescent="0.3">
      <c r="A154">
        <v>1932</v>
      </c>
      <c r="B154" t="s">
        <v>361</v>
      </c>
      <c r="C154" t="s">
        <v>2331</v>
      </c>
      <c r="D154" s="13">
        <v>10040.789999999999</v>
      </c>
      <c r="E154" s="14">
        <v>28.858319195937408</v>
      </c>
      <c r="F154" s="15">
        <v>2.0517696499895705E-4</v>
      </c>
      <c r="G154" s="17">
        <f t="shared" si="8"/>
        <v>153</v>
      </c>
      <c r="H154" s="16">
        <f t="shared" si="9"/>
        <v>2.0434344807426217E-5</v>
      </c>
      <c r="I154" s="9">
        <f t="shared" si="10"/>
        <v>41</v>
      </c>
      <c r="J154" s="9" t="str">
        <f>_xlfn.IFNA(VLOOKUP(C154,[1]Sheet1!$B:$B,1,FALSE),"N")</f>
        <v>Clo1313_0454</v>
      </c>
      <c r="K154" s="9">
        <f t="shared" si="11"/>
        <v>2.0517696499895705E-4</v>
      </c>
    </row>
    <row r="155" spans="1:11" x14ac:dyDescent="0.3">
      <c r="A155">
        <v>1736</v>
      </c>
      <c r="B155" t="s">
        <v>258</v>
      </c>
      <c r="C155" t="s">
        <v>2229</v>
      </c>
      <c r="D155" s="13">
        <v>60734.31</v>
      </c>
      <c r="E155" s="14">
        <v>26.65180142511625</v>
      </c>
      <c r="F155" s="15">
        <v>2.0434867597142928E-4</v>
      </c>
      <c r="G155" s="17">
        <f t="shared" si="8"/>
        <v>154</v>
      </c>
      <c r="H155" s="16">
        <f t="shared" si="9"/>
        <v>3.3646332027387697E-6</v>
      </c>
      <c r="I155" s="9">
        <f t="shared" si="10"/>
        <v>237</v>
      </c>
      <c r="J155" s="9" t="str">
        <f>_xlfn.IFNA(VLOOKUP(C155,[1]Sheet1!$B:$B,1,FALSE),"N")</f>
        <v>Clo1313_0305</v>
      </c>
      <c r="K155" s="9">
        <f t="shared" si="11"/>
        <v>2.0434867597142928E-4</v>
      </c>
    </row>
    <row r="156" spans="1:11" x14ac:dyDescent="0.3">
      <c r="A156">
        <v>1651</v>
      </c>
      <c r="B156" t="s">
        <v>608</v>
      </c>
      <c r="C156" t="s">
        <v>2577</v>
      </c>
      <c r="D156" s="13">
        <v>104611.605</v>
      </c>
      <c r="E156" s="14">
        <v>25.984556778965022</v>
      </c>
      <c r="F156" s="15">
        <v>2.040458383472304E-4</v>
      </c>
      <c r="G156" s="17">
        <f t="shared" si="8"/>
        <v>155</v>
      </c>
      <c r="H156" s="16">
        <f t="shared" si="9"/>
        <v>1.9505086299673003E-6</v>
      </c>
      <c r="I156" s="9">
        <f t="shared" si="10"/>
        <v>322</v>
      </c>
      <c r="J156" s="9" t="str">
        <f>_xlfn.IFNA(VLOOKUP(C156,[1]Sheet1!$B:$B,1,FALSE),"N")</f>
        <v>N</v>
      </c>
      <c r="K156" s="9">
        <f t="shared" si="11"/>
        <v>0</v>
      </c>
    </row>
    <row r="157" spans="1:11" x14ac:dyDescent="0.3">
      <c r="A157">
        <v>1715</v>
      </c>
      <c r="B157" t="s">
        <v>680</v>
      </c>
      <c r="C157" t="s">
        <v>2648</v>
      </c>
      <c r="D157" s="13">
        <v>68674.84</v>
      </c>
      <c r="E157" s="14">
        <v>26.49276230498641</v>
      </c>
      <c r="F157" s="15">
        <v>2.0290428757134795E-4</v>
      </c>
      <c r="G157" s="17">
        <f t="shared" si="8"/>
        <v>156</v>
      </c>
      <c r="H157" s="16">
        <f t="shared" si="9"/>
        <v>2.9545651299857118E-6</v>
      </c>
      <c r="I157" s="9">
        <f t="shared" si="10"/>
        <v>258</v>
      </c>
      <c r="J157" s="9" t="str">
        <f>_xlfn.IFNA(VLOOKUP(C157,[1]Sheet1!$B:$B,1,FALSE),"N")</f>
        <v>Clo1313_0950</v>
      </c>
      <c r="K157" s="9">
        <f t="shared" si="11"/>
        <v>2.0290428757134795E-4</v>
      </c>
    </row>
    <row r="158" spans="1:11" x14ac:dyDescent="0.3">
      <c r="A158">
        <v>1942</v>
      </c>
      <c r="B158" t="s">
        <v>746</v>
      </c>
      <c r="C158" t="s">
        <v>2712</v>
      </c>
      <c r="D158" s="13">
        <v>7355.8199999999988</v>
      </c>
      <c r="E158" s="14">
        <v>29.221948428948366</v>
      </c>
      <c r="F158" s="15">
        <v>2.0237401203728337E-4</v>
      </c>
      <c r="G158" s="17">
        <f t="shared" si="8"/>
        <v>157</v>
      </c>
      <c r="H158" s="16">
        <f t="shared" si="9"/>
        <v>2.7512094101987731E-5</v>
      </c>
      <c r="I158" s="9">
        <f t="shared" si="10"/>
        <v>31</v>
      </c>
      <c r="J158" s="9" t="str">
        <f>_xlfn.IFNA(VLOOKUP(C158,[1]Sheet1!$B:$B,1,FALSE),"N")</f>
        <v>Clo1313_1033</v>
      </c>
      <c r="K158" s="9">
        <f t="shared" si="11"/>
        <v>2.0237401203728337E-4</v>
      </c>
    </row>
    <row r="159" spans="1:11" x14ac:dyDescent="0.3">
      <c r="A159">
        <v>1681</v>
      </c>
      <c r="B159" t="s">
        <v>1855</v>
      </c>
      <c r="C159" t="s">
        <v>3810</v>
      </c>
      <c r="D159" s="13">
        <v>84004.314999999988</v>
      </c>
      <c r="E159" s="14">
        <v>26.237788270408966</v>
      </c>
      <c r="F159" s="15">
        <v>2.015158861249994E-4</v>
      </c>
      <c r="G159" s="17">
        <f t="shared" si="8"/>
        <v>158</v>
      </c>
      <c r="H159" s="16">
        <f t="shared" si="9"/>
        <v>2.3988754163997341E-6</v>
      </c>
      <c r="I159" s="9">
        <f t="shared" si="10"/>
        <v>292</v>
      </c>
      <c r="J159" s="9" t="str">
        <f>_xlfn.IFNA(VLOOKUP(C159,[1]Sheet1!$B:$B,1,FALSE),"N")</f>
        <v>Clo1313_2747</v>
      </c>
      <c r="K159" s="9">
        <f t="shared" si="11"/>
        <v>2.015158861249994E-4</v>
      </c>
    </row>
    <row r="160" spans="1:11" x14ac:dyDescent="0.3">
      <c r="A160">
        <v>1803</v>
      </c>
      <c r="B160" t="s">
        <v>974</v>
      </c>
      <c r="C160" t="s">
        <v>2940</v>
      </c>
      <c r="D160" s="13">
        <v>38757.664999999994</v>
      </c>
      <c r="E160" s="14">
        <v>27.176392217462009</v>
      </c>
      <c r="F160" s="15">
        <v>2.002156023694734E-4</v>
      </c>
      <c r="G160" s="17">
        <f t="shared" si="8"/>
        <v>159</v>
      </c>
      <c r="H160" s="16">
        <f t="shared" si="9"/>
        <v>5.1658324197155172E-6</v>
      </c>
      <c r="I160" s="9">
        <f t="shared" si="10"/>
        <v>170</v>
      </c>
      <c r="J160" s="9" t="str">
        <f>_xlfn.IFNA(VLOOKUP(C160,[1]Sheet1!$B:$B,1,FALSE),"N")</f>
        <v>Clo1313_1354</v>
      </c>
      <c r="K160" s="9">
        <f t="shared" si="11"/>
        <v>2.002156023694734E-4</v>
      </c>
    </row>
    <row r="161" spans="1:11" x14ac:dyDescent="0.3">
      <c r="A161">
        <v>1765</v>
      </c>
      <c r="B161" t="s">
        <v>639</v>
      </c>
      <c r="C161" t="s">
        <v>2608</v>
      </c>
      <c r="D161" s="13">
        <v>48857.120000000017</v>
      </c>
      <c r="E161" s="14">
        <v>26.869305286019529</v>
      </c>
      <c r="F161" s="15">
        <v>1.9636505695153403E-4</v>
      </c>
      <c r="G161" s="17">
        <f t="shared" si="8"/>
        <v>160</v>
      </c>
      <c r="H161" s="16">
        <f t="shared" si="9"/>
        <v>4.0191697126546546E-6</v>
      </c>
      <c r="I161" s="9">
        <f t="shared" si="10"/>
        <v>208</v>
      </c>
      <c r="J161" s="9" t="str">
        <f>_xlfn.IFNA(VLOOKUP(C161,[1]Sheet1!$B:$B,1,FALSE),"N")</f>
        <v>Clo1313_0901</v>
      </c>
      <c r="K161" s="9">
        <f t="shared" si="11"/>
        <v>1.9636505695153403E-4</v>
      </c>
    </row>
    <row r="162" spans="1:11" x14ac:dyDescent="0.3">
      <c r="A162">
        <v>1816</v>
      </c>
      <c r="B162" t="s">
        <v>250</v>
      </c>
      <c r="C162" t="s">
        <v>2221</v>
      </c>
      <c r="D162" s="13">
        <v>33651.759999999995</v>
      </c>
      <c r="E162" s="14">
        <v>27.307071442705567</v>
      </c>
      <c r="F162" s="15">
        <v>1.9343612826543165E-4</v>
      </c>
      <c r="G162" s="17">
        <f t="shared" si="8"/>
        <v>161</v>
      </c>
      <c r="H162" s="16">
        <f t="shared" si="9"/>
        <v>5.7481727037584859E-6</v>
      </c>
      <c r="I162" s="9">
        <f t="shared" si="10"/>
        <v>157</v>
      </c>
      <c r="J162" s="9" t="str">
        <f>_xlfn.IFNA(VLOOKUP(C162,[1]Sheet1!$B:$B,1,FALSE),"N")</f>
        <v>Clo1313_0296</v>
      </c>
      <c r="K162" s="9">
        <f t="shared" si="11"/>
        <v>1.9343612826543165E-4</v>
      </c>
    </row>
    <row r="163" spans="1:11" x14ac:dyDescent="0.3">
      <c r="A163">
        <v>1619</v>
      </c>
      <c r="B163" t="s">
        <v>568</v>
      </c>
      <c r="C163" t="s">
        <v>2537</v>
      </c>
      <c r="D163" s="13">
        <v>111370.75499999999</v>
      </c>
      <c r="E163" s="14">
        <v>25.834397877830412</v>
      </c>
      <c r="F163" s="15">
        <v>1.9214911209374595E-4</v>
      </c>
      <c r="G163" s="17">
        <f t="shared" si="8"/>
        <v>162</v>
      </c>
      <c r="H163" s="16">
        <f t="shared" si="9"/>
        <v>1.725310312332407E-6</v>
      </c>
      <c r="I163" s="9">
        <f t="shared" si="10"/>
        <v>354</v>
      </c>
      <c r="J163" s="9" t="str">
        <f>_xlfn.IFNA(VLOOKUP(C163,[1]Sheet1!$B:$B,1,FALSE),"N")</f>
        <v>N</v>
      </c>
      <c r="K163" s="9">
        <f t="shared" si="11"/>
        <v>0</v>
      </c>
    </row>
    <row r="164" spans="1:11" x14ac:dyDescent="0.3">
      <c r="A164">
        <v>1740</v>
      </c>
      <c r="B164" t="s">
        <v>698</v>
      </c>
      <c r="C164" t="s">
        <v>2665</v>
      </c>
      <c r="D164" s="13">
        <v>55895.934999999998</v>
      </c>
      <c r="E164" s="14">
        <v>26.667181002496175</v>
      </c>
      <c r="F164" s="15">
        <v>1.9044800920908626E-4</v>
      </c>
      <c r="G164" s="17">
        <f t="shared" si="8"/>
        <v>163</v>
      </c>
      <c r="H164" s="16">
        <f t="shared" si="9"/>
        <v>3.4071888986039196E-6</v>
      </c>
      <c r="I164" s="9">
        <f t="shared" si="10"/>
        <v>233</v>
      </c>
      <c r="J164" s="9" t="str">
        <f>_xlfn.IFNA(VLOOKUP(C164,[1]Sheet1!$B:$B,1,FALSE),"N")</f>
        <v>Clo1313_0974</v>
      </c>
      <c r="K164" s="9">
        <f t="shared" si="11"/>
        <v>1.9044800920908626E-4</v>
      </c>
    </row>
    <row r="165" spans="1:11" x14ac:dyDescent="0.3">
      <c r="A165">
        <v>1725</v>
      </c>
      <c r="B165" t="s">
        <v>315</v>
      </c>
      <c r="C165" t="s">
        <v>2286</v>
      </c>
      <c r="D165" s="13">
        <v>61695.16</v>
      </c>
      <c r="E165" s="14">
        <v>26.546072299425049</v>
      </c>
      <c r="F165" s="15">
        <v>1.9039890097277646E-4</v>
      </c>
      <c r="G165" s="17">
        <f t="shared" si="8"/>
        <v>164</v>
      </c>
      <c r="H165" s="16">
        <f t="shared" si="9"/>
        <v>3.0861237894962336E-6</v>
      </c>
      <c r="I165" s="9">
        <f t="shared" si="10"/>
        <v>248</v>
      </c>
      <c r="J165" s="9" t="str">
        <f>_xlfn.IFNA(VLOOKUP(C165,[1]Sheet1!$B:$B,1,FALSE),"N")</f>
        <v>Clo1313_0403</v>
      </c>
      <c r="K165" s="9">
        <f t="shared" si="11"/>
        <v>1.9039890097277646E-4</v>
      </c>
    </row>
    <row r="166" spans="1:11" x14ac:dyDescent="0.3">
      <c r="A166">
        <v>1809</v>
      </c>
      <c r="B166" t="s">
        <v>1694</v>
      </c>
      <c r="C166" t="s">
        <v>3649</v>
      </c>
      <c r="D166" s="13">
        <v>35301.540000000008</v>
      </c>
      <c r="E166" s="14">
        <v>27.22499423511745</v>
      </c>
      <c r="F166" s="15">
        <v>1.8975220683255877E-4</v>
      </c>
      <c r="G166" s="17">
        <f t="shared" si="8"/>
        <v>165</v>
      </c>
      <c r="H166" s="16">
        <f t="shared" si="9"/>
        <v>5.3751821261213743E-6</v>
      </c>
      <c r="I166" s="9">
        <f t="shared" si="10"/>
        <v>164</v>
      </c>
      <c r="J166" s="9" t="str">
        <f>_xlfn.IFNA(VLOOKUP(C166,[1]Sheet1!$B:$B,1,FALSE),"N")</f>
        <v>N</v>
      </c>
      <c r="K166" s="9">
        <f t="shared" si="11"/>
        <v>0</v>
      </c>
    </row>
    <row r="167" spans="1:11" x14ac:dyDescent="0.3">
      <c r="A167">
        <v>1665</v>
      </c>
      <c r="B167" t="s">
        <v>1557</v>
      </c>
      <c r="C167" t="s">
        <v>3512</v>
      </c>
      <c r="D167" s="13">
        <v>88303.704999999987</v>
      </c>
      <c r="E167" s="14">
        <v>26.098919806008286</v>
      </c>
      <c r="F167" s="15">
        <v>1.8910711083354383E-4</v>
      </c>
      <c r="G167" s="17">
        <f t="shared" si="8"/>
        <v>166</v>
      </c>
      <c r="H167" s="16">
        <f t="shared" si="9"/>
        <v>2.1415535263615934E-6</v>
      </c>
      <c r="I167" s="9">
        <f t="shared" si="10"/>
        <v>308</v>
      </c>
      <c r="J167" s="9" t="str">
        <f>_xlfn.IFNA(VLOOKUP(C167,[1]Sheet1!$B:$B,1,FALSE),"N")</f>
        <v>Clo1313_2179</v>
      </c>
      <c r="K167" s="9">
        <f t="shared" si="11"/>
        <v>1.8910711083354383E-4</v>
      </c>
    </row>
    <row r="168" spans="1:11" x14ac:dyDescent="0.3">
      <c r="A168">
        <v>1821</v>
      </c>
      <c r="B168" t="s">
        <v>1110</v>
      </c>
      <c r="C168" t="s">
        <v>3076</v>
      </c>
      <c r="D168" s="13">
        <v>31383.939999999995</v>
      </c>
      <c r="E168" s="14">
        <v>27.34466050034105</v>
      </c>
      <c r="F168" s="15">
        <v>1.8602927739494454E-4</v>
      </c>
      <c r="G168" s="17">
        <f t="shared" si="8"/>
        <v>167</v>
      </c>
      <c r="H168" s="16">
        <f t="shared" si="9"/>
        <v>5.9275310045502434E-6</v>
      </c>
      <c r="I168" s="9">
        <f t="shared" si="10"/>
        <v>152</v>
      </c>
      <c r="J168" s="9" t="str">
        <f>_xlfn.IFNA(VLOOKUP(C168,[1]Sheet1!$B:$B,1,FALSE),"N")</f>
        <v>Clo1313_1530</v>
      </c>
      <c r="K168" s="9">
        <f t="shared" si="11"/>
        <v>1.8602927739494454E-4</v>
      </c>
    </row>
    <row r="169" spans="1:11" x14ac:dyDescent="0.3">
      <c r="A169">
        <v>1711</v>
      </c>
      <c r="B169" t="s">
        <v>712</v>
      </c>
      <c r="C169" t="s">
        <v>53</v>
      </c>
      <c r="D169" s="13">
        <v>65011.865000000013</v>
      </c>
      <c r="E169" s="14">
        <v>26.709382769199447</v>
      </c>
      <c r="F169" s="15">
        <v>1.8599377373885686E-4</v>
      </c>
      <c r="G169" s="17">
        <f t="shared" si="8"/>
        <v>168</v>
      </c>
      <c r="H169" s="16">
        <f t="shared" si="9"/>
        <v>2.8609204448888955E-6</v>
      </c>
      <c r="I169" s="9">
        <f t="shared" si="10"/>
        <v>262</v>
      </c>
      <c r="J169" s="9" t="str">
        <f>_xlfn.IFNA(VLOOKUP(C169,[1]Sheet1!$B:$B,1,FALSE),"N")</f>
        <v>Clo1313_0993</v>
      </c>
      <c r="K169" s="9">
        <f t="shared" si="11"/>
        <v>1.8599377373885686E-4</v>
      </c>
    </row>
    <row r="170" spans="1:11" x14ac:dyDescent="0.3">
      <c r="A170">
        <v>1769</v>
      </c>
      <c r="B170" t="s">
        <v>874</v>
      </c>
      <c r="C170" t="s">
        <v>2840</v>
      </c>
      <c r="D170" s="13">
        <v>45043.444999999992</v>
      </c>
      <c r="E170" s="14">
        <v>26.899966571938343</v>
      </c>
      <c r="F170" s="15">
        <v>1.8563121413180358E-4</v>
      </c>
      <c r="G170" s="17">
        <f t="shared" si="8"/>
        <v>169</v>
      </c>
      <c r="H170" s="16">
        <f t="shared" si="9"/>
        <v>4.1211593414270073E-6</v>
      </c>
      <c r="I170" s="9">
        <f t="shared" si="10"/>
        <v>204</v>
      </c>
      <c r="J170" s="9" t="str">
        <f>_xlfn.IFNA(VLOOKUP(C170,[1]Sheet1!$B:$B,1,FALSE),"N")</f>
        <v>N</v>
      </c>
      <c r="K170" s="9">
        <f t="shared" si="11"/>
        <v>0</v>
      </c>
    </row>
    <row r="171" spans="1:11" x14ac:dyDescent="0.3">
      <c r="A171">
        <v>1844</v>
      </c>
      <c r="B171" t="s">
        <v>864</v>
      </c>
      <c r="C171" t="s">
        <v>2830</v>
      </c>
      <c r="D171" s="13">
        <v>24336.86</v>
      </c>
      <c r="E171" s="14">
        <v>27.648788009478647</v>
      </c>
      <c r="F171" s="15">
        <v>1.8497335347807445E-4</v>
      </c>
      <c r="G171" s="17">
        <f t="shared" si="8"/>
        <v>170</v>
      </c>
      <c r="H171" s="16">
        <f t="shared" si="9"/>
        <v>7.6005431053173844E-6</v>
      </c>
      <c r="I171" s="9">
        <f t="shared" si="10"/>
        <v>129</v>
      </c>
      <c r="J171" s="9" t="str">
        <f>_xlfn.IFNA(VLOOKUP(C171,[1]Sheet1!$B:$B,1,FALSE),"N")</f>
        <v>N</v>
      </c>
      <c r="K171" s="9">
        <f t="shared" si="11"/>
        <v>0</v>
      </c>
    </row>
    <row r="172" spans="1:11" x14ac:dyDescent="0.3">
      <c r="A172">
        <v>1611</v>
      </c>
      <c r="B172" t="s">
        <v>109</v>
      </c>
      <c r="C172" t="s">
        <v>2080</v>
      </c>
      <c r="D172" s="13">
        <v>111959.2</v>
      </c>
      <c r="E172" s="14">
        <v>25.768847480496625</v>
      </c>
      <c r="F172" s="15">
        <v>1.8309171554327779E-4</v>
      </c>
      <c r="G172" s="17">
        <f t="shared" si="8"/>
        <v>171</v>
      </c>
      <c r="H172" s="16">
        <f t="shared" si="9"/>
        <v>1.6353431923707724E-6</v>
      </c>
      <c r="I172" s="9">
        <f t="shared" si="10"/>
        <v>362</v>
      </c>
      <c r="J172" s="9" t="str">
        <f>_xlfn.IFNA(VLOOKUP(C172,[1]Sheet1!$B:$B,1,FALSE),"N")</f>
        <v>N</v>
      </c>
      <c r="K172" s="9">
        <f t="shared" si="11"/>
        <v>0</v>
      </c>
    </row>
    <row r="173" spans="1:11" x14ac:dyDescent="0.3">
      <c r="A173">
        <v>1466</v>
      </c>
      <c r="B173" t="s">
        <v>617</v>
      </c>
      <c r="C173" t="s">
        <v>2586</v>
      </c>
      <c r="D173" s="13">
        <v>217771.43999999997</v>
      </c>
      <c r="E173" s="14">
        <v>24.949624054011583</v>
      </c>
      <c r="F173" s="15">
        <v>1.8238089451572375E-4</v>
      </c>
      <c r="G173" s="17">
        <f t="shared" si="8"/>
        <v>172</v>
      </c>
      <c r="H173" s="16">
        <f t="shared" si="9"/>
        <v>8.3748766374380299E-7</v>
      </c>
      <c r="I173" s="9">
        <f t="shared" si="10"/>
        <v>507</v>
      </c>
      <c r="J173" s="9" t="str">
        <f>_xlfn.IFNA(VLOOKUP(C173,[1]Sheet1!$B:$B,1,FALSE),"N")</f>
        <v>N</v>
      </c>
      <c r="K173" s="9">
        <f t="shared" si="11"/>
        <v>0</v>
      </c>
    </row>
    <row r="174" spans="1:11" x14ac:dyDescent="0.3">
      <c r="A174">
        <v>1622</v>
      </c>
      <c r="B174" t="s">
        <v>1364</v>
      </c>
      <c r="C174" t="s">
        <v>3325</v>
      </c>
      <c r="D174" s="13">
        <v>102723.94499999999</v>
      </c>
      <c r="E174" s="14">
        <v>25.865314295428629</v>
      </c>
      <c r="F174" s="15">
        <v>1.8176435314732334E-4</v>
      </c>
      <c r="G174" s="17">
        <f t="shared" si="8"/>
        <v>173</v>
      </c>
      <c r="H174" s="16">
        <f t="shared" si="9"/>
        <v>1.7694448275650178E-6</v>
      </c>
      <c r="I174" s="9">
        <f t="shared" si="10"/>
        <v>351</v>
      </c>
      <c r="J174" s="9" t="str">
        <f>_xlfn.IFNA(VLOOKUP(C174,[1]Sheet1!$B:$B,1,FALSE),"N")</f>
        <v>Clo1313_1902</v>
      </c>
      <c r="K174" s="9">
        <f t="shared" si="11"/>
        <v>1.8176435314732334E-4</v>
      </c>
    </row>
    <row r="175" spans="1:11" x14ac:dyDescent="0.3">
      <c r="A175">
        <v>1806</v>
      </c>
      <c r="B175" t="s">
        <v>716</v>
      </c>
      <c r="C175" t="s">
        <v>2682</v>
      </c>
      <c r="D175" s="13">
        <v>34794.784999999996</v>
      </c>
      <c r="E175" s="14">
        <v>27.187918807248195</v>
      </c>
      <c r="F175" s="15">
        <v>1.8144549253076736E-4</v>
      </c>
      <c r="G175" s="17">
        <f t="shared" si="8"/>
        <v>174</v>
      </c>
      <c r="H175" s="16">
        <f t="shared" si="9"/>
        <v>5.2147323954083166E-6</v>
      </c>
      <c r="I175" s="9">
        <f t="shared" si="10"/>
        <v>167</v>
      </c>
      <c r="J175" s="9" t="str">
        <f>_xlfn.IFNA(VLOOKUP(C175,[1]Sheet1!$B:$B,1,FALSE),"N")</f>
        <v>Clo1313_0997</v>
      </c>
      <c r="K175" s="9">
        <f t="shared" si="11"/>
        <v>1.8144549253076736E-4</v>
      </c>
    </row>
    <row r="176" spans="1:11" x14ac:dyDescent="0.3">
      <c r="A176">
        <v>1785</v>
      </c>
      <c r="B176" t="s">
        <v>828</v>
      </c>
      <c r="C176" t="s">
        <v>2794</v>
      </c>
      <c r="D176" s="13">
        <v>37804.969999999994</v>
      </c>
      <c r="E176" s="14">
        <v>27.082229783362447</v>
      </c>
      <c r="F176" s="15">
        <v>1.8082729770947323E-4</v>
      </c>
      <c r="G176" s="17">
        <f t="shared" si="8"/>
        <v>175</v>
      </c>
      <c r="H176" s="16">
        <f t="shared" si="9"/>
        <v>4.7831620474628936E-6</v>
      </c>
      <c r="I176" s="9">
        <f t="shared" si="10"/>
        <v>188</v>
      </c>
      <c r="J176" s="9" t="str">
        <f>_xlfn.IFNA(VLOOKUP(C176,[1]Sheet1!$B:$B,1,FALSE),"N")</f>
        <v>N</v>
      </c>
      <c r="K176" s="9">
        <f t="shared" si="11"/>
        <v>0</v>
      </c>
    </row>
    <row r="177" spans="1:11" x14ac:dyDescent="0.3">
      <c r="A177">
        <v>1827</v>
      </c>
      <c r="B177" t="s">
        <v>1529</v>
      </c>
      <c r="C177" t="s">
        <v>3484</v>
      </c>
      <c r="D177" s="13">
        <v>28910.404999999999</v>
      </c>
      <c r="E177" s="14">
        <v>27.404408306775014</v>
      </c>
      <c r="F177" s="15">
        <v>1.7994454633718865E-4</v>
      </c>
      <c r="G177" s="17">
        <f t="shared" si="8"/>
        <v>176</v>
      </c>
      <c r="H177" s="16">
        <f t="shared" si="9"/>
        <v>6.224213958164496E-6</v>
      </c>
      <c r="I177" s="9">
        <f t="shared" si="10"/>
        <v>146</v>
      </c>
      <c r="J177" s="9" t="str">
        <f>_xlfn.IFNA(VLOOKUP(C177,[1]Sheet1!$B:$B,1,FALSE),"N")</f>
        <v>N</v>
      </c>
      <c r="K177" s="9">
        <f t="shared" si="11"/>
        <v>0</v>
      </c>
    </row>
    <row r="178" spans="1:11" x14ac:dyDescent="0.3">
      <c r="A178">
        <v>1865</v>
      </c>
      <c r="B178" t="s">
        <v>976</v>
      </c>
      <c r="C178" t="s">
        <v>2942</v>
      </c>
      <c r="D178" s="13">
        <v>19601.63</v>
      </c>
      <c r="E178" s="14">
        <v>27.870187626361666</v>
      </c>
      <c r="F178" s="15">
        <v>1.7854377250407579E-4</v>
      </c>
      <c r="G178" s="17">
        <f t="shared" si="8"/>
        <v>177</v>
      </c>
      <c r="H178" s="16">
        <f t="shared" si="9"/>
        <v>9.1086186456981272E-6</v>
      </c>
      <c r="I178" s="9">
        <f t="shared" si="10"/>
        <v>108</v>
      </c>
      <c r="J178" s="9" t="str">
        <f>_xlfn.IFNA(VLOOKUP(C178,[1]Sheet1!$B:$B,1,FALSE),"N")</f>
        <v>Clo1313_1356</v>
      </c>
      <c r="K178" s="9">
        <f t="shared" si="11"/>
        <v>1.7854377250407579E-4</v>
      </c>
    </row>
    <row r="179" spans="1:11" x14ac:dyDescent="0.3">
      <c r="A179">
        <v>1752</v>
      </c>
      <c r="B179" t="s">
        <v>1325</v>
      </c>
      <c r="C179" t="s">
        <v>3290</v>
      </c>
      <c r="D179" s="13">
        <v>48546.39499999999</v>
      </c>
      <c r="E179" s="14">
        <v>26.755615064323788</v>
      </c>
      <c r="F179" s="15">
        <v>1.7780360750639863E-4</v>
      </c>
      <c r="G179" s="17">
        <f t="shared" si="8"/>
        <v>178</v>
      </c>
      <c r="H179" s="16">
        <f t="shared" si="9"/>
        <v>3.6625501750727047E-6</v>
      </c>
      <c r="I179" s="9">
        <f t="shared" si="10"/>
        <v>221</v>
      </c>
      <c r="J179" s="9" t="str">
        <f>_xlfn.IFNA(VLOOKUP(C179,[1]Sheet1!$B:$B,1,FALSE),"N")</f>
        <v>Clo1313_1847</v>
      </c>
      <c r="K179" s="9">
        <f t="shared" si="11"/>
        <v>1.7780360750639863E-4</v>
      </c>
    </row>
    <row r="180" spans="1:11" x14ac:dyDescent="0.3">
      <c r="A180">
        <v>1735</v>
      </c>
      <c r="B180" t="s">
        <v>226</v>
      </c>
      <c r="C180" t="s">
        <v>2197</v>
      </c>
      <c r="D180" s="13">
        <v>53750.685000000012</v>
      </c>
      <c r="E180" s="14">
        <v>26.617060258008728</v>
      </c>
      <c r="F180" s="15">
        <v>1.7578895119754593E-4</v>
      </c>
      <c r="G180" s="17">
        <f t="shared" si="8"/>
        <v>179</v>
      </c>
      <c r="H180" s="16">
        <f t="shared" si="9"/>
        <v>3.2704504360743662E-6</v>
      </c>
      <c r="I180" s="9">
        <f t="shared" si="10"/>
        <v>238</v>
      </c>
      <c r="J180" s="9" t="str">
        <f>_xlfn.IFNA(VLOOKUP(C180,[1]Sheet1!$B:$B,1,FALSE),"N")</f>
        <v>N</v>
      </c>
      <c r="K180" s="9">
        <f t="shared" si="11"/>
        <v>0</v>
      </c>
    </row>
    <row r="181" spans="1:11" x14ac:dyDescent="0.3">
      <c r="A181">
        <v>1641</v>
      </c>
      <c r="B181" t="s">
        <v>1803</v>
      </c>
      <c r="C181" t="s">
        <v>3758</v>
      </c>
      <c r="D181" s="13">
        <v>92276.330000000016</v>
      </c>
      <c r="E181" s="14">
        <v>25.949097096342854</v>
      </c>
      <c r="F181" s="15">
        <v>1.7484605675079074E-4</v>
      </c>
      <c r="G181" s="17">
        <f t="shared" si="8"/>
        <v>180</v>
      </c>
      <c r="H181" s="16">
        <f t="shared" si="9"/>
        <v>1.8948093920812703E-6</v>
      </c>
      <c r="I181" s="9">
        <f t="shared" si="10"/>
        <v>332</v>
      </c>
      <c r="J181" s="9" t="str">
        <f>_xlfn.IFNA(VLOOKUP(C181,[1]Sheet1!$B:$B,1,FALSE),"N")</f>
        <v>Clo1313_2635</v>
      </c>
      <c r="K181" s="9">
        <f t="shared" si="11"/>
        <v>1.7484605675079074E-4</v>
      </c>
    </row>
    <row r="182" spans="1:11" x14ac:dyDescent="0.3">
      <c r="A182">
        <v>1904</v>
      </c>
      <c r="B182" t="s">
        <v>1144</v>
      </c>
      <c r="C182" t="s">
        <v>3110</v>
      </c>
      <c r="D182" s="13">
        <v>11057.474999999997</v>
      </c>
      <c r="E182" s="14">
        <v>28.54440021569653</v>
      </c>
      <c r="F182" s="15">
        <v>1.7479299398927219E-4</v>
      </c>
      <c r="G182" s="17">
        <f t="shared" si="8"/>
        <v>181</v>
      </c>
      <c r="H182" s="16">
        <f t="shared" si="9"/>
        <v>1.5807677068161786E-5</v>
      </c>
      <c r="I182" s="9">
        <f t="shared" si="10"/>
        <v>69</v>
      </c>
      <c r="J182" s="9" t="str">
        <f>_xlfn.IFNA(VLOOKUP(C182,[1]Sheet1!$B:$B,1,FALSE),"N")</f>
        <v>N</v>
      </c>
      <c r="K182" s="9">
        <f t="shared" si="11"/>
        <v>0</v>
      </c>
    </row>
    <row r="183" spans="1:11" x14ac:dyDescent="0.3">
      <c r="A183">
        <v>1764</v>
      </c>
      <c r="B183" t="s">
        <v>923</v>
      </c>
      <c r="C183" t="s">
        <v>2889</v>
      </c>
      <c r="D183" s="13">
        <v>43964.090000000004</v>
      </c>
      <c r="E183" s="14">
        <v>26.854242162173623</v>
      </c>
      <c r="F183" s="15">
        <v>1.7453715726866082E-4</v>
      </c>
      <c r="G183" s="17">
        <f t="shared" si="8"/>
        <v>182</v>
      </c>
      <c r="H183" s="16">
        <f t="shared" si="9"/>
        <v>3.9699936304529637E-6</v>
      </c>
      <c r="I183" s="9">
        <f t="shared" si="10"/>
        <v>209</v>
      </c>
      <c r="J183" s="9" t="str">
        <f>_xlfn.IFNA(VLOOKUP(C183,[1]Sheet1!$B:$B,1,FALSE),"N")</f>
        <v>Clo1313_1285</v>
      </c>
      <c r="K183" s="9">
        <f t="shared" si="11"/>
        <v>1.7453715726866082E-4</v>
      </c>
    </row>
    <row r="184" spans="1:11" x14ac:dyDescent="0.3">
      <c r="A184">
        <v>1778</v>
      </c>
      <c r="B184" t="s">
        <v>1927</v>
      </c>
      <c r="C184" t="s">
        <v>3882</v>
      </c>
      <c r="D184" s="13">
        <v>39090.534999999989</v>
      </c>
      <c r="E184" s="14">
        <v>26.986308536294477</v>
      </c>
      <c r="F184" s="15">
        <v>1.7287741092135959E-4</v>
      </c>
      <c r="G184" s="17">
        <f t="shared" si="8"/>
        <v>183</v>
      </c>
      <c r="H184" s="16">
        <f t="shared" si="9"/>
        <v>4.4224877178416626E-6</v>
      </c>
      <c r="I184" s="9">
        <f t="shared" si="10"/>
        <v>195</v>
      </c>
      <c r="J184" s="9" t="str">
        <f>_xlfn.IFNA(VLOOKUP(C184,[1]Sheet1!$B:$B,1,FALSE),"N")</f>
        <v>Clo1313_2882</v>
      </c>
      <c r="K184" s="9">
        <f t="shared" si="11"/>
        <v>1.7287741092135959E-4</v>
      </c>
    </row>
    <row r="185" spans="1:11" x14ac:dyDescent="0.3">
      <c r="A185">
        <v>1818</v>
      </c>
      <c r="B185" t="s">
        <v>573</v>
      </c>
      <c r="C185" t="s">
        <v>2542</v>
      </c>
      <c r="D185" s="13">
        <v>29545.510000000006</v>
      </c>
      <c r="E185" s="14">
        <v>27.323055631039914</v>
      </c>
      <c r="F185" s="15">
        <v>1.7206622358985606E-4</v>
      </c>
      <c r="G185" s="17">
        <f t="shared" si="8"/>
        <v>184</v>
      </c>
      <c r="H185" s="16">
        <f t="shared" si="9"/>
        <v>5.8237689445826469E-6</v>
      </c>
      <c r="I185" s="9">
        <f t="shared" si="10"/>
        <v>155</v>
      </c>
      <c r="J185" s="9" t="str">
        <f>_xlfn.IFNA(VLOOKUP(C185,[1]Sheet1!$B:$B,1,FALSE),"N")</f>
        <v>Clo1313_0793</v>
      </c>
      <c r="K185" s="9">
        <f t="shared" si="11"/>
        <v>1.7206622358985606E-4</v>
      </c>
    </row>
    <row r="186" spans="1:11" x14ac:dyDescent="0.3">
      <c r="A186">
        <v>1801</v>
      </c>
      <c r="B186" t="s">
        <v>920</v>
      </c>
      <c r="C186" t="s">
        <v>2886</v>
      </c>
      <c r="D186" s="13">
        <v>33390.53</v>
      </c>
      <c r="E186" s="14">
        <v>27.173249885015753</v>
      </c>
      <c r="F186" s="15">
        <v>1.720474192464285E-4</v>
      </c>
      <c r="G186" s="17">
        <f t="shared" si="8"/>
        <v>185</v>
      </c>
      <c r="H186" s="16">
        <f t="shared" si="9"/>
        <v>5.1525812632033242E-6</v>
      </c>
      <c r="I186" s="9">
        <f t="shared" si="10"/>
        <v>172</v>
      </c>
      <c r="J186" s="9" t="str">
        <f>_xlfn.IFNA(VLOOKUP(C186,[1]Sheet1!$B:$B,1,FALSE),"N")</f>
        <v>Clo1313_1282</v>
      </c>
      <c r="K186" s="9">
        <f t="shared" si="11"/>
        <v>1.720474192464285E-4</v>
      </c>
    </row>
    <row r="187" spans="1:11" x14ac:dyDescent="0.3">
      <c r="A187">
        <v>1633</v>
      </c>
      <c r="B187" t="s">
        <v>501</v>
      </c>
      <c r="C187" t="s">
        <v>2470</v>
      </c>
      <c r="D187" s="13">
        <v>93474.035000000033</v>
      </c>
      <c r="E187" s="14">
        <v>25.912530677138946</v>
      </c>
      <c r="F187" s="15">
        <v>1.7190227280024754E-4</v>
      </c>
      <c r="G187" s="17">
        <f t="shared" si="8"/>
        <v>186</v>
      </c>
      <c r="H187" s="16">
        <f t="shared" si="9"/>
        <v>1.8390376835689985E-6</v>
      </c>
      <c r="I187" s="9">
        <f t="shared" si="10"/>
        <v>340</v>
      </c>
      <c r="J187" s="9" t="str">
        <f>_xlfn.IFNA(VLOOKUP(C187,[1]Sheet1!$B:$B,1,FALSE),"N")</f>
        <v>N</v>
      </c>
      <c r="K187" s="9">
        <f t="shared" si="11"/>
        <v>0</v>
      </c>
    </row>
    <row r="188" spans="1:11" x14ac:dyDescent="0.3">
      <c r="A188">
        <v>1728</v>
      </c>
      <c r="B188" t="s">
        <v>677</v>
      </c>
      <c r="C188" t="s">
        <v>2646</v>
      </c>
      <c r="D188" s="13">
        <v>54079.135000000002</v>
      </c>
      <c r="E188" s="14">
        <v>26.559656809088775</v>
      </c>
      <c r="F188" s="15">
        <v>1.6875796902272625E-4</v>
      </c>
      <c r="G188" s="17">
        <f t="shared" si="8"/>
        <v>187</v>
      </c>
      <c r="H188" s="16">
        <f t="shared" si="9"/>
        <v>3.1205744881593655E-6</v>
      </c>
      <c r="I188" s="9">
        <f t="shared" si="10"/>
        <v>245</v>
      </c>
      <c r="J188" s="9" t="str">
        <f>_xlfn.IFNA(VLOOKUP(C188,[1]Sheet1!$B:$B,1,FALSE),"N")</f>
        <v>Clo1313_0944</v>
      </c>
      <c r="K188" s="9">
        <f t="shared" si="11"/>
        <v>1.6875796902272625E-4</v>
      </c>
    </row>
    <row r="189" spans="1:11" x14ac:dyDescent="0.3">
      <c r="A189">
        <v>1710</v>
      </c>
      <c r="B189" t="s">
        <v>140</v>
      </c>
      <c r="C189" t="s">
        <v>2111</v>
      </c>
      <c r="D189" s="13">
        <v>58972.415000000001</v>
      </c>
      <c r="E189" s="14">
        <v>26.452163679448986</v>
      </c>
      <c r="F189" s="15">
        <v>1.6855211736082847E-4</v>
      </c>
      <c r="G189" s="17">
        <f t="shared" si="8"/>
        <v>188</v>
      </c>
      <c r="H189" s="16">
        <f t="shared" si="9"/>
        <v>2.8581518555892359E-6</v>
      </c>
      <c r="I189" s="9">
        <f t="shared" si="10"/>
        <v>263</v>
      </c>
      <c r="J189" s="9" t="str">
        <f>_xlfn.IFNA(VLOOKUP(C189,[1]Sheet1!$B:$B,1,FALSE),"N")</f>
        <v>Clo1313_0099</v>
      </c>
      <c r="K189" s="9">
        <f t="shared" si="11"/>
        <v>1.6855211736082847E-4</v>
      </c>
    </row>
    <row r="190" spans="1:11" x14ac:dyDescent="0.3">
      <c r="A190">
        <v>1697</v>
      </c>
      <c r="B190" t="s">
        <v>323</v>
      </c>
      <c r="C190" t="s">
        <v>2294</v>
      </c>
      <c r="D190" s="13">
        <v>63184.685000000005</v>
      </c>
      <c r="E190" s="14">
        <v>26.361820384236786</v>
      </c>
      <c r="F190" s="15">
        <v>1.6773952258542258E-4</v>
      </c>
      <c r="G190" s="17">
        <f t="shared" si="8"/>
        <v>189</v>
      </c>
      <c r="H190" s="16">
        <f t="shared" si="9"/>
        <v>2.6547496847602006E-6</v>
      </c>
      <c r="I190" s="9">
        <f t="shared" si="10"/>
        <v>276</v>
      </c>
      <c r="J190" s="9" t="str">
        <f>_xlfn.IFNA(VLOOKUP(C190,[1]Sheet1!$B:$B,1,FALSE),"N")</f>
        <v>Clo1313_0413</v>
      </c>
      <c r="K190" s="9">
        <f t="shared" si="11"/>
        <v>1.6773952258542258E-4</v>
      </c>
    </row>
    <row r="191" spans="1:11" x14ac:dyDescent="0.3">
      <c r="A191">
        <v>1686</v>
      </c>
      <c r="B191" t="s">
        <v>931</v>
      </c>
      <c r="C191" t="s">
        <v>2897</v>
      </c>
      <c r="D191" s="13">
        <v>66456.60500000001</v>
      </c>
      <c r="E191" s="14">
        <v>26.291130735472258</v>
      </c>
      <c r="F191" s="15">
        <v>1.6652349698640721E-4</v>
      </c>
      <c r="G191" s="17">
        <f t="shared" si="8"/>
        <v>190</v>
      </c>
      <c r="H191" s="16">
        <f t="shared" si="9"/>
        <v>2.5057478784299495E-6</v>
      </c>
      <c r="I191" s="9">
        <f t="shared" si="10"/>
        <v>287</v>
      </c>
      <c r="J191" s="9" t="str">
        <f>_xlfn.IFNA(VLOOKUP(C191,[1]Sheet1!$B:$B,1,FALSE),"N")</f>
        <v>Clo1313_1301</v>
      </c>
      <c r="K191" s="9">
        <f t="shared" si="11"/>
        <v>1.6652349698640721E-4</v>
      </c>
    </row>
    <row r="192" spans="1:11" x14ac:dyDescent="0.3">
      <c r="A192">
        <v>1849</v>
      </c>
      <c r="B192" t="s">
        <v>991</v>
      </c>
      <c r="C192" t="s">
        <v>2957</v>
      </c>
      <c r="D192" s="13">
        <v>20653.54</v>
      </c>
      <c r="E192" s="14">
        <v>27.70699229445373</v>
      </c>
      <c r="F192" s="15">
        <v>1.6462810328737938E-4</v>
      </c>
      <c r="G192" s="17">
        <f t="shared" si="8"/>
        <v>191</v>
      </c>
      <c r="H192" s="16">
        <f t="shared" si="9"/>
        <v>7.9709387972899252E-6</v>
      </c>
      <c r="I192" s="9">
        <f t="shared" si="10"/>
        <v>124</v>
      </c>
      <c r="J192" s="9" t="str">
        <f>_xlfn.IFNA(VLOOKUP(C192,[1]Sheet1!$B:$B,1,FALSE),"N")</f>
        <v>N</v>
      </c>
      <c r="K192" s="9">
        <f t="shared" si="11"/>
        <v>0</v>
      </c>
    </row>
    <row r="193" spans="1:11" x14ac:dyDescent="0.3">
      <c r="A193">
        <v>1688</v>
      </c>
      <c r="B193" t="s">
        <v>1013</v>
      </c>
      <c r="C193" t="s">
        <v>2979</v>
      </c>
      <c r="D193" s="13">
        <v>64831.294999999998</v>
      </c>
      <c r="E193" s="14">
        <v>26.296724498105593</v>
      </c>
      <c r="F193" s="15">
        <v>1.6319511326696182E-4</v>
      </c>
      <c r="G193" s="17">
        <f t="shared" si="8"/>
        <v>192</v>
      </c>
      <c r="H193" s="16">
        <f t="shared" si="9"/>
        <v>2.5172274172058701E-6</v>
      </c>
      <c r="I193" s="9">
        <f t="shared" si="10"/>
        <v>285</v>
      </c>
      <c r="J193" s="9" t="str">
        <f>_xlfn.IFNA(VLOOKUP(C193,[1]Sheet1!$B:$B,1,FALSE),"N")</f>
        <v>N</v>
      </c>
      <c r="K193" s="9">
        <f t="shared" si="11"/>
        <v>0</v>
      </c>
    </row>
    <row r="194" spans="1:11" x14ac:dyDescent="0.3">
      <c r="A194">
        <v>1792</v>
      </c>
      <c r="B194" t="s">
        <v>1643</v>
      </c>
      <c r="C194" t="s">
        <v>3598</v>
      </c>
      <c r="D194" s="13">
        <v>32819.074999999997</v>
      </c>
      <c r="E194" s="14">
        <v>27.121920043856832</v>
      </c>
      <c r="F194" s="15">
        <v>1.6215498823658766E-4</v>
      </c>
      <c r="G194" s="17">
        <f t="shared" si="8"/>
        <v>193</v>
      </c>
      <c r="H194" s="16">
        <f t="shared" si="9"/>
        <v>4.9408762506739659E-6</v>
      </c>
      <c r="I194" s="9">
        <f t="shared" si="10"/>
        <v>181</v>
      </c>
      <c r="J194" s="9" t="str">
        <f>_xlfn.IFNA(VLOOKUP(C194,[1]Sheet1!$B:$B,1,FALSE),"N")</f>
        <v>Clo1313_2326</v>
      </c>
      <c r="K194" s="9">
        <f t="shared" si="11"/>
        <v>1.6215498823658766E-4</v>
      </c>
    </row>
    <row r="195" spans="1:11" x14ac:dyDescent="0.3">
      <c r="A195">
        <v>1772</v>
      </c>
      <c r="B195" t="s">
        <v>1277</v>
      </c>
      <c r="C195" t="s">
        <v>3243</v>
      </c>
      <c r="D195" s="13">
        <v>38445.495000000003</v>
      </c>
      <c r="E195" s="14">
        <v>26.922031861825349</v>
      </c>
      <c r="F195" s="15">
        <v>1.6132322345961783E-4</v>
      </c>
      <c r="G195" s="17">
        <f t="shared" ref="G195:G258" si="12">RANK(F195,$F$2:$F$1973,0)</f>
        <v>194</v>
      </c>
      <c r="H195" s="16">
        <f t="shared" ref="H195:H258" si="13">(F195/D195)*1000</f>
        <v>4.1961541517313756E-6</v>
      </c>
      <c r="I195" s="9">
        <f t="shared" ref="I195:I258" si="14">RANK(H195,$H$2:$H$1973,0)</f>
        <v>201</v>
      </c>
      <c r="J195" s="9" t="str">
        <f>_xlfn.IFNA(VLOOKUP(C195,[1]Sheet1!$B:$B,1,FALSE),"N")</f>
        <v>N</v>
      </c>
      <c r="K195" s="9">
        <f t="shared" ref="K195:K258" si="15">IF(COUNTIF(J195,"=N")=1,0,F195)</f>
        <v>0</v>
      </c>
    </row>
    <row r="196" spans="1:11" x14ac:dyDescent="0.3">
      <c r="A196">
        <v>1753</v>
      </c>
      <c r="B196" t="s">
        <v>1760</v>
      </c>
      <c r="C196" t="s">
        <v>3715</v>
      </c>
      <c r="D196" s="13">
        <v>43848.424999999996</v>
      </c>
      <c r="E196" s="14">
        <v>26.756378844069154</v>
      </c>
      <c r="F196" s="15">
        <v>1.6069733308683563E-4</v>
      </c>
      <c r="G196" s="17">
        <f t="shared" si="12"/>
        <v>195</v>
      </c>
      <c r="H196" s="16">
        <f t="shared" si="13"/>
        <v>3.6648370628326025E-6</v>
      </c>
      <c r="I196" s="9">
        <f t="shared" si="14"/>
        <v>220</v>
      </c>
      <c r="J196" s="9" t="str">
        <f>_xlfn.IFNA(VLOOKUP(C196,[1]Sheet1!$B:$B,1,FALSE),"N")</f>
        <v>Clo1313_2558</v>
      </c>
      <c r="K196" s="9">
        <f t="shared" si="15"/>
        <v>1.6069733308683563E-4</v>
      </c>
    </row>
    <row r="197" spans="1:11" x14ac:dyDescent="0.3">
      <c r="A197">
        <v>1860</v>
      </c>
      <c r="B197" t="s">
        <v>346</v>
      </c>
      <c r="C197" t="s">
        <v>2316</v>
      </c>
      <c r="D197" s="13">
        <v>17976.240000000002</v>
      </c>
      <c r="E197" s="14">
        <v>27.821326015129504</v>
      </c>
      <c r="F197" s="15">
        <v>1.5732674699653096E-4</v>
      </c>
      <c r="G197" s="17">
        <f t="shared" si="12"/>
        <v>196</v>
      </c>
      <c r="H197" s="16">
        <f t="shared" si="13"/>
        <v>8.7519273772786159E-6</v>
      </c>
      <c r="I197" s="9">
        <f t="shared" si="14"/>
        <v>113</v>
      </c>
      <c r="J197" s="9" t="str">
        <f>_xlfn.IFNA(VLOOKUP(C197,[1]Sheet1!$B:$B,1,FALSE),"N")</f>
        <v>N</v>
      </c>
      <c r="K197" s="9">
        <f t="shared" si="15"/>
        <v>0</v>
      </c>
    </row>
    <row r="198" spans="1:11" x14ac:dyDescent="0.3">
      <c r="A198">
        <v>1796</v>
      </c>
      <c r="B198" t="s">
        <v>802</v>
      </c>
      <c r="C198" t="s">
        <v>2768</v>
      </c>
      <c r="D198" s="13">
        <v>30786.839999999989</v>
      </c>
      <c r="E198" s="14">
        <v>27.145142672069149</v>
      </c>
      <c r="F198" s="15">
        <v>1.5502885272078372E-4</v>
      </c>
      <c r="G198" s="17">
        <f t="shared" si="12"/>
        <v>197</v>
      </c>
      <c r="H198" s="16">
        <f t="shared" si="13"/>
        <v>5.0355558648040449E-6</v>
      </c>
      <c r="I198" s="9">
        <f t="shared" si="14"/>
        <v>177</v>
      </c>
      <c r="J198" s="9" t="str">
        <f>_xlfn.IFNA(VLOOKUP(C198,[1]Sheet1!$B:$B,1,FALSE),"N")</f>
        <v>Clo1313_1120</v>
      </c>
      <c r="K198" s="9">
        <f t="shared" si="15"/>
        <v>1.5502885272078372E-4</v>
      </c>
    </row>
    <row r="199" spans="1:11" x14ac:dyDescent="0.3">
      <c r="A199">
        <v>1672</v>
      </c>
      <c r="B199" t="s">
        <v>526</v>
      </c>
      <c r="C199" t="s">
        <v>2495</v>
      </c>
      <c r="D199" s="13">
        <v>68763.645000000004</v>
      </c>
      <c r="E199" s="14">
        <v>26.1610026784242</v>
      </c>
      <c r="F199" s="15">
        <v>1.5492382884624252E-4</v>
      </c>
      <c r="G199" s="17">
        <f t="shared" si="12"/>
        <v>198</v>
      </c>
      <c r="H199" s="16">
        <f t="shared" si="13"/>
        <v>2.2529903533508515E-6</v>
      </c>
      <c r="I199" s="9">
        <f t="shared" si="14"/>
        <v>301</v>
      </c>
      <c r="J199" s="9" t="str">
        <f>_xlfn.IFNA(VLOOKUP(C199,[1]Sheet1!$B:$B,1,FALSE),"N")</f>
        <v>Clo1313_0709</v>
      </c>
      <c r="K199" s="9">
        <f t="shared" si="15"/>
        <v>1.5492382884624252E-4</v>
      </c>
    </row>
    <row r="200" spans="1:11" x14ac:dyDescent="0.3">
      <c r="A200">
        <v>1575</v>
      </c>
      <c r="B200" t="s">
        <v>908</v>
      </c>
      <c r="C200" t="s">
        <v>2874</v>
      </c>
      <c r="D200" s="13">
        <v>118719.29500000001</v>
      </c>
      <c r="E200" s="14">
        <v>25.488120605575393</v>
      </c>
      <c r="F200" s="15">
        <v>1.543581865064463E-4</v>
      </c>
      <c r="G200" s="17">
        <f t="shared" si="12"/>
        <v>199</v>
      </c>
      <c r="H200" s="16">
        <f t="shared" si="13"/>
        <v>1.3001946019511511E-6</v>
      </c>
      <c r="I200" s="9">
        <f t="shared" si="14"/>
        <v>398</v>
      </c>
      <c r="J200" s="9" t="str">
        <f>_xlfn.IFNA(VLOOKUP(C200,[1]Sheet1!$B:$B,1,FALSE),"N")</f>
        <v>Clo1313_1268</v>
      </c>
      <c r="K200" s="9">
        <f t="shared" si="15"/>
        <v>1.543581865064463E-4</v>
      </c>
    </row>
    <row r="201" spans="1:11" x14ac:dyDescent="0.3">
      <c r="A201">
        <v>1780</v>
      </c>
      <c r="B201" t="s">
        <v>481</v>
      </c>
      <c r="C201" t="s">
        <v>2450</v>
      </c>
      <c r="D201" s="13">
        <v>33822.1</v>
      </c>
      <c r="E201" s="14">
        <v>27.016022660702177</v>
      </c>
      <c r="F201" s="15">
        <v>1.5325494298475676E-4</v>
      </c>
      <c r="G201" s="17">
        <f t="shared" si="12"/>
        <v>200</v>
      </c>
      <c r="H201" s="16">
        <f t="shared" si="13"/>
        <v>4.5312071983926718E-6</v>
      </c>
      <c r="I201" s="9">
        <f t="shared" si="14"/>
        <v>193</v>
      </c>
      <c r="J201" s="9" t="str">
        <f>_xlfn.IFNA(VLOOKUP(C201,[1]Sheet1!$B:$B,1,FALSE),"N")</f>
        <v>N</v>
      </c>
      <c r="K201" s="9">
        <f t="shared" si="15"/>
        <v>0</v>
      </c>
    </row>
    <row r="202" spans="1:11" x14ac:dyDescent="0.3">
      <c r="A202">
        <v>1790</v>
      </c>
      <c r="B202" t="s">
        <v>1655</v>
      </c>
      <c r="C202" t="s">
        <v>3610</v>
      </c>
      <c r="D202" s="13">
        <v>31049.34499999999</v>
      </c>
      <c r="E202" s="14">
        <v>27.104329417860441</v>
      </c>
      <c r="F202" s="15">
        <v>1.5122104619978458E-4</v>
      </c>
      <c r="G202" s="17">
        <f t="shared" si="12"/>
        <v>201</v>
      </c>
      <c r="H202" s="16">
        <f t="shared" si="13"/>
        <v>4.8703457737928005E-6</v>
      </c>
      <c r="I202" s="9">
        <f t="shared" si="14"/>
        <v>183</v>
      </c>
      <c r="J202" s="9" t="str">
        <f>_xlfn.IFNA(VLOOKUP(C202,[1]Sheet1!$B:$B,1,FALSE),"N")</f>
        <v>N</v>
      </c>
      <c r="K202" s="9">
        <f t="shared" si="15"/>
        <v>0</v>
      </c>
    </row>
    <row r="203" spans="1:11" x14ac:dyDescent="0.3">
      <c r="A203">
        <v>1719</v>
      </c>
      <c r="B203" t="s">
        <v>1648</v>
      </c>
      <c r="C203" t="s">
        <v>3603</v>
      </c>
      <c r="D203" s="13">
        <v>49422.669999999984</v>
      </c>
      <c r="E203" s="14">
        <v>26.508745596147854</v>
      </c>
      <c r="F203" s="15">
        <v>1.4794225138985612E-4</v>
      </c>
      <c r="G203" s="17">
        <f t="shared" si="12"/>
        <v>202</v>
      </c>
      <c r="H203" s="16">
        <f t="shared" si="13"/>
        <v>2.9934087209342628E-6</v>
      </c>
      <c r="I203" s="9">
        <f t="shared" si="14"/>
        <v>254</v>
      </c>
      <c r="J203" s="9" t="str">
        <f>_xlfn.IFNA(VLOOKUP(C203,[1]Sheet1!$B:$B,1,FALSE),"N")</f>
        <v>Clo1313_2332</v>
      </c>
      <c r="K203" s="9">
        <f t="shared" si="15"/>
        <v>1.4794225138985612E-4</v>
      </c>
    </row>
    <row r="204" spans="1:11" x14ac:dyDescent="0.3">
      <c r="A204">
        <v>1745</v>
      </c>
      <c r="B204" t="s">
        <v>1642</v>
      </c>
      <c r="C204" t="s">
        <v>3597</v>
      </c>
      <c r="D204" s="13">
        <v>41815.22</v>
      </c>
      <c r="E204" s="14">
        <v>26.712626596890196</v>
      </c>
      <c r="F204" s="15">
        <v>1.4786323837380345E-4</v>
      </c>
      <c r="G204" s="17">
        <f t="shared" si="12"/>
        <v>203</v>
      </c>
      <c r="H204" s="16">
        <f t="shared" si="13"/>
        <v>3.5361104969387572E-6</v>
      </c>
      <c r="I204" s="9">
        <f t="shared" si="14"/>
        <v>228</v>
      </c>
      <c r="J204" s="9" t="str">
        <f>_xlfn.IFNA(VLOOKUP(C204,[1]Sheet1!$B:$B,1,FALSE),"N")</f>
        <v>N</v>
      </c>
      <c r="K204" s="9">
        <f t="shared" si="15"/>
        <v>0</v>
      </c>
    </row>
    <row r="205" spans="1:11" x14ac:dyDescent="0.3">
      <c r="A205">
        <v>1691</v>
      </c>
      <c r="B205" t="s">
        <v>143</v>
      </c>
      <c r="C205" t="s">
        <v>2114</v>
      </c>
      <c r="D205" s="13">
        <v>58015.625</v>
      </c>
      <c r="E205" s="14">
        <v>26.311143325956373</v>
      </c>
      <c r="F205" s="15">
        <v>1.4776933394394524E-4</v>
      </c>
      <c r="G205" s="17">
        <f t="shared" si="12"/>
        <v>204</v>
      </c>
      <c r="H205" s="16">
        <f t="shared" si="13"/>
        <v>2.5470609675228909E-6</v>
      </c>
      <c r="I205" s="9">
        <f t="shared" si="14"/>
        <v>282</v>
      </c>
      <c r="J205" s="9" t="str">
        <f>_xlfn.IFNA(VLOOKUP(C205,[1]Sheet1!$B:$B,1,FALSE),"N")</f>
        <v>Clo1313_0102</v>
      </c>
      <c r="K205" s="9">
        <f t="shared" si="15"/>
        <v>1.4776933394394524E-4</v>
      </c>
    </row>
    <row r="206" spans="1:11" x14ac:dyDescent="0.3">
      <c r="A206">
        <v>1723</v>
      </c>
      <c r="B206" t="s">
        <v>82</v>
      </c>
      <c r="C206" t="s">
        <v>2054</v>
      </c>
      <c r="D206" s="13">
        <v>48486.310000000012</v>
      </c>
      <c r="E206" s="14">
        <v>26.529779912324038</v>
      </c>
      <c r="F206" s="15">
        <v>1.4765571280383092E-4</v>
      </c>
      <c r="G206" s="17">
        <f t="shared" si="12"/>
        <v>205</v>
      </c>
      <c r="H206" s="16">
        <f t="shared" si="13"/>
        <v>3.0453072795977022E-6</v>
      </c>
      <c r="I206" s="9">
        <f t="shared" si="14"/>
        <v>250</v>
      </c>
      <c r="J206" s="9" t="str">
        <f>_xlfn.IFNA(VLOOKUP(C206,[1]Sheet1!$B:$B,1,FALSE),"N")</f>
        <v>Clo1313_0011</v>
      </c>
      <c r="K206" s="9">
        <f t="shared" si="15"/>
        <v>1.4765571280383092E-4</v>
      </c>
    </row>
    <row r="207" spans="1:11" x14ac:dyDescent="0.3">
      <c r="A207">
        <v>1799</v>
      </c>
      <c r="B207" t="s">
        <v>863</v>
      </c>
      <c r="C207" t="s">
        <v>2829</v>
      </c>
      <c r="D207" s="13">
        <v>28607.715000000004</v>
      </c>
      <c r="E207" s="14">
        <v>27.170641952703082</v>
      </c>
      <c r="F207" s="15">
        <v>1.4708969887656571E-4</v>
      </c>
      <c r="G207" s="17">
        <f t="shared" si="12"/>
        <v>206</v>
      </c>
      <c r="H207" s="16">
        <f t="shared" si="13"/>
        <v>5.1416094880896878E-6</v>
      </c>
      <c r="I207" s="9">
        <f t="shared" si="14"/>
        <v>174</v>
      </c>
      <c r="J207" s="9" t="str">
        <f>_xlfn.IFNA(VLOOKUP(C207,[1]Sheet1!$B:$B,1,FALSE),"N")</f>
        <v>Clo1313_1209</v>
      </c>
      <c r="K207" s="9">
        <f t="shared" si="15"/>
        <v>1.4708969887656571E-4</v>
      </c>
    </row>
    <row r="208" spans="1:11" x14ac:dyDescent="0.3">
      <c r="A208">
        <v>1732</v>
      </c>
      <c r="B208" t="s">
        <v>1709</v>
      </c>
      <c r="C208" t="s">
        <v>3664</v>
      </c>
      <c r="D208" s="13">
        <v>45532.439999999981</v>
      </c>
      <c r="E208" s="14">
        <v>26.591469348933529</v>
      </c>
      <c r="F208" s="15">
        <v>1.4582970437948545E-4</v>
      </c>
      <c r="G208" s="17">
        <f t="shared" si="12"/>
        <v>207</v>
      </c>
      <c r="H208" s="16">
        <f t="shared" si="13"/>
        <v>3.2027649820542346E-6</v>
      </c>
      <c r="I208" s="9">
        <f t="shared" si="14"/>
        <v>241</v>
      </c>
      <c r="J208" s="9" t="str">
        <f>_xlfn.IFNA(VLOOKUP(C208,[1]Sheet1!$B:$B,1,FALSE),"N")</f>
        <v>Clo1313_2470</v>
      </c>
      <c r="K208" s="9">
        <f t="shared" si="15"/>
        <v>1.4582970437948545E-4</v>
      </c>
    </row>
    <row r="209" spans="1:11" x14ac:dyDescent="0.3">
      <c r="A209">
        <v>1584</v>
      </c>
      <c r="B209" t="s">
        <v>1725</v>
      </c>
      <c r="C209" t="s">
        <v>3680</v>
      </c>
      <c r="D209" s="13">
        <v>106267.34000000001</v>
      </c>
      <c r="E209" s="14">
        <v>25.539717411092202</v>
      </c>
      <c r="F209" s="15">
        <v>1.4411652048831338E-4</v>
      </c>
      <c r="G209" s="17">
        <f t="shared" si="12"/>
        <v>208</v>
      </c>
      <c r="H209" s="16">
        <f t="shared" si="13"/>
        <v>1.3561694542115513E-6</v>
      </c>
      <c r="I209" s="9">
        <f t="shared" si="14"/>
        <v>389</v>
      </c>
      <c r="J209" s="9" t="str">
        <f>_xlfn.IFNA(VLOOKUP(C209,[1]Sheet1!$B:$B,1,FALSE),"N")</f>
        <v>N</v>
      </c>
      <c r="K209" s="9">
        <f t="shared" si="15"/>
        <v>0</v>
      </c>
    </row>
    <row r="210" spans="1:11" x14ac:dyDescent="0.3">
      <c r="A210">
        <v>1877</v>
      </c>
      <c r="B210" t="s">
        <v>362</v>
      </c>
      <c r="C210" t="s">
        <v>2332</v>
      </c>
      <c r="D210" s="13">
        <v>13454.824999999997</v>
      </c>
      <c r="E210" s="14">
        <v>28.067961637675342</v>
      </c>
      <c r="F210" s="15">
        <v>1.4406391125024442E-4</v>
      </c>
      <c r="G210" s="17">
        <f t="shared" si="12"/>
        <v>209</v>
      </c>
      <c r="H210" s="16">
        <f t="shared" si="13"/>
        <v>1.0707230398778465E-5</v>
      </c>
      <c r="I210" s="9">
        <f t="shared" si="14"/>
        <v>96</v>
      </c>
      <c r="J210" s="9" t="str">
        <f>_xlfn.IFNA(VLOOKUP(C210,[1]Sheet1!$B:$B,1,FALSE),"N")</f>
        <v>Clo1313_0455</v>
      </c>
      <c r="K210" s="9">
        <f t="shared" si="15"/>
        <v>1.4406391125024442E-4</v>
      </c>
    </row>
    <row r="211" spans="1:11" x14ac:dyDescent="0.3">
      <c r="A211">
        <v>1876</v>
      </c>
      <c r="B211" t="s">
        <v>1350</v>
      </c>
      <c r="C211" t="s">
        <v>3311</v>
      </c>
      <c r="D211" s="13">
        <v>13432.625000000002</v>
      </c>
      <c r="E211" s="14">
        <v>28.064196818398756</v>
      </c>
      <c r="F211" s="15">
        <v>1.4338416808565158E-4</v>
      </c>
      <c r="G211" s="17">
        <f t="shared" si="12"/>
        <v>210</v>
      </c>
      <c r="H211" s="16">
        <f t="shared" si="13"/>
        <v>1.0674322262822908E-5</v>
      </c>
      <c r="I211" s="9">
        <f t="shared" si="14"/>
        <v>97</v>
      </c>
      <c r="J211" s="9" t="str">
        <f>_xlfn.IFNA(VLOOKUP(C211,[1]Sheet1!$B:$B,1,FALSE),"N")</f>
        <v>Clo1313_1883</v>
      </c>
      <c r="K211" s="9">
        <f t="shared" si="15"/>
        <v>1.4338416808565158E-4</v>
      </c>
    </row>
    <row r="212" spans="1:11" x14ac:dyDescent="0.3">
      <c r="A212">
        <v>1906</v>
      </c>
      <c r="B212" t="s">
        <v>1863</v>
      </c>
      <c r="C212" t="s">
        <v>3818</v>
      </c>
      <c r="D212" s="13">
        <v>8916.489999999998</v>
      </c>
      <c r="E212" s="14">
        <v>28.554547711865201</v>
      </c>
      <c r="F212" s="15">
        <v>1.4212347520672897E-4</v>
      </c>
      <c r="G212" s="17">
        <f t="shared" si="12"/>
        <v>211</v>
      </c>
      <c r="H212" s="16">
        <f t="shared" si="13"/>
        <v>1.5939397140212014E-5</v>
      </c>
      <c r="I212" s="9">
        <f t="shared" si="14"/>
        <v>67</v>
      </c>
      <c r="J212" s="9" t="str">
        <f>_xlfn.IFNA(VLOOKUP(C212,[1]Sheet1!$B:$B,1,FALSE),"N")</f>
        <v>N</v>
      </c>
      <c r="K212" s="9">
        <f t="shared" si="15"/>
        <v>0</v>
      </c>
    </row>
    <row r="213" spans="1:11" x14ac:dyDescent="0.3">
      <c r="A213">
        <v>1761</v>
      </c>
      <c r="B213" t="s">
        <v>919</v>
      </c>
      <c r="C213" t="s">
        <v>2885</v>
      </c>
      <c r="D213" s="13">
        <v>35997.950000000012</v>
      </c>
      <c r="E213" s="14">
        <v>26.843020480950777</v>
      </c>
      <c r="F213" s="15">
        <v>1.416069442634088E-4</v>
      </c>
      <c r="G213" s="17">
        <f t="shared" si="12"/>
        <v>212</v>
      </c>
      <c r="H213" s="16">
        <f t="shared" si="13"/>
        <v>3.9337502347608338E-6</v>
      </c>
      <c r="I213" s="9">
        <f t="shared" si="14"/>
        <v>212</v>
      </c>
      <c r="J213" s="9" t="str">
        <f>_xlfn.IFNA(VLOOKUP(C213,[1]Sheet1!$B:$B,1,FALSE),"N")</f>
        <v>Clo1313_1281</v>
      </c>
      <c r="K213" s="9">
        <f t="shared" si="15"/>
        <v>1.416069442634088E-4</v>
      </c>
    </row>
    <row r="214" spans="1:11" x14ac:dyDescent="0.3">
      <c r="A214">
        <v>1797</v>
      </c>
      <c r="B214" t="s">
        <v>98</v>
      </c>
      <c r="C214" t="s">
        <v>2069</v>
      </c>
      <c r="D214" s="13">
        <v>27756.255000000005</v>
      </c>
      <c r="E214" s="14">
        <v>27.157241964498308</v>
      </c>
      <c r="F214" s="15">
        <v>1.4115727100878263E-4</v>
      </c>
      <c r="G214" s="17">
        <f t="shared" si="12"/>
        <v>213</v>
      </c>
      <c r="H214" s="16">
        <f t="shared" si="13"/>
        <v>5.085602182599295E-6</v>
      </c>
      <c r="I214" s="9">
        <f t="shared" si="14"/>
        <v>176</v>
      </c>
      <c r="J214" s="9" t="str">
        <f>_xlfn.IFNA(VLOOKUP(C214,[1]Sheet1!$B:$B,1,FALSE),"N")</f>
        <v>N</v>
      </c>
      <c r="K214" s="9">
        <f t="shared" si="15"/>
        <v>0</v>
      </c>
    </row>
    <row r="215" spans="1:11" x14ac:dyDescent="0.3">
      <c r="A215">
        <v>1687</v>
      </c>
      <c r="B215" t="s">
        <v>611</v>
      </c>
      <c r="C215" t="s">
        <v>2580</v>
      </c>
      <c r="D215" s="13">
        <v>55702.189999999995</v>
      </c>
      <c r="E215" s="14">
        <v>26.296607817686521</v>
      </c>
      <c r="F215" s="15">
        <v>1.4020171198712364E-4</v>
      </c>
      <c r="G215" s="17">
        <f t="shared" si="12"/>
        <v>214</v>
      </c>
      <c r="H215" s="16">
        <f t="shared" si="13"/>
        <v>2.5169874288088791E-6</v>
      </c>
      <c r="I215" s="9">
        <f t="shared" si="14"/>
        <v>286</v>
      </c>
      <c r="J215" s="9" t="str">
        <f>_xlfn.IFNA(VLOOKUP(C215,[1]Sheet1!$B:$B,1,FALSE),"N")</f>
        <v>Clo1313_0867</v>
      </c>
      <c r="K215" s="9">
        <f t="shared" si="15"/>
        <v>1.4020171198712364E-4</v>
      </c>
    </row>
    <row r="216" spans="1:11" x14ac:dyDescent="0.3">
      <c r="A216">
        <v>1760</v>
      </c>
      <c r="B216" t="s">
        <v>1389</v>
      </c>
      <c r="C216" t="s">
        <v>3350</v>
      </c>
      <c r="D216" s="13">
        <v>35480.399999999994</v>
      </c>
      <c r="E216" s="14">
        <v>26.835811796527835</v>
      </c>
      <c r="F216" s="15">
        <v>1.3875116673963466E-4</v>
      </c>
      <c r="G216" s="17">
        <f t="shared" si="12"/>
        <v>215</v>
      </c>
      <c r="H216" s="16">
        <f t="shared" si="13"/>
        <v>3.910642685528762E-6</v>
      </c>
      <c r="I216" s="9">
        <f t="shared" si="14"/>
        <v>213</v>
      </c>
      <c r="J216" s="9" t="str">
        <f>_xlfn.IFNA(VLOOKUP(C216,[1]Sheet1!$B:$B,1,FALSE),"N")</f>
        <v>N</v>
      </c>
      <c r="K216" s="9">
        <f t="shared" si="15"/>
        <v>0</v>
      </c>
    </row>
    <row r="217" spans="1:11" x14ac:dyDescent="0.3">
      <c r="A217">
        <v>1762</v>
      </c>
      <c r="B217" t="s">
        <v>826</v>
      </c>
      <c r="C217" t="s">
        <v>2792</v>
      </c>
      <c r="D217" s="13">
        <v>35075.03</v>
      </c>
      <c r="E217" s="14">
        <v>26.844565654686939</v>
      </c>
      <c r="F217" s="15">
        <v>1.3815075945446459E-4</v>
      </c>
      <c r="G217" s="17">
        <f t="shared" si="12"/>
        <v>216</v>
      </c>
      <c r="H217" s="16">
        <f t="shared" si="13"/>
        <v>3.9387210632311535E-6</v>
      </c>
      <c r="I217" s="9">
        <f t="shared" si="14"/>
        <v>211</v>
      </c>
      <c r="J217" s="9" t="str">
        <f>_xlfn.IFNA(VLOOKUP(C217,[1]Sheet1!$B:$B,1,FALSE),"N")</f>
        <v>Clo1313_1160</v>
      </c>
      <c r="K217" s="9">
        <f t="shared" si="15"/>
        <v>1.3815075945446459E-4</v>
      </c>
    </row>
    <row r="218" spans="1:11" x14ac:dyDescent="0.3">
      <c r="A218">
        <v>1722</v>
      </c>
      <c r="B218" t="s">
        <v>762</v>
      </c>
      <c r="C218" t="s">
        <v>2728</v>
      </c>
      <c r="D218" s="13">
        <v>45750.444999999992</v>
      </c>
      <c r="E218" s="14">
        <v>26.516606208455332</v>
      </c>
      <c r="F218" s="15">
        <v>1.3783232299025716E-4</v>
      </c>
      <c r="G218" s="17">
        <f t="shared" si="12"/>
        <v>217</v>
      </c>
      <c r="H218" s="16">
        <f t="shared" si="13"/>
        <v>3.0126990675228879E-6</v>
      </c>
      <c r="I218" s="9">
        <f t="shared" si="14"/>
        <v>251</v>
      </c>
      <c r="J218" s="9" t="str">
        <f>_xlfn.IFNA(VLOOKUP(C218,[1]Sheet1!$B:$B,1,FALSE),"N")</f>
        <v>Clo1313_1057</v>
      </c>
      <c r="K218" s="9">
        <f t="shared" si="15"/>
        <v>1.3783232299025716E-4</v>
      </c>
    </row>
    <row r="219" spans="1:11" x14ac:dyDescent="0.3">
      <c r="A219">
        <v>1696</v>
      </c>
      <c r="B219" t="s">
        <v>629</v>
      </c>
      <c r="C219" t="s">
        <v>2598</v>
      </c>
      <c r="D219" s="13">
        <v>52068.155000000013</v>
      </c>
      <c r="E219" s="14">
        <v>26.354614427028093</v>
      </c>
      <c r="F219" s="15">
        <v>1.3741637994653681E-4</v>
      </c>
      <c r="G219" s="17">
        <f t="shared" si="12"/>
        <v>218</v>
      </c>
      <c r="H219" s="16">
        <f t="shared" si="13"/>
        <v>2.6391636105895586E-6</v>
      </c>
      <c r="I219" s="9">
        <f t="shared" si="14"/>
        <v>277</v>
      </c>
      <c r="J219" s="9" t="str">
        <f>_xlfn.IFNA(VLOOKUP(C219,[1]Sheet1!$B:$B,1,FALSE),"N")</f>
        <v>N</v>
      </c>
      <c r="K219" s="9">
        <f t="shared" si="15"/>
        <v>0</v>
      </c>
    </row>
    <row r="220" spans="1:11" x14ac:dyDescent="0.3">
      <c r="A220">
        <v>1847</v>
      </c>
      <c r="B220" t="s">
        <v>2004</v>
      </c>
      <c r="C220" t="s">
        <v>3959</v>
      </c>
      <c r="D220" s="13">
        <v>17546.45</v>
      </c>
      <c r="E220" s="14">
        <v>27.683915761691143</v>
      </c>
      <c r="F220" s="15">
        <v>1.3724786492794332E-4</v>
      </c>
      <c r="G220" s="17">
        <f t="shared" si="12"/>
        <v>219</v>
      </c>
      <c r="H220" s="16">
        <f t="shared" si="13"/>
        <v>7.8219733865222488E-6</v>
      </c>
      <c r="I220" s="9">
        <f t="shared" si="14"/>
        <v>126</v>
      </c>
      <c r="J220" s="9" t="str">
        <f>_xlfn.IFNA(VLOOKUP(C220,[1]Sheet1!$B:$B,1,FALSE),"N")</f>
        <v>N</v>
      </c>
      <c r="K220" s="9">
        <f t="shared" si="15"/>
        <v>0</v>
      </c>
    </row>
    <row r="221" spans="1:11" x14ac:dyDescent="0.3">
      <c r="A221">
        <v>1621</v>
      </c>
      <c r="B221" t="s">
        <v>1194</v>
      </c>
      <c r="C221" t="s">
        <v>3160</v>
      </c>
      <c r="D221" s="13">
        <v>78467.200000000012</v>
      </c>
      <c r="E221" s="14">
        <v>25.84867406624733</v>
      </c>
      <c r="F221" s="15">
        <v>1.3696854971403176E-4</v>
      </c>
      <c r="G221" s="17">
        <f t="shared" si="12"/>
        <v>220</v>
      </c>
      <c r="H221" s="16">
        <f t="shared" si="13"/>
        <v>1.7455516408643579E-6</v>
      </c>
      <c r="I221" s="9">
        <f t="shared" si="14"/>
        <v>352</v>
      </c>
      <c r="J221" s="9" t="str">
        <f>_xlfn.IFNA(VLOOKUP(C221,[1]Sheet1!$B:$B,1,FALSE),"N")</f>
        <v>Clo1313_1663</v>
      </c>
      <c r="K221" s="9">
        <f t="shared" si="15"/>
        <v>1.3696854971403176E-4</v>
      </c>
    </row>
    <row r="222" spans="1:11" x14ac:dyDescent="0.3">
      <c r="A222">
        <v>1714</v>
      </c>
      <c r="B222" t="s">
        <v>1680</v>
      </c>
      <c r="C222" t="s">
        <v>3635</v>
      </c>
      <c r="D222" s="13">
        <v>46263.749999999985</v>
      </c>
      <c r="E222" s="14">
        <v>26.489397286260818</v>
      </c>
      <c r="F222" s="15">
        <v>1.3631390617831267E-4</v>
      </c>
      <c r="G222" s="17">
        <f t="shared" si="12"/>
        <v>221</v>
      </c>
      <c r="H222" s="16">
        <f t="shared" si="13"/>
        <v>2.9464517290170535E-6</v>
      </c>
      <c r="I222" s="9">
        <f t="shared" si="14"/>
        <v>259</v>
      </c>
      <c r="J222" s="9" t="str">
        <f>_xlfn.IFNA(VLOOKUP(C222,[1]Sheet1!$B:$B,1,FALSE),"N")</f>
        <v>N</v>
      </c>
      <c r="K222" s="9">
        <f t="shared" si="15"/>
        <v>0</v>
      </c>
    </row>
    <row r="223" spans="1:11" x14ac:dyDescent="0.3">
      <c r="A223">
        <v>1897</v>
      </c>
      <c r="B223" t="s">
        <v>1477</v>
      </c>
      <c r="C223" t="s">
        <v>3437</v>
      </c>
      <c r="D223" s="13">
        <v>10038.655000000001</v>
      </c>
      <c r="E223" s="14">
        <v>28.356476664847506</v>
      </c>
      <c r="F223" s="15">
        <v>1.3608356017779855E-4</v>
      </c>
      <c r="G223" s="17">
        <f t="shared" si="12"/>
        <v>222</v>
      </c>
      <c r="H223" s="16">
        <f t="shared" si="13"/>
        <v>1.3555955471903213E-5</v>
      </c>
      <c r="I223" s="9">
        <f t="shared" si="14"/>
        <v>76</v>
      </c>
      <c r="J223" s="9" t="str">
        <f>_xlfn.IFNA(VLOOKUP(C223,[1]Sheet1!$B:$B,1,FALSE),"N")</f>
        <v>Clo1313_2072</v>
      </c>
      <c r="K223" s="9">
        <f t="shared" si="15"/>
        <v>1.3608356017779855E-4</v>
      </c>
    </row>
    <row r="224" spans="1:11" x14ac:dyDescent="0.3">
      <c r="A224">
        <v>1811</v>
      </c>
      <c r="B224" t="s">
        <v>373</v>
      </c>
      <c r="C224" t="s">
        <v>2343</v>
      </c>
      <c r="D224" s="13">
        <v>24411.769999999997</v>
      </c>
      <c r="E224" s="14">
        <v>27.260333241608198</v>
      </c>
      <c r="F224" s="15">
        <v>1.3506330222645644E-4</v>
      </c>
      <c r="G224" s="17">
        <f t="shared" si="12"/>
        <v>223</v>
      </c>
      <c r="H224" s="16">
        <f t="shared" si="13"/>
        <v>5.5327123853148082E-6</v>
      </c>
      <c r="I224" s="9">
        <f t="shared" si="14"/>
        <v>162</v>
      </c>
      <c r="J224" s="9" t="str">
        <f>_xlfn.IFNA(VLOOKUP(C224,[1]Sheet1!$B:$B,1,FALSE),"N")</f>
        <v>Clo1313_0466</v>
      </c>
      <c r="K224" s="9">
        <f t="shared" si="15"/>
        <v>1.3506330222645644E-4</v>
      </c>
    </row>
    <row r="225" spans="1:11" x14ac:dyDescent="0.3">
      <c r="A225">
        <v>1859</v>
      </c>
      <c r="B225" t="s">
        <v>1164</v>
      </c>
      <c r="C225" t="s">
        <v>3130</v>
      </c>
      <c r="D225" s="13">
        <v>15460.799999999996</v>
      </c>
      <c r="E225" s="14">
        <v>27.816064739445579</v>
      </c>
      <c r="F225" s="15">
        <v>1.3473102535430952E-4</v>
      </c>
      <c r="G225" s="17">
        <f t="shared" si="12"/>
        <v>224</v>
      </c>
      <c r="H225" s="16">
        <f t="shared" si="13"/>
        <v>8.714363121850717E-6</v>
      </c>
      <c r="I225" s="9">
        <f t="shared" si="14"/>
        <v>114</v>
      </c>
      <c r="J225" s="9" t="str">
        <f>_xlfn.IFNA(VLOOKUP(C225,[1]Sheet1!$B:$B,1,FALSE),"N")</f>
        <v>N</v>
      </c>
      <c r="K225" s="9">
        <f t="shared" si="15"/>
        <v>0</v>
      </c>
    </row>
    <row r="226" spans="1:11" x14ac:dyDescent="0.3">
      <c r="A226">
        <v>1668</v>
      </c>
      <c r="B226" t="s">
        <v>577</v>
      </c>
      <c r="C226" t="s">
        <v>2546</v>
      </c>
      <c r="D226" s="13">
        <v>60484.5</v>
      </c>
      <c r="E226" s="14">
        <v>26.144825112667018</v>
      </c>
      <c r="F226" s="15">
        <v>1.3448154746026344E-4</v>
      </c>
      <c r="G226" s="17">
        <f t="shared" si="12"/>
        <v>225</v>
      </c>
      <c r="H226" s="16">
        <f t="shared" si="13"/>
        <v>2.2234051279296917E-6</v>
      </c>
      <c r="I226" s="9">
        <f t="shared" si="14"/>
        <v>305</v>
      </c>
      <c r="J226" s="9" t="str">
        <f>_xlfn.IFNA(VLOOKUP(C226,[1]Sheet1!$B:$B,1,FALSE),"N")</f>
        <v>N</v>
      </c>
      <c r="K226" s="9">
        <f t="shared" si="15"/>
        <v>0</v>
      </c>
    </row>
    <row r="227" spans="1:11" x14ac:dyDescent="0.3">
      <c r="A227">
        <v>1498</v>
      </c>
      <c r="B227" t="s">
        <v>1210</v>
      </c>
      <c r="C227" t="s">
        <v>3176</v>
      </c>
      <c r="D227" s="13">
        <v>139293.91499999998</v>
      </c>
      <c r="E227" s="14">
        <v>25.113903326521921</v>
      </c>
      <c r="F227" s="15">
        <v>1.334088037015094E-4</v>
      </c>
      <c r="G227" s="17">
        <f t="shared" si="12"/>
        <v>226</v>
      </c>
      <c r="H227" s="16">
        <f t="shared" si="13"/>
        <v>9.5775040640870361E-7</v>
      </c>
      <c r="I227" s="9">
        <f t="shared" si="14"/>
        <v>475</v>
      </c>
      <c r="J227" s="9" t="str">
        <f>_xlfn.IFNA(VLOOKUP(C227,[1]Sheet1!$B:$B,1,FALSE),"N")</f>
        <v>Clo1313_1683</v>
      </c>
      <c r="K227" s="9">
        <f t="shared" si="15"/>
        <v>1.334088037015094E-4</v>
      </c>
    </row>
    <row r="228" spans="1:11" x14ac:dyDescent="0.3">
      <c r="A228">
        <v>1683</v>
      </c>
      <c r="B228" t="s">
        <v>1840</v>
      </c>
      <c r="C228" t="s">
        <v>3795</v>
      </c>
      <c r="D228" s="13">
        <v>54007.884999999995</v>
      </c>
      <c r="E228" s="14">
        <v>26.25858520222349</v>
      </c>
      <c r="F228" s="15">
        <v>1.3177864734042176E-4</v>
      </c>
      <c r="G228" s="17">
        <f t="shared" si="12"/>
        <v>227</v>
      </c>
      <c r="H228" s="16">
        <f t="shared" si="13"/>
        <v>2.4399890375344594E-6</v>
      </c>
      <c r="I228" s="9">
        <f t="shared" si="14"/>
        <v>290</v>
      </c>
      <c r="J228" s="9" t="str">
        <f>_xlfn.IFNA(VLOOKUP(C228,[1]Sheet1!$B:$B,1,FALSE),"N")</f>
        <v>Clo1313_2723</v>
      </c>
      <c r="K228" s="9">
        <f t="shared" si="15"/>
        <v>1.3177864734042176E-4</v>
      </c>
    </row>
    <row r="229" spans="1:11" x14ac:dyDescent="0.3">
      <c r="A229">
        <v>1680</v>
      </c>
      <c r="B229" t="s">
        <v>1647</v>
      </c>
      <c r="C229" t="s">
        <v>3602</v>
      </c>
      <c r="D229" s="13">
        <v>54614.94</v>
      </c>
      <c r="E229" s="14">
        <v>26.229964175136026</v>
      </c>
      <c r="F229" s="15">
        <v>1.3017951256950896E-4</v>
      </c>
      <c r="G229" s="17">
        <f t="shared" si="12"/>
        <v>228</v>
      </c>
      <c r="H229" s="16">
        <f t="shared" si="13"/>
        <v>2.3835879444252608E-6</v>
      </c>
      <c r="I229" s="9">
        <f t="shared" si="14"/>
        <v>293</v>
      </c>
      <c r="J229" s="9" t="str">
        <f>_xlfn.IFNA(VLOOKUP(C229,[1]Sheet1!$B:$B,1,FALSE),"N")</f>
        <v>Clo1313_2331</v>
      </c>
      <c r="K229" s="9">
        <f t="shared" si="15"/>
        <v>1.3017951256950896E-4</v>
      </c>
    </row>
    <row r="230" spans="1:11" x14ac:dyDescent="0.3">
      <c r="A230">
        <v>1755</v>
      </c>
      <c r="B230" t="s">
        <v>210</v>
      </c>
      <c r="C230" t="s">
        <v>2181</v>
      </c>
      <c r="D230" s="13">
        <v>34781.755000000005</v>
      </c>
      <c r="E230" s="14">
        <v>26.780191509753514</v>
      </c>
      <c r="F230" s="15">
        <v>1.2997445676663343E-4</v>
      </c>
      <c r="G230" s="17">
        <f t="shared" si="12"/>
        <v>229</v>
      </c>
      <c r="H230" s="16">
        <f t="shared" si="13"/>
        <v>3.7368573485332589E-6</v>
      </c>
      <c r="I230" s="9">
        <f t="shared" si="14"/>
        <v>218</v>
      </c>
      <c r="J230" s="9" t="str">
        <f>_xlfn.IFNA(VLOOKUP(C230,[1]Sheet1!$B:$B,1,FALSE),"N")</f>
        <v>Clo1313_0218</v>
      </c>
      <c r="K230" s="9">
        <f t="shared" si="15"/>
        <v>1.2997445676663343E-4</v>
      </c>
    </row>
    <row r="231" spans="1:11" x14ac:dyDescent="0.3">
      <c r="A231">
        <v>1585</v>
      </c>
      <c r="B231" t="s">
        <v>579</v>
      </c>
      <c r="C231" t="s">
        <v>2548</v>
      </c>
      <c r="D231" s="13">
        <v>94250.54</v>
      </c>
      <c r="E231" s="14">
        <v>25.556332350721391</v>
      </c>
      <c r="F231" s="15">
        <v>1.2956644654383133E-4</v>
      </c>
      <c r="G231" s="17">
        <f t="shared" si="12"/>
        <v>230</v>
      </c>
      <c r="H231" s="16">
        <f t="shared" si="13"/>
        <v>1.3747024318781764E-6</v>
      </c>
      <c r="I231" s="9">
        <f t="shared" si="14"/>
        <v>388</v>
      </c>
      <c r="J231" s="9" t="str">
        <f>_xlfn.IFNA(VLOOKUP(C231,[1]Sheet1!$B:$B,1,FALSE),"N")</f>
        <v>N</v>
      </c>
      <c r="K231" s="9">
        <f t="shared" si="15"/>
        <v>0</v>
      </c>
    </row>
    <row r="232" spans="1:11" x14ac:dyDescent="0.3">
      <c r="A232">
        <v>1774</v>
      </c>
      <c r="B232" t="s">
        <v>1564</v>
      </c>
      <c r="C232" t="s">
        <v>3519</v>
      </c>
      <c r="D232" s="13">
        <v>30406.880000000001</v>
      </c>
      <c r="E232" s="14">
        <v>26.938950974956043</v>
      </c>
      <c r="F232" s="15">
        <v>1.2936855794532952E-4</v>
      </c>
      <c r="G232" s="17">
        <f t="shared" si="12"/>
        <v>231</v>
      </c>
      <c r="H232" s="16">
        <f t="shared" si="13"/>
        <v>4.2545817902175266E-6</v>
      </c>
      <c r="I232" s="9">
        <f t="shared" si="14"/>
        <v>199</v>
      </c>
      <c r="J232" s="9" t="str">
        <f>_xlfn.IFNA(VLOOKUP(C232,[1]Sheet1!$B:$B,1,FALSE),"N")</f>
        <v>N</v>
      </c>
      <c r="K232" s="9">
        <f t="shared" si="15"/>
        <v>0</v>
      </c>
    </row>
    <row r="233" spans="1:11" x14ac:dyDescent="0.3">
      <c r="A233">
        <v>1870</v>
      </c>
      <c r="B233" t="s">
        <v>354</v>
      </c>
      <c r="C233" t="s">
        <v>2324</v>
      </c>
      <c r="D233" s="13">
        <v>13289.35</v>
      </c>
      <c r="E233" s="14">
        <v>27.947262376429322</v>
      </c>
      <c r="F233" s="15">
        <v>1.2892080914240754E-4</v>
      </c>
      <c r="G233" s="17">
        <f t="shared" si="12"/>
        <v>232</v>
      </c>
      <c r="H233" s="16">
        <f t="shared" si="13"/>
        <v>9.7010620641647299E-6</v>
      </c>
      <c r="I233" s="9">
        <f t="shared" si="14"/>
        <v>103</v>
      </c>
      <c r="J233" s="9" t="str">
        <f>_xlfn.IFNA(VLOOKUP(C233,[1]Sheet1!$B:$B,1,FALSE),"N")</f>
        <v>Clo1313_0447</v>
      </c>
      <c r="K233" s="9">
        <f t="shared" si="15"/>
        <v>1.2892080914240754E-4</v>
      </c>
    </row>
    <row r="234" spans="1:11" x14ac:dyDescent="0.3">
      <c r="A234">
        <v>1819</v>
      </c>
      <c r="B234" t="s">
        <v>1336</v>
      </c>
      <c r="C234" t="s">
        <v>3301</v>
      </c>
      <c r="D234" s="13">
        <v>21992.715</v>
      </c>
      <c r="E234" s="14">
        <v>27.325030534043876</v>
      </c>
      <c r="F234" s="15">
        <v>1.2828741907806371E-4</v>
      </c>
      <c r="G234" s="17">
        <f t="shared" si="12"/>
        <v>233</v>
      </c>
      <c r="H234" s="16">
        <f t="shared" si="13"/>
        <v>5.8331778990481037E-6</v>
      </c>
      <c r="I234" s="9">
        <f t="shared" si="14"/>
        <v>154</v>
      </c>
      <c r="J234" s="9" t="str">
        <f>_xlfn.IFNA(VLOOKUP(C234,[1]Sheet1!$B:$B,1,FALSE),"N")</f>
        <v>N</v>
      </c>
      <c r="K234" s="9">
        <f t="shared" si="15"/>
        <v>0</v>
      </c>
    </row>
    <row r="235" spans="1:11" x14ac:dyDescent="0.3">
      <c r="A235">
        <v>1791</v>
      </c>
      <c r="B235" t="s">
        <v>921</v>
      </c>
      <c r="C235" t="s">
        <v>2887</v>
      </c>
      <c r="D235" s="13">
        <v>26078.029999999992</v>
      </c>
      <c r="E235" s="14">
        <v>27.116543063123594</v>
      </c>
      <c r="F235" s="15">
        <v>1.2828328579509536E-4</v>
      </c>
      <c r="G235" s="17">
        <f t="shared" si="12"/>
        <v>234</v>
      </c>
      <c r="H235" s="16">
        <f t="shared" si="13"/>
        <v>4.9192092268892784E-6</v>
      </c>
      <c r="I235" s="9">
        <f t="shared" si="14"/>
        <v>182</v>
      </c>
      <c r="J235" s="9" t="str">
        <f>_xlfn.IFNA(VLOOKUP(C235,[1]Sheet1!$B:$B,1,FALSE),"N")</f>
        <v>Clo1313_1283</v>
      </c>
      <c r="K235" s="9">
        <f t="shared" si="15"/>
        <v>1.2828328579509536E-4</v>
      </c>
    </row>
    <row r="236" spans="1:11" x14ac:dyDescent="0.3">
      <c r="A236">
        <v>1656</v>
      </c>
      <c r="B236" t="s">
        <v>1212</v>
      </c>
      <c r="C236" t="s">
        <v>3178</v>
      </c>
      <c r="D236" s="13">
        <v>63055.674999999988</v>
      </c>
      <c r="E236" s="14">
        <v>26.022746513215974</v>
      </c>
      <c r="F236" s="15">
        <v>1.268887994653843E-4</v>
      </c>
      <c r="G236" s="17">
        <f t="shared" si="12"/>
        <v>235</v>
      </c>
      <c r="H236" s="16">
        <f t="shared" si="13"/>
        <v>2.0123295716901663E-6</v>
      </c>
      <c r="I236" s="9">
        <f t="shared" si="14"/>
        <v>317</v>
      </c>
      <c r="J236" s="9" t="str">
        <f>_xlfn.IFNA(VLOOKUP(C236,[1]Sheet1!$B:$B,1,FALSE),"N")</f>
        <v>Clo1313_1686</v>
      </c>
      <c r="K236" s="9">
        <f t="shared" si="15"/>
        <v>1.268887994653843E-4</v>
      </c>
    </row>
    <row r="237" spans="1:11" x14ac:dyDescent="0.3">
      <c r="A237">
        <v>1642</v>
      </c>
      <c r="B237" t="s">
        <v>1207</v>
      </c>
      <c r="C237" t="s">
        <v>3173</v>
      </c>
      <c r="D237" s="13">
        <v>66753.269999999975</v>
      </c>
      <c r="E237" s="14">
        <v>25.951996688724336</v>
      </c>
      <c r="F237" s="15">
        <v>1.2678472879117464E-4</v>
      </c>
      <c r="G237" s="17">
        <f t="shared" si="12"/>
        <v>236</v>
      </c>
      <c r="H237" s="16">
        <f t="shared" si="13"/>
        <v>1.899303641472166E-6</v>
      </c>
      <c r="I237" s="9">
        <f t="shared" si="14"/>
        <v>331</v>
      </c>
      <c r="J237" s="9" t="str">
        <f>_xlfn.IFNA(VLOOKUP(C237,[1]Sheet1!$B:$B,1,FALSE),"N")</f>
        <v>N</v>
      </c>
      <c r="K237" s="9">
        <f t="shared" si="15"/>
        <v>0</v>
      </c>
    </row>
    <row r="238" spans="1:11" x14ac:dyDescent="0.3">
      <c r="A238">
        <v>1852</v>
      </c>
      <c r="B238" t="s">
        <v>371</v>
      </c>
      <c r="C238" t="s">
        <v>2341</v>
      </c>
      <c r="D238" s="13">
        <v>15586.075000000001</v>
      </c>
      <c r="E238" s="14">
        <v>27.73082860153318</v>
      </c>
      <c r="F238" s="15">
        <v>1.2668033292545476E-4</v>
      </c>
      <c r="G238" s="17">
        <f t="shared" si="12"/>
        <v>237</v>
      </c>
      <c r="H238" s="16">
        <f t="shared" si="13"/>
        <v>8.1277892558232102E-6</v>
      </c>
      <c r="I238" s="9">
        <f t="shared" si="14"/>
        <v>121</v>
      </c>
      <c r="J238" s="9" t="str">
        <f>_xlfn.IFNA(VLOOKUP(C238,[1]Sheet1!$B:$B,1,FALSE),"N")</f>
        <v>Clo1313_0464</v>
      </c>
      <c r="K238" s="9">
        <f t="shared" si="15"/>
        <v>1.2668033292545476E-4</v>
      </c>
    </row>
    <row r="239" spans="1:11" x14ac:dyDescent="0.3">
      <c r="A239">
        <v>1911</v>
      </c>
      <c r="B239" t="s">
        <v>477</v>
      </c>
      <c r="C239" t="s">
        <v>2446</v>
      </c>
      <c r="D239" s="13">
        <v>7515.6550000000016</v>
      </c>
      <c r="E239" s="14">
        <v>28.613158386545415</v>
      </c>
      <c r="F239" s="15">
        <v>1.25676559100763E-4</v>
      </c>
      <c r="G239" s="17">
        <f t="shared" si="12"/>
        <v>238</v>
      </c>
      <c r="H239" s="16">
        <f t="shared" si="13"/>
        <v>1.6721970220927245E-5</v>
      </c>
      <c r="I239" s="9">
        <f t="shared" si="14"/>
        <v>62</v>
      </c>
      <c r="J239" s="9" t="str">
        <f>_xlfn.IFNA(VLOOKUP(C239,[1]Sheet1!$B:$B,1,FALSE),"N")</f>
        <v>N</v>
      </c>
      <c r="K239" s="9">
        <f t="shared" si="15"/>
        <v>0</v>
      </c>
    </row>
    <row r="240" spans="1:11" x14ac:dyDescent="0.3">
      <c r="A240">
        <v>1896</v>
      </c>
      <c r="B240" t="s">
        <v>1046</v>
      </c>
      <c r="C240" t="s">
        <v>3012</v>
      </c>
      <c r="D240" s="13">
        <v>9367.7149999999983</v>
      </c>
      <c r="E240" s="14">
        <v>28.339218735178239</v>
      </c>
      <c r="F240" s="15">
        <v>1.2520888587363126E-4</v>
      </c>
      <c r="G240" s="17">
        <f t="shared" si="12"/>
        <v>239</v>
      </c>
      <c r="H240" s="16">
        <f t="shared" si="13"/>
        <v>1.3366000766849897E-5</v>
      </c>
      <c r="I240" s="9">
        <f t="shared" si="14"/>
        <v>77</v>
      </c>
      <c r="J240" s="9" t="str">
        <f>_xlfn.IFNA(VLOOKUP(C240,[1]Sheet1!$B:$B,1,FALSE),"N")</f>
        <v>N</v>
      </c>
      <c r="K240" s="9">
        <f t="shared" si="15"/>
        <v>0</v>
      </c>
    </row>
    <row r="241" spans="1:11" x14ac:dyDescent="0.3">
      <c r="A241">
        <v>1800</v>
      </c>
      <c r="B241" t="s">
        <v>487</v>
      </c>
      <c r="C241" t="s">
        <v>2456</v>
      </c>
      <c r="D241" s="13">
        <v>24254.875</v>
      </c>
      <c r="E241" s="14">
        <v>27.170673785167605</v>
      </c>
      <c r="F241" s="15">
        <v>1.2471234026568531E-4</v>
      </c>
      <c r="G241" s="17">
        <f t="shared" si="12"/>
        <v>240</v>
      </c>
      <c r="H241" s="16">
        <f t="shared" si="13"/>
        <v>5.1417432687525829E-6</v>
      </c>
      <c r="I241" s="9">
        <f t="shared" si="14"/>
        <v>173</v>
      </c>
      <c r="J241" s="9" t="str">
        <f>_xlfn.IFNA(VLOOKUP(C241,[1]Sheet1!$B:$B,1,FALSE),"N")</f>
        <v>N</v>
      </c>
      <c r="K241" s="9">
        <f t="shared" si="15"/>
        <v>0</v>
      </c>
    </row>
    <row r="242" spans="1:11" x14ac:dyDescent="0.3">
      <c r="A242">
        <v>1815</v>
      </c>
      <c r="B242" t="s">
        <v>277</v>
      </c>
      <c r="C242" t="s">
        <v>2248</v>
      </c>
      <c r="D242" s="13">
        <v>21600.634999999995</v>
      </c>
      <c r="E242" s="14">
        <v>27.305332766914578</v>
      </c>
      <c r="F242" s="15">
        <v>1.2398784301993938E-4</v>
      </c>
      <c r="G242" s="17">
        <f t="shared" si="12"/>
        <v>241</v>
      </c>
      <c r="H242" s="16">
        <f t="shared" si="13"/>
        <v>5.7400091719497785E-6</v>
      </c>
      <c r="I242" s="9">
        <f t="shared" si="14"/>
        <v>158</v>
      </c>
      <c r="J242" s="9" t="str">
        <f>_xlfn.IFNA(VLOOKUP(C242,[1]Sheet1!$B:$B,1,FALSE),"N")</f>
        <v>N</v>
      </c>
      <c r="K242" s="9">
        <f t="shared" si="15"/>
        <v>0</v>
      </c>
    </row>
    <row r="243" spans="1:11" x14ac:dyDescent="0.3">
      <c r="A243">
        <v>1836</v>
      </c>
      <c r="B243" t="s">
        <v>269</v>
      </c>
      <c r="C243" t="s">
        <v>2240</v>
      </c>
      <c r="D243" s="13">
        <v>17907.734999999993</v>
      </c>
      <c r="E243" s="14">
        <v>27.530042957310691</v>
      </c>
      <c r="F243" s="15">
        <v>1.235171635232693E-4</v>
      </c>
      <c r="G243" s="17">
        <f t="shared" si="12"/>
        <v>242</v>
      </c>
      <c r="H243" s="16">
        <f t="shared" si="13"/>
        <v>6.8974196638083677E-6</v>
      </c>
      <c r="I243" s="9">
        <f t="shared" si="14"/>
        <v>137</v>
      </c>
      <c r="J243" s="9" t="str">
        <f>_xlfn.IFNA(VLOOKUP(C243,[1]Sheet1!$B:$B,1,FALSE),"N")</f>
        <v>Clo1313_0317</v>
      </c>
      <c r="K243" s="9">
        <f t="shared" si="15"/>
        <v>1.235171635232693E-4</v>
      </c>
    </row>
    <row r="244" spans="1:11" x14ac:dyDescent="0.3">
      <c r="A244">
        <v>1889</v>
      </c>
      <c r="B244" t="s">
        <v>217</v>
      </c>
      <c r="C244" t="s">
        <v>2188</v>
      </c>
      <c r="D244" s="13">
        <v>10087.64</v>
      </c>
      <c r="E244" s="14">
        <v>28.225484645384853</v>
      </c>
      <c r="F244" s="15">
        <v>1.2285776316941482E-4</v>
      </c>
      <c r="G244" s="17">
        <f t="shared" si="12"/>
        <v>243</v>
      </c>
      <c r="H244" s="16">
        <f t="shared" si="13"/>
        <v>1.2179039217241577E-5</v>
      </c>
      <c r="I244" s="9">
        <f t="shared" si="14"/>
        <v>84</v>
      </c>
      <c r="J244" s="9" t="str">
        <f>_xlfn.IFNA(VLOOKUP(C244,[1]Sheet1!$B:$B,1,FALSE),"N")</f>
        <v>N</v>
      </c>
      <c r="K244" s="9">
        <f t="shared" si="15"/>
        <v>0</v>
      </c>
    </row>
    <row r="245" spans="1:11" x14ac:dyDescent="0.3">
      <c r="A245">
        <v>1749</v>
      </c>
      <c r="B245" t="s">
        <v>1763</v>
      </c>
      <c r="C245" t="s">
        <v>3718</v>
      </c>
      <c r="D245" s="13">
        <v>34241.770000000004</v>
      </c>
      <c r="E245" s="14">
        <v>26.729973404924401</v>
      </c>
      <c r="F245" s="15">
        <v>1.2281144810540319E-4</v>
      </c>
      <c r="G245" s="17">
        <f t="shared" si="12"/>
        <v>244</v>
      </c>
      <c r="H245" s="16">
        <f t="shared" si="13"/>
        <v>3.5865975416984337E-6</v>
      </c>
      <c r="I245" s="9">
        <f t="shared" si="14"/>
        <v>224</v>
      </c>
      <c r="J245" s="9" t="str">
        <f>_xlfn.IFNA(VLOOKUP(C245,[1]Sheet1!$B:$B,1,FALSE),"N")</f>
        <v>Clo1313_2561</v>
      </c>
      <c r="K245" s="9">
        <f t="shared" si="15"/>
        <v>1.2281144810540319E-4</v>
      </c>
    </row>
    <row r="246" spans="1:11" x14ac:dyDescent="0.3">
      <c r="A246">
        <v>1867</v>
      </c>
      <c r="B246" t="s">
        <v>363</v>
      </c>
      <c r="C246" t="s">
        <v>2333</v>
      </c>
      <c r="D246" s="13">
        <v>12816.125</v>
      </c>
      <c r="E246" s="14">
        <v>27.929143255041936</v>
      </c>
      <c r="F246" s="15">
        <v>1.2250179044713628E-4</v>
      </c>
      <c r="G246" s="17">
        <f t="shared" si="12"/>
        <v>245</v>
      </c>
      <c r="H246" s="16">
        <f t="shared" si="13"/>
        <v>9.558411021048584E-6</v>
      </c>
      <c r="I246" s="9">
        <f t="shared" si="14"/>
        <v>106</v>
      </c>
      <c r="J246" s="9" t="str">
        <f>_xlfn.IFNA(VLOOKUP(C246,[1]Sheet1!$B:$B,1,FALSE),"N")</f>
        <v>Clo1313_0456</v>
      </c>
      <c r="K246" s="9">
        <f t="shared" si="15"/>
        <v>1.2250179044713628E-4</v>
      </c>
    </row>
    <row r="247" spans="1:11" x14ac:dyDescent="0.3">
      <c r="A247">
        <v>1730</v>
      </c>
      <c r="B247" t="s">
        <v>791</v>
      </c>
      <c r="C247" t="s">
        <v>2757</v>
      </c>
      <c r="D247" s="13">
        <v>38906.410000000011</v>
      </c>
      <c r="E247" s="14">
        <v>26.570274774755436</v>
      </c>
      <c r="F247" s="15">
        <v>1.2246841520890825E-4</v>
      </c>
      <c r="G247" s="17">
        <f t="shared" si="12"/>
        <v>246</v>
      </c>
      <c r="H247" s="16">
        <f t="shared" si="13"/>
        <v>3.1477696145418765E-6</v>
      </c>
      <c r="I247" s="9">
        <f t="shared" si="14"/>
        <v>243</v>
      </c>
      <c r="J247" s="9" t="str">
        <f>_xlfn.IFNA(VLOOKUP(C247,[1]Sheet1!$B:$B,1,FALSE),"N")</f>
        <v>N</v>
      </c>
      <c r="K247" s="9">
        <f t="shared" si="15"/>
        <v>0</v>
      </c>
    </row>
    <row r="248" spans="1:11" x14ac:dyDescent="0.3">
      <c r="A248">
        <v>1862</v>
      </c>
      <c r="B248" t="s">
        <v>1542</v>
      </c>
      <c r="C248" t="s">
        <v>3497</v>
      </c>
      <c r="D248" s="13">
        <v>13707.630000000003</v>
      </c>
      <c r="E248" s="14">
        <v>27.844677386029069</v>
      </c>
      <c r="F248" s="15">
        <v>1.2228049427233893E-4</v>
      </c>
      <c r="G248" s="17">
        <f t="shared" si="12"/>
        <v>247</v>
      </c>
      <c r="H248" s="16">
        <f t="shared" si="13"/>
        <v>8.9206153268171747E-6</v>
      </c>
      <c r="I248" s="9">
        <f t="shared" si="14"/>
        <v>111</v>
      </c>
      <c r="J248" s="9" t="str">
        <f>_xlfn.IFNA(VLOOKUP(C248,[1]Sheet1!$B:$B,1,FALSE),"N")</f>
        <v>N</v>
      </c>
      <c r="K248" s="9">
        <f t="shared" si="15"/>
        <v>0</v>
      </c>
    </row>
    <row r="249" spans="1:11" x14ac:dyDescent="0.3">
      <c r="A249">
        <v>1640</v>
      </c>
      <c r="B249" t="s">
        <v>401</v>
      </c>
      <c r="C249" t="s">
        <v>2370</v>
      </c>
      <c r="D249" s="13">
        <v>64212.224999999991</v>
      </c>
      <c r="E249" s="14">
        <v>25.947150881005108</v>
      </c>
      <c r="F249" s="15">
        <v>1.2147661061902495E-4</v>
      </c>
      <c r="G249" s="17">
        <f t="shared" si="12"/>
        <v>248</v>
      </c>
      <c r="H249" s="16">
        <f t="shared" si="13"/>
        <v>1.8917988065204871E-6</v>
      </c>
      <c r="I249" s="9">
        <f t="shared" si="14"/>
        <v>333</v>
      </c>
      <c r="J249" s="9" t="str">
        <f>_xlfn.IFNA(VLOOKUP(C249,[1]Sheet1!$B:$B,1,FALSE),"N")</f>
        <v>Clo1313_0498</v>
      </c>
      <c r="K249" s="9">
        <f t="shared" si="15"/>
        <v>1.2147661061902495E-4</v>
      </c>
    </row>
    <row r="250" spans="1:11" x14ac:dyDescent="0.3">
      <c r="A250">
        <v>1748</v>
      </c>
      <c r="B250" t="s">
        <v>393</v>
      </c>
      <c r="C250" t="s">
        <v>54</v>
      </c>
      <c r="D250" s="13">
        <v>33893.79</v>
      </c>
      <c r="E250" s="14">
        <v>27.170387267698402</v>
      </c>
      <c r="F250" s="15">
        <v>1.2128550161239352E-4</v>
      </c>
      <c r="G250" s="17">
        <f t="shared" si="12"/>
        <v>249</v>
      </c>
      <c r="H250" s="16">
        <f t="shared" si="13"/>
        <v>3.5783989224100792E-6</v>
      </c>
      <c r="I250" s="9">
        <f t="shared" si="14"/>
        <v>225</v>
      </c>
      <c r="J250" s="9" t="str">
        <f>_xlfn.IFNA(VLOOKUP(C250,[1]Sheet1!$B:$B,1,FALSE),"N")</f>
        <v>Clo1313_0489</v>
      </c>
      <c r="K250" s="9">
        <f t="shared" si="15"/>
        <v>1.2128550161239352E-4</v>
      </c>
    </row>
    <row r="251" spans="1:11" x14ac:dyDescent="0.3">
      <c r="A251">
        <v>1699</v>
      </c>
      <c r="B251" t="s">
        <v>792</v>
      </c>
      <c r="C251" t="s">
        <v>2758</v>
      </c>
      <c r="D251" s="13">
        <v>45174.125000000007</v>
      </c>
      <c r="E251" s="14">
        <v>26.369667318338351</v>
      </c>
      <c r="F251" s="15">
        <v>1.2069744276655664E-4</v>
      </c>
      <c r="G251" s="17">
        <f t="shared" si="12"/>
        <v>250</v>
      </c>
      <c r="H251" s="16">
        <f t="shared" si="13"/>
        <v>2.671826909022734E-6</v>
      </c>
      <c r="I251" s="9">
        <f t="shared" si="14"/>
        <v>274</v>
      </c>
      <c r="J251" s="9" t="str">
        <f>_xlfn.IFNA(VLOOKUP(C251,[1]Sheet1!$B:$B,1,FALSE),"N")</f>
        <v>N</v>
      </c>
      <c r="K251" s="9">
        <f t="shared" si="15"/>
        <v>0</v>
      </c>
    </row>
    <row r="252" spans="1:11" x14ac:dyDescent="0.3">
      <c r="A252">
        <v>1662</v>
      </c>
      <c r="B252" t="s">
        <v>1324</v>
      </c>
      <c r="C252" t="s">
        <v>3289</v>
      </c>
      <c r="D252" s="13">
        <v>57569.909999999982</v>
      </c>
      <c r="E252" s="14">
        <v>26.070908447376869</v>
      </c>
      <c r="F252" s="15">
        <v>1.2049934111315592E-4</v>
      </c>
      <c r="G252" s="17">
        <f t="shared" si="12"/>
        <v>251</v>
      </c>
      <c r="H252" s="16">
        <f t="shared" si="13"/>
        <v>2.0930958744447571E-6</v>
      </c>
      <c r="I252" s="9">
        <f t="shared" si="14"/>
        <v>311</v>
      </c>
      <c r="J252" s="9" t="str">
        <f>_xlfn.IFNA(VLOOKUP(C252,[1]Sheet1!$B:$B,1,FALSE),"N")</f>
        <v>Clo1313_1846</v>
      </c>
      <c r="K252" s="9">
        <f t="shared" si="15"/>
        <v>1.2049934111315592E-4</v>
      </c>
    </row>
    <row r="253" spans="1:11" x14ac:dyDescent="0.3">
      <c r="A253">
        <v>1886</v>
      </c>
      <c r="B253" t="s">
        <v>341</v>
      </c>
      <c r="C253" t="s">
        <v>2311</v>
      </c>
      <c r="D253" s="13">
        <v>10155.785</v>
      </c>
      <c r="E253" s="14">
        <v>28.172852638778409</v>
      </c>
      <c r="F253" s="15">
        <v>1.1847773632206346E-4</v>
      </c>
      <c r="G253" s="17">
        <f t="shared" si="12"/>
        <v>252</v>
      </c>
      <c r="H253" s="16">
        <f t="shared" si="13"/>
        <v>1.1666034316605113E-5</v>
      </c>
      <c r="I253" s="9">
        <f t="shared" si="14"/>
        <v>87</v>
      </c>
      <c r="J253" s="9" t="str">
        <f>_xlfn.IFNA(VLOOKUP(C253,[1]Sheet1!$B:$B,1,FALSE),"N")</f>
        <v>N</v>
      </c>
      <c r="K253" s="9">
        <f t="shared" si="15"/>
        <v>0</v>
      </c>
    </row>
    <row r="254" spans="1:11" x14ac:dyDescent="0.3">
      <c r="A254">
        <v>1682</v>
      </c>
      <c r="B254" t="s">
        <v>467</v>
      </c>
      <c r="C254" t="s">
        <v>2436</v>
      </c>
      <c r="D254" s="13">
        <v>48331.350000000006</v>
      </c>
      <c r="E254" s="14">
        <v>26.249143985882387</v>
      </c>
      <c r="F254" s="15">
        <v>1.1702169979788985E-4</v>
      </c>
      <c r="G254" s="17">
        <f t="shared" si="12"/>
        <v>253</v>
      </c>
      <c r="H254" s="16">
        <f t="shared" si="13"/>
        <v>2.4212379707558309E-6</v>
      </c>
      <c r="I254" s="9">
        <f t="shared" si="14"/>
        <v>291</v>
      </c>
      <c r="J254" s="9" t="str">
        <f>_xlfn.IFNA(VLOOKUP(C254,[1]Sheet1!$B:$B,1,FALSE),"N")</f>
        <v>Clo1313_0630</v>
      </c>
      <c r="K254" s="9">
        <f t="shared" si="15"/>
        <v>1.1702169979788985E-4</v>
      </c>
    </row>
    <row r="255" spans="1:11" x14ac:dyDescent="0.3">
      <c r="A255">
        <v>1510</v>
      </c>
      <c r="B255" t="s">
        <v>1762</v>
      </c>
      <c r="C255" t="s">
        <v>3717</v>
      </c>
      <c r="D255" s="13">
        <v>117579.27999999996</v>
      </c>
      <c r="E255" s="14">
        <v>25.150749999751312</v>
      </c>
      <c r="F255" s="15">
        <v>1.1605236766794991E-4</v>
      </c>
      <c r="G255" s="17">
        <f t="shared" si="12"/>
        <v>254</v>
      </c>
      <c r="H255" s="16">
        <f t="shared" si="13"/>
        <v>9.8701376354702943E-7</v>
      </c>
      <c r="I255" s="9">
        <f t="shared" si="14"/>
        <v>463</v>
      </c>
      <c r="J255" s="9" t="str">
        <f>_xlfn.IFNA(VLOOKUP(C255,[1]Sheet1!$B:$B,1,FALSE),"N")</f>
        <v>Clo1313_2560</v>
      </c>
      <c r="K255" s="9">
        <f t="shared" si="15"/>
        <v>1.1605236766794991E-4</v>
      </c>
    </row>
    <row r="256" spans="1:11" x14ac:dyDescent="0.3">
      <c r="A256">
        <v>1832</v>
      </c>
      <c r="B256" t="s">
        <v>531</v>
      </c>
      <c r="C256" t="s">
        <v>2500</v>
      </c>
      <c r="D256" s="13">
        <v>17668.7</v>
      </c>
      <c r="E256" s="14">
        <v>27.452593124675129</v>
      </c>
      <c r="F256" s="15">
        <v>1.1439188074160032E-4</v>
      </c>
      <c r="G256" s="17">
        <f t="shared" si="12"/>
        <v>255</v>
      </c>
      <c r="H256" s="16">
        <f t="shared" si="13"/>
        <v>6.4742669659680853E-6</v>
      </c>
      <c r="I256" s="9">
        <f t="shared" si="14"/>
        <v>141</v>
      </c>
      <c r="J256" s="9" t="str">
        <f>_xlfn.IFNA(VLOOKUP(C256,[1]Sheet1!$B:$B,1,FALSE),"N")</f>
        <v>N</v>
      </c>
      <c r="K256" s="9">
        <f t="shared" si="15"/>
        <v>0</v>
      </c>
    </row>
    <row r="257" spans="1:11" x14ac:dyDescent="0.3">
      <c r="A257">
        <v>1733</v>
      </c>
      <c r="B257" t="s">
        <v>1685</v>
      </c>
      <c r="C257" t="s">
        <v>3640</v>
      </c>
      <c r="D257" s="13">
        <v>35384.299999999996</v>
      </c>
      <c r="E257" s="14">
        <v>26.598968739835843</v>
      </c>
      <c r="F257" s="15">
        <v>1.1402426714996586E-4</v>
      </c>
      <c r="G257" s="17">
        <f t="shared" si="12"/>
        <v>256</v>
      </c>
      <c r="H257" s="16">
        <f t="shared" si="13"/>
        <v>3.2224536630642934E-6</v>
      </c>
      <c r="I257" s="9">
        <f t="shared" si="14"/>
        <v>240</v>
      </c>
      <c r="J257" s="9" t="str">
        <f>_xlfn.IFNA(VLOOKUP(C257,[1]Sheet1!$B:$B,1,FALSE),"N")</f>
        <v>N</v>
      </c>
      <c r="K257" s="9">
        <f t="shared" si="15"/>
        <v>0</v>
      </c>
    </row>
    <row r="258" spans="1:11" x14ac:dyDescent="0.3">
      <c r="A258">
        <v>1561</v>
      </c>
      <c r="B258" t="s">
        <v>2037</v>
      </c>
      <c r="C258" t="s">
        <v>3992</v>
      </c>
      <c r="D258" s="13">
        <v>93465.569999999992</v>
      </c>
      <c r="E258" s="14">
        <v>25.408803350739447</v>
      </c>
      <c r="F258" s="15">
        <v>1.138991085107179E-4</v>
      </c>
      <c r="G258" s="17">
        <f t="shared" si="12"/>
        <v>257</v>
      </c>
      <c r="H258" s="16">
        <f t="shared" si="13"/>
        <v>1.2186210228078415E-6</v>
      </c>
      <c r="I258" s="9">
        <f t="shared" si="14"/>
        <v>412</v>
      </c>
      <c r="J258" s="9" t="str">
        <f>_xlfn.IFNA(VLOOKUP(C258,[1]Sheet1!$B:$B,1,FALSE),"N")</f>
        <v>N</v>
      </c>
      <c r="K258" s="9">
        <f t="shared" si="15"/>
        <v>0</v>
      </c>
    </row>
    <row r="259" spans="1:11" x14ac:dyDescent="0.3">
      <c r="A259">
        <v>1635</v>
      </c>
      <c r="B259" t="s">
        <v>804</v>
      </c>
      <c r="C259" t="s">
        <v>2770</v>
      </c>
      <c r="D259" s="13">
        <v>58762.85500000001</v>
      </c>
      <c r="E259" s="14">
        <v>25.924306792594255</v>
      </c>
      <c r="F259" s="15">
        <v>1.0911187785278546E-4</v>
      </c>
      <c r="G259" s="17">
        <f t="shared" ref="G259:G322" si="16">RANK(F259,$F$2:$F$1973,0)</f>
        <v>258</v>
      </c>
      <c r="H259" s="16">
        <f t="shared" ref="H259:H322" si="17">(F259/D259)*1000</f>
        <v>1.8568171654148772E-6</v>
      </c>
      <c r="I259" s="9">
        <f t="shared" ref="I259:I322" si="18">RANK(H259,$H$2:$H$1973,0)</f>
        <v>338</v>
      </c>
      <c r="J259" s="9" t="str">
        <f>_xlfn.IFNA(VLOOKUP(C259,[1]Sheet1!$B:$B,1,FALSE),"N")</f>
        <v>N</v>
      </c>
      <c r="K259" s="9">
        <f t="shared" ref="K259:K322" si="19">IF(COUNTIF(J259,"=N")=1,0,F259)</f>
        <v>0</v>
      </c>
    </row>
    <row r="260" spans="1:11" x14ac:dyDescent="0.3">
      <c r="A260">
        <v>1569</v>
      </c>
      <c r="B260" t="s">
        <v>1139</v>
      </c>
      <c r="C260" t="s">
        <v>3105</v>
      </c>
      <c r="D260" s="13">
        <v>87324.555000000008</v>
      </c>
      <c r="E260" s="14">
        <v>25.439035527284521</v>
      </c>
      <c r="F260" s="15">
        <v>1.0907633748885134E-4</v>
      </c>
      <c r="G260" s="17">
        <f t="shared" si="16"/>
        <v>259</v>
      </c>
      <c r="H260" s="16">
        <f t="shared" si="17"/>
        <v>1.2490912491778667E-6</v>
      </c>
      <c r="I260" s="9">
        <f t="shared" si="18"/>
        <v>404</v>
      </c>
      <c r="J260" s="9" t="str">
        <f>_xlfn.IFNA(VLOOKUP(C260,[1]Sheet1!$B:$B,1,FALSE),"N")</f>
        <v>Clo1313_1581</v>
      </c>
      <c r="K260" s="9">
        <f t="shared" si="19"/>
        <v>1.0907633748885134E-4</v>
      </c>
    </row>
    <row r="261" spans="1:11" x14ac:dyDescent="0.3">
      <c r="A261">
        <v>1560</v>
      </c>
      <c r="B261" t="s">
        <v>1801</v>
      </c>
      <c r="C261" t="s">
        <v>3756</v>
      </c>
      <c r="D261" s="13">
        <v>90729.954999999973</v>
      </c>
      <c r="E261" s="14">
        <v>25.390431741577359</v>
      </c>
      <c r="F261" s="15">
        <v>1.0891851208156468E-4</v>
      </c>
      <c r="G261" s="17">
        <f t="shared" si="16"/>
        <v>260</v>
      </c>
      <c r="H261" s="16">
        <f t="shared" si="17"/>
        <v>1.2004691513576162E-6</v>
      </c>
      <c r="I261" s="9">
        <f t="shared" si="18"/>
        <v>413</v>
      </c>
      <c r="J261" s="9" t="str">
        <f>_xlfn.IFNA(VLOOKUP(C261,[1]Sheet1!$B:$B,1,FALSE),"N")</f>
        <v>Clo1313_2633</v>
      </c>
      <c r="K261" s="9">
        <f t="shared" si="19"/>
        <v>1.0891851208156468E-4</v>
      </c>
    </row>
    <row r="262" spans="1:11" x14ac:dyDescent="0.3">
      <c r="A262">
        <v>1726</v>
      </c>
      <c r="B262" t="s">
        <v>879</v>
      </c>
      <c r="C262" t="s">
        <v>2845</v>
      </c>
      <c r="D262" s="13">
        <v>35012.805</v>
      </c>
      <c r="E262" s="14">
        <v>26.547249697356992</v>
      </c>
      <c r="F262" s="15">
        <v>1.0815786627952541E-4</v>
      </c>
      <c r="G262" s="17">
        <f t="shared" si="16"/>
        <v>261</v>
      </c>
      <c r="H262" s="16">
        <f t="shared" si="17"/>
        <v>3.0890945835252389E-6</v>
      </c>
      <c r="I262" s="9">
        <f t="shared" si="18"/>
        <v>247</v>
      </c>
      <c r="J262" s="9" t="str">
        <f>_xlfn.IFNA(VLOOKUP(C262,[1]Sheet1!$B:$B,1,FALSE),"N")</f>
        <v>N</v>
      </c>
      <c r="K262" s="9">
        <f t="shared" si="19"/>
        <v>0</v>
      </c>
    </row>
    <row r="263" spans="1:11" x14ac:dyDescent="0.3">
      <c r="A263">
        <v>1700</v>
      </c>
      <c r="B263" t="s">
        <v>108</v>
      </c>
      <c r="C263" t="s">
        <v>2079</v>
      </c>
      <c r="D263" s="13">
        <v>40436.86</v>
      </c>
      <c r="E263" s="14">
        <v>26.370803833497888</v>
      </c>
      <c r="F263" s="15">
        <v>1.0814067452550228E-4</v>
      </c>
      <c r="G263" s="17">
        <f t="shared" si="16"/>
        <v>262</v>
      </c>
      <c r="H263" s="16">
        <f t="shared" si="17"/>
        <v>2.6743093931008063E-6</v>
      </c>
      <c r="I263" s="9">
        <f t="shared" si="18"/>
        <v>273</v>
      </c>
      <c r="J263" s="9" t="str">
        <f>_xlfn.IFNA(VLOOKUP(C263,[1]Sheet1!$B:$B,1,FALSE),"N")</f>
        <v>N</v>
      </c>
      <c r="K263" s="9">
        <f t="shared" si="19"/>
        <v>0</v>
      </c>
    </row>
    <row r="264" spans="1:11" x14ac:dyDescent="0.3">
      <c r="A264">
        <v>1657</v>
      </c>
      <c r="B264" t="s">
        <v>1546</v>
      </c>
      <c r="C264" t="s">
        <v>3501</v>
      </c>
      <c r="D264" s="13">
        <v>53525.304999999993</v>
      </c>
      <c r="E264" s="14">
        <v>26.0235927265926</v>
      </c>
      <c r="F264" s="15">
        <v>1.077850511218425E-4</v>
      </c>
      <c r="G264" s="17">
        <f t="shared" si="16"/>
        <v>263</v>
      </c>
      <c r="H264" s="16">
        <f t="shared" si="17"/>
        <v>2.0137213813511666E-6</v>
      </c>
      <c r="I264" s="9">
        <f t="shared" si="18"/>
        <v>316</v>
      </c>
      <c r="J264" s="9" t="str">
        <f>_xlfn.IFNA(VLOOKUP(C264,[1]Sheet1!$B:$B,1,FALSE),"N")</f>
        <v>Clo1313_2162</v>
      </c>
      <c r="K264" s="9">
        <f t="shared" si="19"/>
        <v>1.077850511218425E-4</v>
      </c>
    </row>
    <row r="265" spans="1:11" x14ac:dyDescent="0.3">
      <c r="A265">
        <v>1707</v>
      </c>
      <c r="B265" t="s">
        <v>1440</v>
      </c>
      <c r="C265" t="s">
        <v>3400</v>
      </c>
      <c r="D265" s="13">
        <v>38314.939999999988</v>
      </c>
      <c r="E265" s="14">
        <v>26.4225985603893</v>
      </c>
      <c r="F265" s="15">
        <v>1.0689589945817618E-4</v>
      </c>
      <c r="G265" s="17">
        <f t="shared" si="16"/>
        <v>264</v>
      </c>
      <c r="H265" s="16">
        <f t="shared" si="17"/>
        <v>2.789927361446376E-6</v>
      </c>
      <c r="I265" s="9">
        <f t="shared" si="18"/>
        <v>266</v>
      </c>
      <c r="J265" s="9" t="str">
        <f>_xlfn.IFNA(VLOOKUP(C265,[1]Sheet1!$B:$B,1,FALSE),"N")</f>
        <v>Clo1313_2018</v>
      </c>
      <c r="K265" s="9">
        <f t="shared" si="19"/>
        <v>1.0689589945817618E-4</v>
      </c>
    </row>
    <row r="266" spans="1:11" x14ac:dyDescent="0.3">
      <c r="A266">
        <v>1763</v>
      </c>
      <c r="B266" t="s">
        <v>537</v>
      </c>
      <c r="C266" t="s">
        <v>2506</v>
      </c>
      <c r="D266" s="13">
        <v>27043.684999999998</v>
      </c>
      <c r="E266" s="14">
        <v>26.846651209196782</v>
      </c>
      <c r="F266" s="15">
        <v>1.0669924369497338E-4</v>
      </c>
      <c r="G266" s="17">
        <f t="shared" si="16"/>
        <v>265</v>
      </c>
      <c r="H266" s="16">
        <f t="shared" si="17"/>
        <v>3.9454402643342942E-6</v>
      </c>
      <c r="I266" s="9">
        <f t="shared" si="18"/>
        <v>210</v>
      </c>
      <c r="J266" s="9" t="str">
        <f>_xlfn.IFNA(VLOOKUP(C266,[1]Sheet1!$B:$B,1,FALSE),"N")</f>
        <v>Clo1313_0720</v>
      </c>
      <c r="K266" s="9">
        <f t="shared" si="19"/>
        <v>1.0669924369497338E-4</v>
      </c>
    </row>
    <row r="267" spans="1:11" x14ac:dyDescent="0.3">
      <c r="A267">
        <v>1613</v>
      </c>
      <c r="B267" t="s">
        <v>1358</v>
      </c>
      <c r="C267" t="s">
        <v>3319</v>
      </c>
      <c r="D267" s="13">
        <v>64547.719999999987</v>
      </c>
      <c r="E267" s="14">
        <v>25.772291951617735</v>
      </c>
      <c r="F267" s="15">
        <v>1.0585514066629957E-4</v>
      </c>
      <c r="G267" s="17">
        <f t="shared" si="16"/>
        <v>266</v>
      </c>
      <c r="H267" s="16">
        <f t="shared" si="17"/>
        <v>1.6399516615970262E-6</v>
      </c>
      <c r="I267" s="9">
        <f t="shared" si="18"/>
        <v>360</v>
      </c>
      <c r="J267" s="9" t="str">
        <f>_xlfn.IFNA(VLOOKUP(C267,[1]Sheet1!$B:$B,1,FALSE),"N")</f>
        <v>Clo1313_1891</v>
      </c>
      <c r="K267" s="9">
        <f t="shared" si="19"/>
        <v>1.0585514066629957E-4</v>
      </c>
    </row>
    <row r="268" spans="1:11" x14ac:dyDescent="0.3">
      <c r="A268">
        <v>1579</v>
      </c>
      <c r="B268" t="s">
        <v>1016</v>
      </c>
      <c r="C268" t="s">
        <v>2982</v>
      </c>
      <c r="D268" s="13">
        <v>79542.729999999981</v>
      </c>
      <c r="E268" s="14">
        <v>25.512718926004442</v>
      </c>
      <c r="F268" s="15">
        <v>1.055202580035245E-4</v>
      </c>
      <c r="G268" s="17">
        <f t="shared" si="16"/>
        <v>267</v>
      </c>
      <c r="H268" s="16">
        <f t="shared" si="17"/>
        <v>1.3265858237896099E-6</v>
      </c>
      <c r="I268" s="9">
        <f t="shared" si="18"/>
        <v>394</v>
      </c>
      <c r="J268" s="9" t="str">
        <f>_xlfn.IFNA(VLOOKUP(C268,[1]Sheet1!$B:$B,1,FALSE),"N")</f>
        <v>N</v>
      </c>
      <c r="K268" s="9">
        <f t="shared" si="19"/>
        <v>0</v>
      </c>
    </row>
    <row r="269" spans="1:11" x14ac:dyDescent="0.3">
      <c r="A269">
        <v>1935</v>
      </c>
      <c r="B269" t="s">
        <v>377</v>
      </c>
      <c r="C269" t="s">
        <v>2347</v>
      </c>
      <c r="D269" s="13">
        <v>4376.4399999999996</v>
      </c>
      <c r="E269" s="14">
        <v>29.051961984916613</v>
      </c>
      <c r="F269" s="15">
        <v>1.0477618542777036E-4</v>
      </c>
      <c r="G269" s="17">
        <f t="shared" si="16"/>
        <v>268</v>
      </c>
      <c r="H269" s="16">
        <f t="shared" si="17"/>
        <v>2.3940962386727654E-5</v>
      </c>
      <c r="I269" s="9">
        <f t="shared" si="18"/>
        <v>38</v>
      </c>
      <c r="J269" s="9" t="str">
        <f>_xlfn.IFNA(VLOOKUP(C269,[1]Sheet1!$B:$B,1,FALSE),"N")</f>
        <v>Clo1313_0470</v>
      </c>
      <c r="K269" s="9">
        <f t="shared" si="19"/>
        <v>1.0477618542777036E-4</v>
      </c>
    </row>
    <row r="270" spans="1:11" x14ac:dyDescent="0.3">
      <c r="A270">
        <v>1782</v>
      </c>
      <c r="B270" t="s">
        <v>1727</v>
      </c>
      <c r="C270" t="s">
        <v>3682</v>
      </c>
      <c r="D270" s="13">
        <v>21882.725000000002</v>
      </c>
      <c r="E270" s="14">
        <v>27.064385292878978</v>
      </c>
      <c r="F270" s="15">
        <v>1.0315310048748156E-4</v>
      </c>
      <c r="G270" s="17">
        <f t="shared" si="16"/>
        <v>269</v>
      </c>
      <c r="H270" s="16">
        <f t="shared" si="17"/>
        <v>4.7139056258981246E-6</v>
      </c>
      <c r="I270" s="9">
        <f t="shared" si="18"/>
        <v>191</v>
      </c>
      <c r="J270" s="9" t="str">
        <f>_xlfn.IFNA(VLOOKUP(C270,[1]Sheet1!$B:$B,1,FALSE),"N")</f>
        <v>N</v>
      </c>
      <c r="K270" s="9">
        <f t="shared" si="19"/>
        <v>0</v>
      </c>
    </row>
    <row r="271" spans="1:11" x14ac:dyDescent="0.3">
      <c r="A271">
        <v>1727</v>
      </c>
      <c r="B271" t="s">
        <v>335</v>
      </c>
      <c r="C271" t="s">
        <v>2305</v>
      </c>
      <c r="D271" s="13">
        <v>33171.665000000008</v>
      </c>
      <c r="E271" s="14">
        <v>26.554459885759552</v>
      </c>
      <c r="F271" s="15">
        <v>1.0307596454045941E-4</v>
      </c>
      <c r="G271" s="17">
        <f t="shared" si="16"/>
        <v>270</v>
      </c>
      <c r="H271" s="16">
        <f t="shared" si="17"/>
        <v>3.1073497378096451E-6</v>
      </c>
      <c r="I271" s="9">
        <f t="shared" si="18"/>
        <v>246</v>
      </c>
      <c r="J271" s="9" t="str">
        <f>_xlfn.IFNA(VLOOKUP(C271,[1]Sheet1!$B:$B,1,FALSE),"N")</f>
        <v>Clo1313_0426</v>
      </c>
      <c r="K271" s="9">
        <f t="shared" si="19"/>
        <v>1.0307596454045941E-4</v>
      </c>
    </row>
    <row r="272" spans="1:11" x14ac:dyDescent="0.3">
      <c r="A272">
        <v>1667</v>
      </c>
      <c r="B272" t="s">
        <v>1087</v>
      </c>
      <c r="C272" t="s">
        <v>3053</v>
      </c>
      <c r="D272" s="13">
        <v>46637.624999999993</v>
      </c>
      <c r="E272" s="14">
        <v>26.137189157332035</v>
      </c>
      <c r="F272" s="15">
        <v>1.0304937555015385E-4</v>
      </c>
      <c r="G272" s="17">
        <f t="shared" si="16"/>
        <v>271</v>
      </c>
      <c r="H272" s="16">
        <f t="shared" si="17"/>
        <v>2.2095759711210395E-6</v>
      </c>
      <c r="I272" s="9">
        <f t="shared" si="18"/>
        <v>306</v>
      </c>
      <c r="J272" s="9" t="str">
        <f>_xlfn.IFNA(VLOOKUP(C272,[1]Sheet1!$B:$B,1,FALSE),"N")</f>
        <v>Clo1313_1500</v>
      </c>
      <c r="K272" s="9">
        <f t="shared" si="19"/>
        <v>1.0304937555015385E-4</v>
      </c>
    </row>
    <row r="273" spans="1:11" x14ac:dyDescent="0.3">
      <c r="A273">
        <v>1540</v>
      </c>
      <c r="B273" t="s">
        <v>1678</v>
      </c>
      <c r="C273" t="s">
        <v>3633</v>
      </c>
      <c r="D273" s="13">
        <v>92107.025000000009</v>
      </c>
      <c r="E273" s="14">
        <v>25.288745189814495</v>
      </c>
      <c r="F273" s="15">
        <v>1.0175818016317606E-4</v>
      </c>
      <c r="G273" s="17">
        <f t="shared" si="16"/>
        <v>272</v>
      </c>
      <c r="H273" s="16">
        <f t="shared" si="17"/>
        <v>1.104781966013733E-6</v>
      </c>
      <c r="I273" s="9">
        <f t="shared" si="18"/>
        <v>433</v>
      </c>
      <c r="J273" s="9" t="str">
        <f>_xlfn.IFNA(VLOOKUP(C273,[1]Sheet1!$B:$B,1,FALSE),"N")</f>
        <v>N</v>
      </c>
      <c r="K273" s="9">
        <f t="shared" si="19"/>
        <v>0</v>
      </c>
    </row>
    <row r="274" spans="1:11" x14ac:dyDescent="0.3">
      <c r="A274">
        <v>1724</v>
      </c>
      <c r="B274" t="s">
        <v>414</v>
      </c>
      <c r="C274" t="s">
        <v>2383</v>
      </c>
      <c r="D274" s="13">
        <v>32882.154999999992</v>
      </c>
      <c r="E274" s="14">
        <v>26.546047760080814</v>
      </c>
      <c r="F274" s="15">
        <v>1.0147636582026346E-4</v>
      </c>
      <c r="G274" s="17">
        <f t="shared" si="16"/>
        <v>273</v>
      </c>
      <c r="H274" s="16">
        <f t="shared" si="17"/>
        <v>3.0860619025810041E-6</v>
      </c>
      <c r="I274" s="9">
        <f t="shared" si="18"/>
        <v>249</v>
      </c>
      <c r="J274" s="9" t="str">
        <f>_xlfn.IFNA(VLOOKUP(C274,[1]Sheet1!$B:$B,1,FALSE),"N")</f>
        <v>Clo1313_0531</v>
      </c>
      <c r="K274" s="9">
        <f t="shared" si="19"/>
        <v>1.0147636582026346E-4</v>
      </c>
    </row>
    <row r="275" spans="1:11" x14ac:dyDescent="0.3">
      <c r="A275">
        <v>1706</v>
      </c>
      <c r="B275" t="s">
        <v>1461</v>
      </c>
      <c r="C275" t="s">
        <v>3421</v>
      </c>
      <c r="D275" s="13">
        <v>36424.119999999995</v>
      </c>
      <c r="E275" s="14">
        <v>26.412269924322814</v>
      </c>
      <c r="F275" s="15">
        <v>1.0076656302769856E-4</v>
      </c>
      <c r="G275" s="17">
        <f t="shared" si="16"/>
        <v>274</v>
      </c>
      <c r="H275" s="16">
        <f t="shared" si="17"/>
        <v>2.7664789987431015E-6</v>
      </c>
      <c r="I275" s="9">
        <f t="shared" si="18"/>
        <v>267</v>
      </c>
      <c r="J275" s="9" t="str">
        <f>_xlfn.IFNA(VLOOKUP(C275,[1]Sheet1!$B:$B,1,FALSE),"N")</f>
        <v>Clo1313_2047</v>
      </c>
      <c r="K275" s="9">
        <f t="shared" si="19"/>
        <v>1.0076656302769856E-4</v>
      </c>
    </row>
    <row r="276" spans="1:11" x14ac:dyDescent="0.3">
      <c r="A276">
        <v>1654</v>
      </c>
      <c r="B276" t="s">
        <v>1327</v>
      </c>
      <c r="C276" t="s">
        <v>3292</v>
      </c>
      <c r="D276" s="13">
        <v>50516.055</v>
      </c>
      <c r="E276" s="14">
        <v>26.004074586395671</v>
      </c>
      <c r="F276" s="15">
        <v>1.0011588125492552E-4</v>
      </c>
      <c r="G276" s="17">
        <f t="shared" si="16"/>
        <v>275</v>
      </c>
      <c r="H276" s="16">
        <f t="shared" si="17"/>
        <v>1.98186262278251E-6</v>
      </c>
      <c r="I276" s="9">
        <f t="shared" si="18"/>
        <v>319</v>
      </c>
      <c r="J276" s="9" t="str">
        <f>_xlfn.IFNA(VLOOKUP(C276,[1]Sheet1!$B:$B,1,FALSE),"N")</f>
        <v>Clo1313_1849</v>
      </c>
      <c r="K276" s="9">
        <f t="shared" si="19"/>
        <v>1.0011588125492552E-4</v>
      </c>
    </row>
    <row r="277" spans="1:11" x14ac:dyDescent="0.3">
      <c r="A277">
        <v>1750</v>
      </c>
      <c r="B277" t="s">
        <v>2003</v>
      </c>
      <c r="C277" t="s">
        <v>3958</v>
      </c>
      <c r="D277" s="13">
        <v>27758.28</v>
      </c>
      <c r="E277" s="14">
        <v>26.734881723952881</v>
      </c>
      <c r="F277" s="15">
        <v>9.9957938603516218E-5</v>
      </c>
      <c r="G277" s="17">
        <f t="shared" si="16"/>
        <v>276</v>
      </c>
      <c r="H277" s="16">
        <f t="shared" si="17"/>
        <v>3.6010134130614799E-6</v>
      </c>
      <c r="I277" s="9">
        <f t="shared" si="18"/>
        <v>223</v>
      </c>
      <c r="J277" s="9" t="str">
        <f>_xlfn.IFNA(VLOOKUP(C277,[1]Sheet1!$B:$B,1,FALSE),"N")</f>
        <v>N</v>
      </c>
      <c r="K277" s="9">
        <f t="shared" si="19"/>
        <v>0</v>
      </c>
    </row>
    <row r="278" spans="1:11" x14ac:dyDescent="0.3">
      <c r="A278">
        <v>1580</v>
      </c>
      <c r="B278" t="s">
        <v>466</v>
      </c>
      <c r="C278" t="s">
        <v>2435</v>
      </c>
      <c r="D278" s="13">
        <v>74970.484999999986</v>
      </c>
      <c r="E278" s="14">
        <v>25.515578977974279</v>
      </c>
      <c r="F278" s="15">
        <v>9.9687422347203701E-5</v>
      </c>
      <c r="G278" s="17">
        <f t="shared" si="16"/>
        <v>277</v>
      </c>
      <c r="H278" s="16">
        <f t="shared" si="17"/>
        <v>1.3296889082043915E-6</v>
      </c>
      <c r="I278" s="9">
        <f t="shared" si="18"/>
        <v>393</v>
      </c>
      <c r="J278" s="9" t="str">
        <f>_xlfn.IFNA(VLOOKUP(C278,[1]Sheet1!$B:$B,1,FALSE),"N")</f>
        <v>Clo1313_0629</v>
      </c>
      <c r="K278" s="9">
        <f t="shared" si="19"/>
        <v>9.9687422347203701E-5</v>
      </c>
    </row>
    <row r="279" spans="1:11" x14ac:dyDescent="0.3">
      <c r="A279">
        <v>1685</v>
      </c>
      <c r="B279" t="s">
        <v>1063</v>
      </c>
      <c r="C279" t="s">
        <v>3029</v>
      </c>
      <c r="D279" s="13">
        <v>39825.575000000004</v>
      </c>
      <c r="E279" s="14">
        <v>26.28653783333063</v>
      </c>
      <c r="F279" s="15">
        <v>9.9419031127758904E-5</v>
      </c>
      <c r="G279" s="17">
        <f t="shared" si="16"/>
        <v>278</v>
      </c>
      <c r="H279" s="16">
        <f t="shared" si="17"/>
        <v>2.4963614744484893E-6</v>
      </c>
      <c r="I279" s="9">
        <f t="shared" si="18"/>
        <v>288</v>
      </c>
      <c r="J279" s="9" t="str">
        <f>_xlfn.IFNA(VLOOKUP(C279,[1]Sheet1!$B:$B,1,FALSE),"N")</f>
        <v>Clo1313_1472</v>
      </c>
      <c r="K279" s="9">
        <f t="shared" si="19"/>
        <v>9.9419031127758904E-5</v>
      </c>
    </row>
    <row r="280" spans="1:11" x14ac:dyDescent="0.3">
      <c r="A280">
        <v>1661</v>
      </c>
      <c r="B280" t="s">
        <v>1794</v>
      </c>
      <c r="C280" t="s">
        <v>3749</v>
      </c>
      <c r="D280" s="13">
        <v>47047.48</v>
      </c>
      <c r="E280" s="14">
        <v>26.067465927856116</v>
      </c>
      <c r="F280" s="15">
        <v>9.8198288532691281E-5</v>
      </c>
      <c r="G280" s="17">
        <f t="shared" si="16"/>
        <v>279</v>
      </c>
      <c r="H280" s="16">
        <f t="shared" si="17"/>
        <v>2.0872167549184625E-6</v>
      </c>
      <c r="I280" s="9">
        <f t="shared" si="18"/>
        <v>312</v>
      </c>
      <c r="J280" s="9" t="str">
        <f>_xlfn.IFNA(VLOOKUP(C280,[1]Sheet1!$B:$B,1,FALSE),"N")</f>
        <v>Clo1313_2618</v>
      </c>
      <c r="K280" s="9">
        <f t="shared" si="19"/>
        <v>9.8198288532691281E-5</v>
      </c>
    </row>
    <row r="281" spans="1:11" x14ac:dyDescent="0.3">
      <c r="A281">
        <v>1595</v>
      </c>
      <c r="B281" t="s">
        <v>660</v>
      </c>
      <c r="C281" t="s">
        <v>2629</v>
      </c>
      <c r="D281" s="13">
        <v>67784.539999999994</v>
      </c>
      <c r="E281" s="14">
        <v>25.61966498277841</v>
      </c>
      <c r="F281" s="15">
        <v>9.8131664320859878E-5</v>
      </c>
      <c r="G281" s="17">
        <f t="shared" si="16"/>
        <v>280</v>
      </c>
      <c r="H281" s="16">
        <f t="shared" si="17"/>
        <v>1.4476997899647897E-6</v>
      </c>
      <c r="I281" s="9">
        <f t="shared" si="18"/>
        <v>378</v>
      </c>
      <c r="J281" s="9" t="str">
        <f>_xlfn.IFNA(VLOOKUP(C281,[1]Sheet1!$B:$B,1,FALSE),"N")</f>
        <v>Clo1313_0923</v>
      </c>
      <c r="K281" s="9">
        <f t="shared" si="19"/>
        <v>9.8131664320859878E-5</v>
      </c>
    </row>
    <row r="282" spans="1:11" x14ac:dyDescent="0.3">
      <c r="A282">
        <v>1631</v>
      </c>
      <c r="B282" t="s">
        <v>1084</v>
      </c>
      <c r="C282" t="s">
        <v>3050</v>
      </c>
      <c r="D282" s="13">
        <v>53232.624999999993</v>
      </c>
      <c r="E282" s="14">
        <v>25.912005225847846</v>
      </c>
      <c r="F282" s="15">
        <v>9.7854784695976791E-5</v>
      </c>
      <c r="G282" s="17">
        <f t="shared" si="16"/>
        <v>281</v>
      </c>
      <c r="H282" s="16">
        <f t="shared" si="17"/>
        <v>1.8382483429283602E-6</v>
      </c>
      <c r="I282" s="9">
        <f t="shared" si="18"/>
        <v>342</v>
      </c>
      <c r="J282" s="9" t="str">
        <f>_xlfn.IFNA(VLOOKUP(C282,[1]Sheet1!$B:$B,1,FALSE),"N")</f>
        <v>N</v>
      </c>
      <c r="K282" s="9">
        <f t="shared" si="19"/>
        <v>0</v>
      </c>
    </row>
    <row r="283" spans="1:11" x14ac:dyDescent="0.3">
      <c r="A283">
        <v>1658</v>
      </c>
      <c r="B283" t="s">
        <v>1405</v>
      </c>
      <c r="C283" t="s">
        <v>3366</v>
      </c>
      <c r="D283" s="13">
        <v>48001.77</v>
      </c>
      <c r="E283" s="14">
        <v>26.031698230412609</v>
      </c>
      <c r="F283" s="15">
        <v>9.7304474272445551E-5</v>
      </c>
      <c r="G283" s="17">
        <f t="shared" si="16"/>
        <v>282</v>
      </c>
      <c r="H283" s="16">
        <f t="shared" si="17"/>
        <v>2.027101797963816E-6</v>
      </c>
      <c r="I283" s="9">
        <f t="shared" si="18"/>
        <v>315</v>
      </c>
      <c r="J283" s="9" t="str">
        <f>_xlfn.IFNA(VLOOKUP(C283,[1]Sheet1!$B:$B,1,FALSE),"N")</f>
        <v>Clo1313_1967</v>
      </c>
      <c r="K283" s="9">
        <f t="shared" si="19"/>
        <v>9.7304474272445551E-5</v>
      </c>
    </row>
    <row r="284" spans="1:11" x14ac:dyDescent="0.3">
      <c r="A284">
        <v>1822</v>
      </c>
      <c r="B284" t="s">
        <v>1089</v>
      </c>
      <c r="C284" t="s">
        <v>3055</v>
      </c>
      <c r="D284" s="13">
        <v>16219.269999999999</v>
      </c>
      <c r="E284" s="14">
        <v>27.354474311936361</v>
      </c>
      <c r="F284" s="15">
        <v>9.6914563835099257E-5</v>
      </c>
      <c r="G284" s="17">
        <f t="shared" si="16"/>
        <v>283</v>
      </c>
      <c r="H284" s="16">
        <f t="shared" si="17"/>
        <v>5.975272859697093E-6</v>
      </c>
      <c r="I284" s="9">
        <f t="shared" si="18"/>
        <v>151</v>
      </c>
      <c r="J284" s="9" t="str">
        <f>_xlfn.IFNA(VLOOKUP(C284,[1]Sheet1!$B:$B,1,FALSE),"N")</f>
        <v>Clo1313_1502</v>
      </c>
      <c r="K284" s="9">
        <f t="shared" si="19"/>
        <v>9.6914563835099257E-5</v>
      </c>
    </row>
    <row r="285" spans="1:11" x14ac:dyDescent="0.3">
      <c r="A285">
        <v>1690</v>
      </c>
      <c r="B285" t="s">
        <v>479</v>
      </c>
      <c r="C285" t="s">
        <v>2448</v>
      </c>
      <c r="D285" s="13">
        <v>37646.644999999982</v>
      </c>
      <c r="E285" s="14">
        <v>26.306613794615455</v>
      </c>
      <c r="F285" s="15">
        <v>9.5534051782833891E-5</v>
      </c>
      <c r="G285" s="17">
        <f t="shared" si="16"/>
        <v>284</v>
      </c>
      <c r="H285" s="16">
        <f t="shared" si="17"/>
        <v>2.5376511448187201E-6</v>
      </c>
      <c r="I285" s="9">
        <f t="shared" si="18"/>
        <v>283</v>
      </c>
      <c r="J285" s="9" t="str">
        <f>_xlfn.IFNA(VLOOKUP(C285,[1]Sheet1!$B:$B,1,FALSE),"N")</f>
        <v>Clo1313_0645</v>
      </c>
      <c r="K285" s="9">
        <f t="shared" si="19"/>
        <v>9.5534051782833891E-5</v>
      </c>
    </row>
    <row r="286" spans="1:11" x14ac:dyDescent="0.3">
      <c r="A286">
        <v>1737</v>
      </c>
      <c r="B286" t="s">
        <v>529</v>
      </c>
      <c r="C286" t="s">
        <v>2498</v>
      </c>
      <c r="D286" s="13">
        <v>27952.295000000002</v>
      </c>
      <c r="E286" s="14">
        <v>26.66211795773782</v>
      </c>
      <c r="F286" s="15">
        <v>9.4845496710332374E-5</v>
      </c>
      <c r="G286" s="17">
        <f t="shared" si="16"/>
        <v>285</v>
      </c>
      <c r="H286" s="16">
        <f t="shared" si="17"/>
        <v>3.3931201967613883E-6</v>
      </c>
      <c r="I286" s="9">
        <f t="shared" si="18"/>
        <v>236</v>
      </c>
      <c r="J286" s="9" t="str">
        <f>_xlfn.IFNA(VLOOKUP(C286,[1]Sheet1!$B:$B,1,FALSE),"N")</f>
        <v>N</v>
      </c>
      <c r="K286" s="9">
        <f t="shared" si="19"/>
        <v>0</v>
      </c>
    </row>
    <row r="287" spans="1:11" x14ac:dyDescent="0.3">
      <c r="A287">
        <v>1693</v>
      </c>
      <c r="B287" t="s">
        <v>1533</v>
      </c>
      <c r="C287" t="s">
        <v>3488</v>
      </c>
      <c r="D287" s="13">
        <v>36306.025000000001</v>
      </c>
      <c r="E287" s="14">
        <v>26.324263791332569</v>
      </c>
      <c r="F287" s="15">
        <v>9.3470420121157926E-5</v>
      </c>
      <c r="G287" s="17">
        <f t="shared" si="16"/>
        <v>286</v>
      </c>
      <c r="H287" s="16">
        <f t="shared" si="17"/>
        <v>2.5745153902460523E-6</v>
      </c>
      <c r="I287" s="9">
        <f t="shared" si="18"/>
        <v>280</v>
      </c>
      <c r="J287" s="9" t="str">
        <f>_xlfn.IFNA(VLOOKUP(C287,[1]Sheet1!$B:$B,1,FALSE),"N")</f>
        <v>N</v>
      </c>
      <c r="K287" s="9">
        <f t="shared" si="19"/>
        <v>0</v>
      </c>
    </row>
    <row r="288" spans="1:11" x14ac:dyDescent="0.3">
      <c r="A288">
        <v>1362</v>
      </c>
      <c r="B288" t="s">
        <v>309</v>
      </c>
      <c r="C288" t="s">
        <v>2280</v>
      </c>
      <c r="D288" s="13">
        <v>163866.23499999999</v>
      </c>
      <c r="E288" s="14">
        <v>24.479203474054664</v>
      </c>
      <c r="F288" s="15">
        <v>9.3457811509421656E-5</v>
      </c>
      <c r="G288" s="17">
        <f t="shared" si="16"/>
        <v>287</v>
      </c>
      <c r="H288" s="16">
        <f t="shared" si="17"/>
        <v>5.7032988833496825E-7</v>
      </c>
      <c r="I288" s="9">
        <f t="shared" si="18"/>
        <v>611</v>
      </c>
      <c r="J288" s="9" t="str">
        <f>_xlfn.IFNA(VLOOKUP(C288,[1]Sheet1!$B:$B,1,FALSE),"N")</f>
        <v>Clo1313_0397</v>
      </c>
      <c r="K288" s="9">
        <f t="shared" si="19"/>
        <v>9.3457811509421656E-5</v>
      </c>
    </row>
    <row r="289" spans="1:11" x14ac:dyDescent="0.3">
      <c r="A289">
        <v>1673</v>
      </c>
      <c r="B289" t="s">
        <v>233</v>
      </c>
      <c r="C289" t="s">
        <v>2204</v>
      </c>
      <c r="D289" s="13">
        <v>41400.640000000007</v>
      </c>
      <c r="E289" s="14">
        <v>26.161393589303341</v>
      </c>
      <c r="F289" s="15">
        <v>9.3305040348680359E-5</v>
      </c>
      <c r="G289" s="17">
        <f t="shared" si="16"/>
        <v>288</v>
      </c>
      <c r="H289" s="16">
        <f t="shared" si="17"/>
        <v>2.2537100959956258E-6</v>
      </c>
      <c r="I289" s="9">
        <f t="shared" si="18"/>
        <v>300</v>
      </c>
      <c r="J289" s="9" t="str">
        <f>_xlfn.IFNA(VLOOKUP(C289,[1]Sheet1!$B:$B,1,FALSE),"N")</f>
        <v>N</v>
      </c>
      <c r="K289" s="9">
        <f t="shared" si="19"/>
        <v>0</v>
      </c>
    </row>
    <row r="290" spans="1:11" x14ac:dyDescent="0.3">
      <c r="A290">
        <v>1517</v>
      </c>
      <c r="B290" t="s">
        <v>1537</v>
      </c>
      <c r="C290" t="s">
        <v>3492</v>
      </c>
      <c r="D290" s="13">
        <v>91821.52</v>
      </c>
      <c r="E290" s="14">
        <v>25.178660596395741</v>
      </c>
      <c r="F290" s="15">
        <v>9.2718992396075475E-5</v>
      </c>
      <c r="G290" s="17">
        <f t="shared" si="16"/>
        <v>289</v>
      </c>
      <c r="H290" s="16">
        <f t="shared" si="17"/>
        <v>1.0097740964871357E-6</v>
      </c>
      <c r="I290" s="9">
        <f t="shared" si="18"/>
        <v>456</v>
      </c>
      <c r="J290" s="9" t="str">
        <f>_xlfn.IFNA(VLOOKUP(C290,[1]Sheet1!$B:$B,1,FALSE),"N")</f>
        <v>N</v>
      </c>
      <c r="K290" s="9">
        <f t="shared" si="19"/>
        <v>0</v>
      </c>
    </row>
    <row r="291" spans="1:11" x14ac:dyDescent="0.3">
      <c r="A291">
        <v>1637</v>
      </c>
      <c r="B291" t="s">
        <v>615</v>
      </c>
      <c r="C291" t="s">
        <v>2584</v>
      </c>
      <c r="D291" s="13">
        <v>49660.549999999988</v>
      </c>
      <c r="E291" s="14">
        <v>25.929922056087467</v>
      </c>
      <c r="F291" s="15">
        <v>9.2634579563406389E-5</v>
      </c>
      <c r="G291" s="17">
        <f t="shared" si="16"/>
        <v>290</v>
      </c>
      <c r="H291" s="16">
        <f t="shared" si="17"/>
        <v>1.8653554896876175E-6</v>
      </c>
      <c r="I291" s="9">
        <f t="shared" si="18"/>
        <v>336</v>
      </c>
      <c r="J291" s="9" t="str">
        <f>_xlfn.IFNA(VLOOKUP(C291,[1]Sheet1!$B:$B,1,FALSE),"N")</f>
        <v>Clo1313_0873</v>
      </c>
      <c r="K291" s="9">
        <f t="shared" si="19"/>
        <v>9.2634579563406389E-5</v>
      </c>
    </row>
    <row r="292" spans="1:11" x14ac:dyDescent="0.3">
      <c r="A292">
        <v>1716</v>
      </c>
      <c r="B292" t="s">
        <v>110</v>
      </c>
      <c r="C292" t="s">
        <v>2081</v>
      </c>
      <c r="D292" s="13">
        <v>30922.504999999997</v>
      </c>
      <c r="E292" s="14">
        <v>26.503634615814647</v>
      </c>
      <c r="F292" s="15">
        <v>9.2177898696899554E-5</v>
      </c>
      <c r="G292" s="17">
        <f t="shared" si="16"/>
        <v>291</v>
      </c>
      <c r="H292" s="16">
        <f t="shared" si="17"/>
        <v>2.9809324534638954E-6</v>
      </c>
      <c r="I292" s="9">
        <f t="shared" si="18"/>
        <v>257</v>
      </c>
      <c r="J292" s="9" t="str">
        <f>_xlfn.IFNA(VLOOKUP(C292,[1]Sheet1!$B:$B,1,FALSE),"N")</f>
        <v>N</v>
      </c>
      <c r="K292" s="9">
        <f t="shared" si="19"/>
        <v>0</v>
      </c>
    </row>
    <row r="293" spans="1:11" x14ac:dyDescent="0.3">
      <c r="A293">
        <v>1771</v>
      </c>
      <c r="B293" t="s">
        <v>962</v>
      </c>
      <c r="C293" t="s">
        <v>2928</v>
      </c>
      <c r="D293" s="13">
        <v>21966.434999999998</v>
      </c>
      <c r="E293" s="14">
        <v>26.921048223274028</v>
      </c>
      <c r="F293" s="15">
        <v>9.2100475468805213E-5</v>
      </c>
      <c r="G293" s="17">
        <f t="shared" si="16"/>
        <v>292</v>
      </c>
      <c r="H293" s="16">
        <f t="shared" si="17"/>
        <v>4.1927820999996237E-6</v>
      </c>
      <c r="I293" s="9">
        <f t="shared" si="18"/>
        <v>202</v>
      </c>
      <c r="J293" s="9" t="str">
        <f>_xlfn.IFNA(VLOOKUP(C293,[1]Sheet1!$B:$B,1,FALSE),"N")</f>
        <v>N</v>
      </c>
      <c r="K293" s="9">
        <f t="shared" si="19"/>
        <v>0</v>
      </c>
    </row>
    <row r="294" spans="1:11" x14ac:dyDescent="0.3">
      <c r="A294">
        <v>1826</v>
      </c>
      <c r="B294" t="s">
        <v>261</v>
      </c>
      <c r="C294" t="s">
        <v>2232</v>
      </c>
      <c r="D294" s="13">
        <v>15038.689999999997</v>
      </c>
      <c r="E294" s="14">
        <v>27.384345186080495</v>
      </c>
      <c r="F294" s="15">
        <v>9.2081417216228879E-5</v>
      </c>
      <c r="G294" s="17">
        <f t="shared" si="16"/>
        <v>293</v>
      </c>
      <c r="H294" s="16">
        <f t="shared" si="17"/>
        <v>6.1229679723585566E-6</v>
      </c>
      <c r="I294" s="9">
        <f t="shared" si="18"/>
        <v>147</v>
      </c>
      <c r="J294" s="9" t="str">
        <f>_xlfn.IFNA(VLOOKUP(C294,[1]Sheet1!$B:$B,1,FALSE),"N")</f>
        <v>Clo1313_0309</v>
      </c>
      <c r="K294" s="9">
        <f t="shared" si="19"/>
        <v>9.2081417216228879E-5</v>
      </c>
    </row>
    <row r="295" spans="1:11" x14ac:dyDescent="0.3">
      <c r="A295">
        <v>1671</v>
      </c>
      <c r="B295" t="s">
        <v>963</v>
      </c>
      <c r="C295" t="s">
        <v>2929</v>
      </c>
      <c r="D295" s="13">
        <v>40531.245000000003</v>
      </c>
      <c r="E295" s="14">
        <v>26.154881703012926</v>
      </c>
      <c r="F295" s="15">
        <v>9.0860934498569775E-5</v>
      </c>
      <c r="G295" s="17">
        <f t="shared" si="16"/>
        <v>294</v>
      </c>
      <c r="H295" s="16">
        <f t="shared" si="17"/>
        <v>2.2417503952461804E-6</v>
      </c>
      <c r="I295" s="9">
        <f t="shared" si="18"/>
        <v>302</v>
      </c>
      <c r="J295" s="9" t="str">
        <f>_xlfn.IFNA(VLOOKUP(C295,[1]Sheet1!$B:$B,1,FALSE),"N")</f>
        <v>Clo1313_1342</v>
      </c>
      <c r="K295" s="9">
        <f t="shared" si="19"/>
        <v>9.0860934498569775E-5</v>
      </c>
    </row>
    <row r="296" spans="1:11" x14ac:dyDescent="0.3">
      <c r="A296">
        <v>1721</v>
      </c>
      <c r="B296" t="s">
        <v>1158</v>
      </c>
      <c r="C296" t="s">
        <v>3124</v>
      </c>
      <c r="D296" s="13">
        <v>30043.174999999999</v>
      </c>
      <c r="E296" s="14">
        <v>26.514064358433895</v>
      </c>
      <c r="F296" s="15">
        <v>9.0323233480898144E-5</v>
      </c>
      <c r="G296" s="17">
        <f t="shared" si="16"/>
        <v>295</v>
      </c>
      <c r="H296" s="16">
        <f t="shared" si="17"/>
        <v>3.0064476700913983E-6</v>
      </c>
      <c r="I296" s="9">
        <f t="shared" si="18"/>
        <v>252</v>
      </c>
      <c r="J296" s="9" t="str">
        <f>_xlfn.IFNA(VLOOKUP(C296,[1]Sheet1!$B:$B,1,FALSE),"N")</f>
        <v>Clo1313_1606</v>
      </c>
      <c r="K296" s="9">
        <f t="shared" si="19"/>
        <v>9.0323233480898144E-5</v>
      </c>
    </row>
    <row r="297" spans="1:11" x14ac:dyDescent="0.3">
      <c r="A297">
        <v>1705</v>
      </c>
      <c r="B297" t="s">
        <v>1793</v>
      </c>
      <c r="C297" t="s">
        <v>3748</v>
      </c>
      <c r="D297" s="13">
        <v>32469.759999999995</v>
      </c>
      <c r="E297" s="14">
        <v>26.405463689829713</v>
      </c>
      <c r="F297" s="15">
        <v>8.9328698410902742E-5</v>
      </c>
      <c r="G297" s="17">
        <f t="shared" si="16"/>
        <v>296</v>
      </c>
      <c r="H297" s="16">
        <f t="shared" si="17"/>
        <v>2.7511351611746673E-6</v>
      </c>
      <c r="I297" s="9">
        <f t="shared" si="18"/>
        <v>268</v>
      </c>
      <c r="J297" s="9" t="str">
        <f>_xlfn.IFNA(VLOOKUP(C297,[1]Sheet1!$B:$B,1,FALSE),"N")</f>
        <v>Clo1313_2617</v>
      </c>
      <c r="K297" s="9">
        <f t="shared" si="19"/>
        <v>8.9328698410902742E-5</v>
      </c>
    </row>
    <row r="298" spans="1:11" x14ac:dyDescent="0.3">
      <c r="A298">
        <v>1702</v>
      </c>
      <c r="B298" t="s">
        <v>600</v>
      </c>
      <c r="C298" t="s">
        <v>2569</v>
      </c>
      <c r="D298" s="13">
        <v>32550.18499999999</v>
      </c>
      <c r="E298" s="14">
        <v>26.389179276241038</v>
      </c>
      <c r="F298" s="15">
        <v>8.8366218394039575E-5</v>
      </c>
      <c r="G298" s="17">
        <f t="shared" si="16"/>
        <v>297</v>
      </c>
      <c r="H298" s="16">
        <f t="shared" si="17"/>
        <v>2.7147685456792213E-6</v>
      </c>
      <c r="I298" s="9">
        <f t="shared" si="18"/>
        <v>271</v>
      </c>
      <c r="J298" s="9" t="str">
        <f>_xlfn.IFNA(VLOOKUP(C298,[1]Sheet1!$B:$B,1,FALSE),"N")</f>
        <v>N</v>
      </c>
      <c r="K298" s="9">
        <f t="shared" si="19"/>
        <v>0</v>
      </c>
    </row>
    <row r="299" spans="1:11" x14ac:dyDescent="0.3">
      <c r="A299">
        <v>1869</v>
      </c>
      <c r="B299" t="s">
        <v>1286</v>
      </c>
      <c r="C299" t="s">
        <v>3252</v>
      </c>
      <c r="D299" s="13">
        <v>9135.6500000000015</v>
      </c>
      <c r="E299" s="14">
        <v>27.939741312108218</v>
      </c>
      <c r="F299" s="15">
        <v>8.8082212782464718E-5</v>
      </c>
      <c r="G299" s="17">
        <f t="shared" si="16"/>
        <v>298</v>
      </c>
      <c r="H299" s="16">
        <f t="shared" si="17"/>
        <v>9.6415923095198157E-6</v>
      </c>
      <c r="I299" s="9">
        <f t="shared" si="18"/>
        <v>104</v>
      </c>
      <c r="J299" s="9" t="str">
        <f>_xlfn.IFNA(VLOOKUP(C299,[1]Sheet1!$B:$B,1,FALSE),"N")</f>
        <v>N</v>
      </c>
      <c r="K299" s="9">
        <f t="shared" si="19"/>
        <v>0</v>
      </c>
    </row>
    <row r="300" spans="1:11" x14ac:dyDescent="0.3">
      <c r="A300">
        <v>1768</v>
      </c>
      <c r="B300" t="s">
        <v>1856</v>
      </c>
      <c r="C300" t="s">
        <v>3811</v>
      </c>
      <c r="D300" s="13">
        <v>21479.924999999996</v>
      </c>
      <c r="E300" s="14">
        <v>26.891844722579297</v>
      </c>
      <c r="F300" s="15">
        <v>8.7936534943040866E-5</v>
      </c>
      <c r="G300" s="17">
        <f t="shared" si="16"/>
        <v>299</v>
      </c>
      <c r="H300" s="16">
        <f t="shared" si="17"/>
        <v>4.0938939471641957E-6</v>
      </c>
      <c r="I300" s="9">
        <f t="shared" si="18"/>
        <v>205</v>
      </c>
      <c r="J300" s="9" t="str">
        <f>_xlfn.IFNA(VLOOKUP(C300,[1]Sheet1!$B:$B,1,FALSE),"N")</f>
        <v>N</v>
      </c>
      <c r="K300" s="9">
        <f t="shared" si="19"/>
        <v>0</v>
      </c>
    </row>
    <row r="301" spans="1:11" x14ac:dyDescent="0.3">
      <c r="A301">
        <v>1855</v>
      </c>
      <c r="B301" t="s">
        <v>673</v>
      </c>
      <c r="C301" t="s">
        <v>2642</v>
      </c>
      <c r="D301" s="13">
        <v>10353.59</v>
      </c>
      <c r="E301" s="14">
        <v>27.78404606066275</v>
      </c>
      <c r="F301" s="15">
        <v>8.7893798382761697E-5</v>
      </c>
      <c r="G301" s="17">
        <f t="shared" si="16"/>
        <v>300</v>
      </c>
      <c r="H301" s="16">
        <f t="shared" si="17"/>
        <v>8.4892098666029553E-6</v>
      </c>
      <c r="I301" s="9">
        <f t="shared" si="18"/>
        <v>118</v>
      </c>
      <c r="J301" s="9" t="str">
        <f>_xlfn.IFNA(VLOOKUP(C301,[1]Sheet1!$B:$B,1,FALSE),"N")</f>
        <v>N</v>
      </c>
      <c r="K301" s="9">
        <f t="shared" si="19"/>
        <v>0</v>
      </c>
    </row>
    <row r="302" spans="1:11" x14ac:dyDescent="0.3">
      <c r="A302">
        <v>1872</v>
      </c>
      <c r="B302" t="s">
        <v>1488</v>
      </c>
      <c r="C302" t="s">
        <v>3448</v>
      </c>
      <c r="D302" s="13">
        <v>8610.7699999999986</v>
      </c>
      <c r="E302" s="14">
        <v>27.999289737490091</v>
      </c>
      <c r="F302" s="15">
        <v>8.7163551879409975E-5</v>
      </c>
      <c r="G302" s="17">
        <f t="shared" si="16"/>
        <v>301</v>
      </c>
      <c r="H302" s="16">
        <f t="shared" si="17"/>
        <v>1.012261991429454E-5</v>
      </c>
      <c r="I302" s="9">
        <f t="shared" si="18"/>
        <v>101</v>
      </c>
      <c r="J302" s="9" t="str">
        <f>_xlfn.IFNA(VLOOKUP(C302,[1]Sheet1!$B:$B,1,FALSE),"N")</f>
        <v>N</v>
      </c>
      <c r="K302" s="9">
        <f t="shared" si="19"/>
        <v>0</v>
      </c>
    </row>
    <row r="303" spans="1:11" x14ac:dyDescent="0.3">
      <c r="A303">
        <v>1655</v>
      </c>
      <c r="B303" t="s">
        <v>1060</v>
      </c>
      <c r="C303" t="s">
        <v>3026</v>
      </c>
      <c r="D303" s="13">
        <v>42922.840000000011</v>
      </c>
      <c r="E303" s="14">
        <v>26.02097491040303</v>
      </c>
      <c r="F303" s="15">
        <v>8.6249963497216371E-5</v>
      </c>
      <c r="G303" s="17">
        <f t="shared" si="16"/>
        <v>302</v>
      </c>
      <c r="H303" s="16">
        <f t="shared" si="17"/>
        <v>2.0094188431430995E-6</v>
      </c>
      <c r="I303" s="9">
        <f t="shared" si="18"/>
        <v>318</v>
      </c>
      <c r="J303" s="9" t="str">
        <f>_xlfn.IFNA(VLOOKUP(C303,[1]Sheet1!$B:$B,1,FALSE),"N")</f>
        <v>Clo1313_1467</v>
      </c>
      <c r="K303" s="9">
        <f t="shared" si="19"/>
        <v>8.6249963497216371E-5</v>
      </c>
    </row>
    <row r="304" spans="1:11" x14ac:dyDescent="0.3">
      <c r="A304">
        <v>1895</v>
      </c>
      <c r="B304" t="s">
        <v>370</v>
      </c>
      <c r="C304" t="s">
        <v>2340</v>
      </c>
      <c r="D304" s="13">
        <v>6618.78</v>
      </c>
      <c r="E304" s="14">
        <v>28.307114882764612</v>
      </c>
      <c r="F304" s="15">
        <v>8.6174500333347715E-5</v>
      </c>
      <c r="G304" s="17">
        <f t="shared" si="16"/>
        <v>303</v>
      </c>
      <c r="H304" s="16">
        <f t="shared" si="17"/>
        <v>1.3019695522943461E-5</v>
      </c>
      <c r="I304" s="9">
        <f t="shared" si="18"/>
        <v>78</v>
      </c>
      <c r="J304" s="9" t="str">
        <f>_xlfn.IFNA(VLOOKUP(C304,[1]Sheet1!$B:$B,1,FALSE),"N")</f>
        <v>Clo1313_0463</v>
      </c>
      <c r="K304" s="9">
        <f t="shared" si="19"/>
        <v>8.6174500333347715E-5</v>
      </c>
    </row>
    <row r="305" spans="1:11" x14ac:dyDescent="0.3">
      <c r="A305">
        <v>1606</v>
      </c>
      <c r="B305" t="s">
        <v>254</v>
      </c>
      <c r="C305" t="s">
        <v>2225</v>
      </c>
      <c r="D305" s="13">
        <v>55234.435000000005</v>
      </c>
      <c r="E305" s="14">
        <v>25.696033273741758</v>
      </c>
      <c r="F305" s="15">
        <v>8.5110628165915121E-5</v>
      </c>
      <c r="G305" s="17">
        <f t="shared" si="16"/>
        <v>304</v>
      </c>
      <c r="H305" s="16">
        <f t="shared" si="17"/>
        <v>1.5408979591429716E-6</v>
      </c>
      <c r="I305" s="9">
        <f t="shared" si="18"/>
        <v>367</v>
      </c>
      <c r="J305" s="9" t="str">
        <f>_xlfn.IFNA(VLOOKUP(C305,[1]Sheet1!$B:$B,1,FALSE),"N")</f>
        <v>N</v>
      </c>
      <c r="K305" s="9">
        <f t="shared" si="19"/>
        <v>0</v>
      </c>
    </row>
    <row r="306" spans="1:11" x14ac:dyDescent="0.3">
      <c r="A306">
        <v>1582</v>
      </c>
      <c r="B306" t="s">
        <v>1136</v>
      </c>
      <c r="C306" t="s">
        <v>3102</v>
      </c>
      <c r="D306" s="13">
        <v>63400.565000000002</v>
      </c>
      <c r="E306" s="14">
        <v>25.519013574405626</v>
      </c>
      <c r="F306" s="15">
        <v>8.4539895633090978E-5</v>
      </c>
      <c r="G306" s="17">
        <f t="shared" si="16"/>
        <v>305</v>
      </c>
      <c r="H306" s="16">
        <f t="shared" si="17"/>
        <v>1.3334249565929103E-6</v>
      </c>
      <c r="I306" s="9">
        <f t="shared" si="18"/>
        <v>391</v>
      </c>
      <c r="J306" s="9" t="str">
        <f>_xlfn.IFNA(VLOOKUP(C306,[1]Sheet1!$B:$B,1,FALSE),"N")</f>
        <v>Clo1313_1578</v>
      </c>
      <c r="K306" s="9">
        <f t="shared" si="19"/>
        <v>8.4539895633090978E-5</v>
      </c>
    </row>
    <row r="307" spans="1:11" x14ac:dyDescent="0.3">
      <c r="A307">
        <v>1773</v>
      </c>
      <c r="B307" t="s">
        <v>1589</v>
      </c>
      <c r="C307" t="s">
        <v>3544</v>
      </c>
      <c r="D307" s="13">
        <v>19918.845000000001</v>
      </c>
      <c r="E307" s="14">
        <v>26.927693641268476</v>
      </c>
      <c r="F307" s="15">
        <v>8.3970208653470584E-5</v>
      </c>
      <c r="G307" s="17">
        <f t="shared" si="16"/>
        <v>306</v>
      </c>
      <c r="H307" s="16">
        <f t="shared" si="17"/>
        <v>4.2156163499174068E-6</v>
      </c>
      <c r="I307" s="9">
        <f t="shared" si="18"/>
        <v>200</v>
      </c>
      <c r="J307" s="9" t="str">
        <f>_xlfn.IFNA(VLOOKUP(C307,[1]Sheet1!$B:$B,1,FALSE),"N")</f>
        <v>Clo1313_2239</v>
      </c>
      <c r="K307" s="9">
        <f t="shared" si="19"/>
        <v>8.3970208653470584E-5</v>
      </c>
    </row>
    <row r="308" spans="1:11" x14ac:dyDescent="0.3">
      <c r="A308">
        <v>1574</v>
      </c>
      <c r="B308" t="s">
        <v>738</v>
      </c>
      <c r="C308" t="s">
        <v>2704</v>
      </c>
      <c r="D308" s="13">
        <v>64523.114999999991</v>
      </c>
      <c r="E308" s="14">
        <v>25.485133870025294</v>
      </c>
      <c r="F308" s="15">
        <v>8.3688166878058005E-5</v>
      </c>
      <c r="G308" s="17">
        <f t="shared" si="16"/>
        <v>307</v>
      </c>
      <c r="H308" s="16">
        <f t="shared" si="17"/>
        <v>1.2970261413767455E-6</v>
      </c>
      <c r="I308" s="9">
        <f t="shared" si="18"/>
        <v>399</v>
      </c>
      <c r="J308" s="9" t="str">
        <f>_xlfn.IFNA(VLOOKUP(C308,[1]Sheet1!$B:$B,1,FALSE),"N")</f>
        <v>Clo1313_1024</v>
      </c>
      <c r="K308" s="9">
        <f t="shared" si="19"/>
        <v>8.3688166878058005E-5</v>
      </c>
    </row>
    <row r="309" spans="1:11" x14ac:dyDescent="0.3">
      <c r="A309">
        <v>1823</v>
      </c>
      <c r="B309" t="s">
        <v>1541</v>
      </c>
      <c r="C309" t="s">
        <v>3496</v>
      </c>
      <c r="D309" s="13">
        <v>13925.150000000001</v>
      </c>
      <c r="E309" s="14">
        <v>27.358336501979714</v>
      </c>
      <c r="F309" s="15">
        <v>8.3469671931238605E-5</v>
      </c>
      <c r="G309" s="17">
        <f t="shared" si="16"/>
        <v>308</v>
      </c>
      <c r="H309" s="16">
        <f t="shared" si="17"/>
        <v>5.9941668083459494E-6</v>
      </c>
      <c r="I309" s="9">
        <f t="shared" si="18"/>
        <v>150</v>
      </c>
      <c r="J309" s="9" t="str">
        <f>_xlfn.IFNA(VLOOKUP(C309,[1]Sheet1!$B:$B,1,FALSE),"N")</f>
        <v>N</v>
      </c>
      <c r="K309" s="9">
        <f t="shared" si="19"/>
        <v>0</v>
      </c>
    </row>
    <row r="310" spans="1:11" x14ac:dyDescent="0.3">
      <c r="A310">
        <v>1708</v>
      </c>
      <c r="B310" t="s">
        <v>565</v>
      </c>
      <c r="C310" t="s">
        <v>2534</v>
      </c>
      <c r="D310" s="13">
        <v>29636.734999999993</v>
      </c>
      <c r="E310" s="14">
        <v>26.433941607615743</v>
      </c>
      <c r="F310" s="15">
        <v>8.3454313579844644E-5</v>
      </c>
      <c r="G310" s="17">
        <f t="shared" si="16"/>
        <v>309</v>
      </c>
      <c r="H310" s="16">
        <f t="shared" si="17"/>
        <v>2.8159078110272491E-6</v>
      </c>
      <c r="I310" s="9">
        <f t="shared" si="18"/>
        <v>265</v>
      </c>
      <c r="J310" s="9" t="str">
        <f>_xlfn.IFNA(VLOOKUP(C310,[1]Sheet1!$B:$B,1,FALSE),"N")</f>
        <v>N</v>
      </c>
      <c r="K310" s="9">
        <f t="shared" si="19"/>
        <v>0</v>
      </c>
    </row>
    <row r="311" spans="1:11" x14ac:dyDescent="0.3">
      <c r="A311">
        <v>1511</v>
      </c>
      <c r="B311" t="s">
        <v>720</v>
      </c>
      <c r="C311" t="s">
        <v>2686</v>
      </c>
      <c r="D311" s="13">
        <v>83899.75</v>
      </c>
      <c r="E311" s="14">
        <v>25.157614622757396</v>
      </c>
      <c r="F311" s="15">
        <v>8.327584080352311E-5</v>
      </c>
      <c r="G311" s="17">
        <f t="shared" si="16"/>
        <v>310</v>
      </c>
      <c r="H311" s="16">
        <f t="shared" si="17"/>
        <v>9.9256363461778013E-7</v>
      </c>
      <c r="I311" s="9">
        <f t="shared" si="18"/>
        <v>462</v>
      </c>
      <c r="J311" s="9" t="str">
        <f>_xlfn.IFNA(VLOOKUP(C311,[1]Sheet1!$B:$B,1,FALSE),"N")</f>
        <v>Clo1313_1002</v>
      </c>
      <c r="K311" s="9">
        <f t="shared" si="19"/>
        <v>8.327584080352311E-5</v>
      </c>
    </row>
    <row r="312" spans="1:11" x14ac:dyDescent="0.3">
      <c r="A312">
        <v>1624</v>
      </c>
      <c r="B312" t="s">
        <v>524</v>
      </c>
      <c r="C312" t="s">
        <v>2493</v>
      </c>
      <c r="D312" s="13">
        <v>46229.064999999995</v>
      </c>
      <c r="E312" s="14">
        <v>25.885260623974901</v>
      </c>
      <c r="F312" s="15">
        <v>8.3143744619156428E-5</v>
      </c>
      <c r="G312" s="17">
        <f t="shared" si="16"/>
        <v>311</v>
      </c>
      <c r="H312" s="16">
        <f t="shared" si="17"/>
        <v>1.7985166825060475E-6</v>
      </c>
      <c r="I312" s="9">
        <f t="shared" si="18"/>
        <v>349</v>
      </c>
      <c r="J312" s="9" t="str">
        <f>_xlfn.IFNA(VLOOKUP(C312,[1]Sheet1!$B:$B,1,FALSE),"N")</f>
        <v>Clo1313_0707</v>
      </c>
      <c r="K312" s="9">
        <f t="shared" si="19"/>
        <v>8.3143744619156428E-5</v>
      </c>
    </row>
    <row r="313" spans="1:11" x14ac:dyDescent="0.3">
      <c r="A313">
        <v>1770</v>
      </c>
      <c r="B313" t="s">
        <v>795</v>
      </c>
      <c r="C313" t="s">
        <v>2761</v>
      </c>
      <c r="D313" s="13">
        <v>19882.939999999999</v>
      </c>
      <c r="E313" s="14">
        <v>26.917144896992934</v>
      </c>
      <c r="F313" s="15">
        <v>8.309930917508664E-5</v>
      </c>
      <c r="G313" s="17">
        <f t="shared" si="16"/>
        <v>312</v>
      </c>
      <c r="H313" s="16">
        <f t="shared" si="17"/>
        <v>4.1794276487826573E-6</v>
      </c>
      <c r="I313" s="9">
        <f t="shared" si="18"/>
        <v>203</v>
      </c>
      <c r="J313" s="9" t="str">
        <f>_xlfn.IFNA(VLOOKUP(C313,[1]Sheet1!$B:$B,1,FALSE),"N")</f>
        <v>N</v>
      </c>
      <c r="K313" s="9">
        <f t="shared" si="19"/>
        <v>0</v>
      </c>
    </row>
    <row r="314" spans="1:11" x14ac:dyDescent="0.3">
      <c r="A314">
        <v>1669</v>
      </c>
      <c r="B314" t="s">
        <v>930</v>
      </c>
      <c r="C314" t="s">
        <v>2896</v>
      </c>
      <c r="D314" s="13">
        <v>36796.679999999993</v>
      </c>
      <c r="E314" s="14">
        <v>26.152098454673226</v>
      </c>
      <c r="F314" s="15">
        <v>8.2301591699155598E-5</v>
      </c>
      <c r="G314" s="17">
        <f t="shared" si="16"/>
        <v>313</v>
      </c>
      <c r="H314" s="16">
        <f t="shared" si="17"/>
        <v>2.2366580816300714E-6</v>
      </c>
      <c r="I314" s="9">
        <f t="shared" si="18"/>
        <v>304</v>
      </c>
      <c r="J314" s="9" t="str">
        <f>_xlfn.IFNA(VLOOKUP(C314,[1]Sheet1!$B:$B,1,FALSE),"N")</f>
        <v>Clo1313_1295</v>
      </c>
      <c r="K314" s="9">
        <f t="shared" si="19"/>
        <v>8.2301591699155598E-5</v>
      </c>
    </row>
    <row r="315" spans="1:11" x14ac:dyDescent="0.3">
      <c r="A315">
        <v>1843</v>
      </c>
      <c r="B315" t="s">
        <v>1912</v>
      </c>
      <c r="C315" t="s">
        <v>3867</v>
      </c>
      <c r="D315" s="13">
        <v>10862.805</v>
      </c>
      <c r="E315" s="14">
        <v>27.644576960968323</v>
      </c>
      <c r="F315" s="15">
        <v>8.2279479400488968E-5</v>
      </c>
      <c r="G315" s="17">
        <f t="shared" si="16"/>
        <v>314</v>
      </c>
      <c r="H315" s="16">
        <f t="shared" si="17"/>
        <v>7.57442294144919E-6</v>
      </c>
      <c r="I315" s="9">
        <f t="shared" si="18"/>
        <v>130</v>
      </c>
      <c r="J315" s="9" t="str">
        <f>_xlfn.IFNA(VLOOKUP(C315,[1]Sheet1!$B:$B,1,FALSE),"N")</f>
        <v>N</v>
      </c>
      <c r="K315" s="9">
        <f t="shared" si="19"/>
        <v>0</v>
      </c>
    </row>
    <row r="316" spans="1:11" x14ac:dyDescent="0.3">
      <c r="A316">
        <v>1840</v>
      </c>
      <c r="B316" t="s">
        <v>88</v>
      </c>
      <c r="C316" t="s">
        <v>2060</v>
      </c>
      <c r="D316" s="13">
        <v>11257.92</v>
      </c>
      <c r="E316" s="14">
        <v>27.59291913855817</v>
      </c>
      <c r="F316" s="15">
        <v>8.1746183469044278E-5</v>
      </c>
      <c r="G316" s="17">
        <f t="shared" si="16"/>
        <v>315</v>
      </c>
      <c r="H316" s="16">
        <f t="shared" si="17"/>
        <v>7.2612155237418879E-6</v>
      </c>
      <c r="I316" s="9">
        <f t="shared" si="18"/>
        <v>133</v>
      </c>
      <c r="J316" s="9" t="str">
        <f>_xlfn.IFNA(VLOOKUP(C316,[1]Sheet1!$B:$B,1,FALSE),"N")</f>
        <v>Clo1313_0021</v>
      </c>
      <c r="K316" s="9">
        <f t="shared" si="19"/>
        <v>8.1746183469044278E-5</v>
      </c>
    </row>
    <row r="317" spans="1:11" x14ac:dyDescent="0.3">
      <c r="A317">
        <v>1547</v>
      </c>
      <c r="B317" t="s">
        <v>1908</v>
      </c>
      <c r="C317" t="s">
        <v>3863</v>
      </c>
      <c r="D317" s="13">
        <v>72315.965000000011</v>
      </c>
      <c r="E317" s="14">
        <v>25.3162285825995</v>
      </c>
      <c r="F317" s="15">
        <v>8.1707266074158063E-5</v>
      </c>
      <c r="G317" s="17">
        <f t="shared" si="16"/>
        <v>316</v>
      </c>
      <c r="H317" s="16">
        <f t="shared" si="17"/>
        <v>1.1298648379255957E-6</v>
      </c>
      <c r="I317" s="9">
        <f t="shared" si="18"/>
        <v>426</v>
      </c>
      <c r="J317" s="9" t="str">
        <f>_xlfn.IFNA(VLOOKUP(C317,[1]Sheet1!$B:$B,1,FALSE),"N")</f>
        <v>N</v>
      </c>
      <c r="K317" s="9">
        <f t="shared" si="19"/>
        <v>0</v>
      </c>
    </row>
    <row r="318" spans="1:11" x14ac:dyDescent="0.3">
      <c r="A318">
        <v>1825</v>
      </c>
      <c r="B318" t="s">
        <v>747</v>
      </c>
      <c r="C318" t="s">
        <v>2713</v>
      </c>
      <c r="D318" s="13">
        <v>13364.840000000002</v>
      </c>
      <c r="E318" s="14">
        <v>27.372410059066848</v>
      </c>
      <c r="F318" s="15">
        <v>8.1038003801427752E-5</v>
      </c>
      <c r="G318" s="17">
        <f t="shared" si="16"/>
        <v>317</v>
      </c>
      <c r="H318" s="16">
        <f t="shared" si="17"/>
        <v>6.0635221821905645E-6</v>
      </c>
      <c r="I318" s="9">
        <f t="shared" si="18"/>
        <v>148</v>
      </c>
      <c r="J318" s="9" t="str">
        <f>_xlfn.IFNA(VLOOKUP(C318,[1]Sheet1!$B:$B,1,FALSE),"N")</f>
        <v>Clo1313_1034</v>
      </c>
      <c r="K318" s="9">
        <f t="shared" si="19"/>
        <v>8.1038003801427752E-5</v>
      </c>
    </row>
    <row r="319" spans="1:11" x14ac:dyDescent="0.3">
      <c r="A319">
        <v>1487</v>
      </c>
      <c r="B319" t="s">
        <v>1917</v>
      </c>
      <c r="C319" t="s">
        <v>3872</v>
      </c>
      <c r="D319" s="13">
        <v>86659.35</v>
      </c>
      <c r="E319" s="14">
        <v>25.076539447169178</v>
      </c>
      <c r="F319" s="15">
        <v>8.050328448830959E-5</v>
      </c>
      <c r="G319" s="17">
        <f t="shared" si="16"/>
        <v>318</v>
      </c>
      <c r="H319" s="16">
        <f t="shared" si="17"/>
        <v>9.2896247765889757E-7</v>
      </c>
      <c r="I319" s="9">
        <f t="shared" si="18"/>
        <v>486</v>
      </c>
      <c r="J319" s="9" t="str">
        <f>_xlfn.IFNA(VLOOKUP(C319,[1]Sheet1!$B:$B,1,FALSE),"N")</f>
        <v>N</v>
      </c>
      <c r="K319" s="9">
        <f t="shared" si="19"/>
        <v>0</v>
      </c>
    </row>
    <row r="320" spans="1:11" x14ac:dyDescent="0.3">
      <c r="A320">
        <v>1599</v>
      </c>
      <c r="B320" t="s">
        <v>1340</v>
      </c>
      <c r="C320" t="s">
        <v>3305</v>
      </c>
      <c r="D320" s="13">
        <v>53867.350000000006</v>
      </c>
      <c r="E320" s="14">
        <v>25.642393366566683</v>
      </c>
      <c r="F320" s="15">
        <v>7.9445270978126232E-5</v>
      </c>
      <c r="G320" s="17">
        <f t="shared" si="16"/>
        <v>319</v>
      </c>
      <c r="H320" s="16">
        <f t="shared" si="17"/>
        <v>1.4748316183759962E-6</v>
      </c>
      <c r="I320" s="9">
        <f t="shared" si="18"/>
        <v>374</v>
      </c>
      <c r="J320" s="9" t="str">
        <f>_xlfn.IFNA(VLOOKUP(C320,[1]Sheet1!$B:$B,1,FALSE),"N")</f>
        <v>N</v>
      </c>
      <c r="K320" s="9">
        <f t="shared" si="19"/>
        <v>0</v>
      </c>
    </row>
    <row r="321" spans="1:11" x14ac:dyDescent="0.3">
      <c r="A321">
        <v>1784</v>
      </c>
      <c r="B321" t="s">
        <v>1967</v>
      </c>
      <c r="C321" t="s">
        <v>3922</v>
      </c>
      <c r="D321" s="13">
        <v>16363.994999999995</v>
      </c>
      <c r="E321" s="14">
        <v>27.079655295766962</v>
      </c>
      <c r="F321" s="15">
        <v>7.8107110410193672E-5</v>
      </c>
      <c r="G321" s="17">
        <f t="shared" si="16"/>
        <v>320</v>
      </c>
      <c r="H321" s="16">
        <f t="shared" si="17"/>
        <v>4.7731076922349149E-6</v>
      </c>
      <c r="I321" s="9">
        <f t="shared" si="18"/>
        <v>189</v>
      </c>
      <c r="J321" s="9" t="str">
        <f>_xlfn.IFNA(VLOOKUP(C321,[1]Sheet1!$B:$B,1,FALSE),"N")</f>
        <v>Clo1313_2930</v>
      </c>
      <c r="K321" s="9">
        <f t="shared" si="19"/>
        <v>7.8107110410193672E-5</v>
      </c>
    </row>
    <row r="322" spans="1:11" x14ac:dyDescent="0.3">
      <c r="A322">
        <v>1552</v>
      </c>
      <c r="B322" t="s">
        <v>1963</v>
      </c>
      <c r="C322" t="s">
        <v>3918</v>
      </c>
      <c r="D322" s="13">
        <v>66682.240000000005</v>
      </c>
      <c r="E322" s="14">
        <v>25.359677452503483</v>
      </c>
      <c r="F322" s="15">
        <v>7.8063969663550153E-5</v>
      </c>
      <c r="G322" s="17">
        <f t="shared" si="16"/>
        <v>321</v>
      </c>
      <c r="H322" s="16">
        <f t="shared" si="17"/>
        <v>1.1706860726866726E-6</v>
      </c>
      <c r="I322" s="9">
        <f t="shared" si="18"/>
        <v>421</v>
      </c>
      <c r="J322" s="9" t="str">
        <f>_xlfn.IFNA(VLOOKUP(C322,[1]Sheet1!$B:$B,1,FALSE),"N")</f>
        <v>N</v>
      </c>
      <c r="K322" s="9">
        <f t="shared" si="19"/>
        <v>0</v>
      </c>
    </row>
    <row r="323" spans="1:11" x14ac:dyDescent="0.3">
      <c r="A323">
        <v>1620</v>
      </c>
      <c r="B323" t="s">
        <v>1188</v>
      </c>
      <c r="C323" t="s">
        <v>3154</v>
      </c>
      <c r="D323" s="13">
        <v>44759.080000000009</v>
      </c>
      <c r="E323" s="14">
        <v>25.846563541042496</v>
      </c>
      <c r="F323" s="15">
        <v>7.7994682387317021E-5</v>
      </c>
      <c r="G323" s="17">
        <f t="shared" ref="G323:G386" si="20">RANK(F323,$F$2:$F$1973,0)</f>
        <v>322</v>
      </c>
      <c r="H323" s="16">
        <f t="shared" ref="H323:H386" si="21">(F323/D323)*1000</f>
        <v>1.7425443594309135E-6</v>
      </c>
      <c r="I323" s="9">
        <f t="shared" ref="I323:I386" si="22">RANK(H323,$H$2:$H$1973,0)</f>
        <v>353</v>
      </c>
      <c r="J323" s="9" t="str">
        <f>_xlfn.IFNA(VLOOKUP(C323,[1]Sheet1!$B:$B,1,FALSE),"N")</f>
        <v>Clo1313_1657</v>
      </c>
      <c r="K323" s="9">
        <f t="shared" ref="K323:K386" si="23">IF(COUNTIF(J323,"=N")=1,0,F323)</f>
        <v>7.7994682387317021E-5</v>
      </c>
    </row>
    <row r="324" spans="1:11" x14ac:dyDescent="0.3">
      <c r="A324">
        <v>1459</v>
      </c>
      <c r="B324" t="s">
        <v>798</v>
      </c>
      <c r="C324" t="s">
        <v>2764</v>
      </c>
      <c r="D324" s="13">
        <v>94357.97</v>
      </c>
      <c r="E324" s="14">
        <v>24.920328986131835</v>
      </c>
      <c r="F324" s="15">
        <v>7.7155280611637052E-5</v>
      </c>
      <c r="G324" s="17">
        <f t="shared" si="20"/>
        <v>323</v>
      </c>
      <c r="H324" s="16">
        <f t="shared" si="21"/>
        <v>8.1768694909011976E-7</v>
      </c>
      <c r="I324" s="9">
        <f t="shared" si="22"/>
        <v>514</v>
      </c>
      <c r="J324" s="9" t="str">
        <f>_xlfn.IFNA(VLOOKUP(C324,[1]Sheet1!$B:$B,1,FALSE),"N")</f>
        <v>N</v>
      </c>
      <c r="K324" s="9">
        <f t="shared" si="23"/>
        <v>0</v>
      </c>
    </row>
    <row r="325" spans="1:11" x14ac:dyDescent="0.3">
      <c r="A325">
        <v>1729</v>
      </c>
      <c r="B325" t="s">
        <v>499</v>
      </c>
      <c r="C325" t="s">
        <v>2468</v>
      </c>
      <c r="D325" s="13">
        <v>24662.935000000001</v>
      </c>
      <c r="E325" s="14">
        <v>26.561808994384926</v>
      </c>
      <c r="F325" s="15">
        <v>7.7098004138709299E-5</v>
      </c>
      <c r="G325" s="17">
        <f t="shared" si="20"/>
        <v>324</v>
      </c>
      <c r="H325" s="16">
        <f t="shared" si="21"/>
        <v>3.1260676857279676E-6</v>
      </c>
      <c r="I325" s="9">
        <f t="shared" si="22"/>
        <v>244</v>
      </c>
      <c r="J325" s="9" t="str">
        <f>_xlfn.IFNA(VLOOKUP(C325,[1]Sheet1!$B:$B,1,FALSE),"N")</f>
        <v>N</v>
      </c>
      <c r="K325" s="9">
        <f t="shared" si="23"/>
        <v>0</v>
      </c>
    </row>
    <row r="326" spans="1:11" x14ac:dyDescent="0.3">
      <c r="A326">
        <v>1525</v>
      </c>
      <c r="B326" t="s">
        <v>1972</v>
      </c>
      <c r="C326" t="s">
        <v>3927</v>
      </c>
      <c r="D326" s="13">
        <v>73732.209999999992</v>
      </c>
      <c r="E326" s="14">
        <v>25.212017673835302</v>
      </c>
      <c r="F326" s="15">
        <v>7.6509383269362749E-5</v>
      </c>
      <c r="G326" s="17">
        <f t="shared" si="20"/>
        <v>325</v>
      </c>
      <c r="H326" s="16">
        <f t="shared" si="21"/>
        <v>1.0376656724294953E-6</v>
      </c>
      <c r="I326" s="9">
        <f t="shared" si="22"/>
        <v>448</v>
      </c>
      <c r="J326" s="9" t="str">
        <f>_xlfn.IFNA(VLOOKUP(C326,[1]Sheet1!$B:$B,1,FALSE),"N")</f>
        <v>Clo1313_2935</v>
      </c>
      <c r="K326" s="9">
        <f t="shared" si="23"/>
        <v>7.6509383269362749E-5</v>
      </c>
    </row>
    <row r="327" spans="1:11" x14ac:dyDescent="0.3">
      <c r="A327">
        <v>1634</v>
      </c>
      <c r="B327" t="s">
        <v>168</v>
      </c>
      <c r="C327" t="s">
        <v>2139</v>
      </c>
      <c r="D327" s="13">
        <v>40806.245000000003</v>
      </c>
      <c r="E327" s="14">
        <v>25.921782232468637</v>
      </c>
      <c r="F327" s="15">
        <v>7.5613612113770569E-5</v>
      </c>
      <c r="G327" s="17">
        <f t="shared" si="20"/>
        <v>326</v>
      </c>
      <c r="H327" s="16">
        <f t="shared" si="21"/>
        <v>1.852991180976602E-6</v>
      </c>
      <c r="I327" s="9">
        <f t="shared" si="22"/>
        <v>339</v>
      </c>
      <c r="J327" s="9" t="str">
        <f>_xlfn.IFNA(VLOOKUP(C327,[1]Sheet1!$B:$B,1,FALSE),"N")</f>
        <v>N</v>
      </c>
      <c r="K327" s="9">
        <f t="shared" si="23"/>
        <v>0</v>
      </c>
    </row>
    <row r="328" spans="1:11" x14ac:dyDescent="0.3">
      <c r="A328">
        <v>1810</v>
      </c>
      <c r="B328" t="s">
        <v>368</v>
      </c>
      <c r="C328" t="s">
        <v>2338</v>
      </c>
      <c r="D328" s="13">
        <v>13698.854999999998</v>
      </c>
      <c r="E328" s="14">
        <v>27.246295301846825</v>
      </c>
      <c r="F328" s="15">
        <v>7.4927121770433305E-5</v>
      </c>
      <c r="G328" s="17">
        <f t="shared" si="20"/>
        <v>327</v>
      </c>
      <c r="H328" s="16">
        <f t="shared" si="21"/>
        <v>5.4695901059200439E-6</v>
      </c>
      <c r="I328" s="9">
        <f t="shared" si="22"/>
        <v>163</v>
      </c>
      <c r="J328" s="9" t="str">
        <f>_xlfn.IFNA(VLOOKUP(C328,[1]Sheet1!$B:$B,1,FALSE),"N")</f>
        <v>Clo1313_0461</v>
      </c>
      <c r="K328" s="9">
        <f t="shared" si="23"/>
        <v>7.4927121770433305E-5</v>
      </c>
    </row>
    <row r="329" spans="1:11" x14ac:dyDescent="0.3">
      <c r="A329">
        <v>1742</v>
      </c>
      <c r="B329" t="s">
        <v>1166</v>
      </c>
      <c r="C329" t="s">
        <v>3132</v>
      </c>
      <c r="D329" s="13">
        <v>21282.970000000008</v>
      </c>
      <c r="E329" s="14">
        <v>26.705397906178796</v>
      </c>
      <c r="F329" s="15">
        <v>7.4815645367435051E-5</v>
      </c>
      <c r="G329" s="17">
        <f t="shared" si="20"/>
        <v>328</v>
      </c>
      <c r="H329" s="16">
        <f t="shared" si="21"/>
        <v>3.5152821888784801E-6</v>
      </c>
      <c r="I329" s="9">
        <f t="shared" si="22"/>
        <v>231</v>
      </c>
      <c r="J329" s="9" t="str">
        <f>_xlfn.IFNA(VLOOKUP(C329,[1]Sheet1!$B:$B,1,FALSE),"N")</f>
        <v>N</v>
      </c>
      <c r="K329" s="9">
        <f t="shared" si="23"/>
        <v>0</v>
      </c>
    </row>
    <row r="330" spans="1:11" x14ac:dyDescent="0.3">
      <c r="A330">
        <v>1751</v>
      </c>
      <c r="B330" t="s">
        <v>997</v>
      </c>
      <c r="C330" t="s">
        <v>2963</v>
      </c>
      <c r="D330" s="13">
        <v>20385.894999999993</v>
      </c>
      <c r="E330" s="14">
        <v>26.749520062301215</v>
      </c>
      <c r="F330" s="15">
        <v>7.4293372535320302E-5</v>
      </c>
      <c r="G330" s="17">
        <f t="shared" si="20"/>
        <v>329</v>
      </c>
      <c r="H330" s="16">
        <f t="shared" si="21"/>
        <v>3.6443517704432561E-6</v>
      </c>
      <c r="I330" s="9">
        <f t="shared" si="22"/>
        <v>222</v>
      </c>
      <c r="J330" s="9" t="str">
        <f>_xlfn.IFNA(VLOOKUP(C330,[1]Sheet1!$B:$B,1,FALSE),"N")</f>
        <v>N</v>
      </c>
      <c r="K330" s="9">
        <f t="shared" si="23"/>
        <v>0</v>
      </c>
    </row>
    <row r="331" spans="1:11" x14ac:dyDescent="0.3">
      <c r="A331">
        <v>1593</v>
      </c>
      <c r="B331" t="s">
        <v>1469</v>
      </c>
      <c r="C331" t="s">
        <v>3429</v>
      </c>
      <c r="D331" s="13">
        <v>52103.734999999986</v>
      </c>
      <c r="E331" s="14">
        <v>25.588532033545565</v>
      </c>
      <c r="F331" s="15">
        <v>7.3536276667540679E-5</v>
      </c>
      <c r="G331" s="17">
        <f t="shared" si="20"/>
        <v>330</v>
      </c>
      <c r="H331" s="16">
        <f t="shared" si="21"/>
        <v>1.4113436717644272E-6</v>
      </c>
      <c r="I331" s="9">
        <f t="shared" si="22"/>
        <v>380</v>
      </c>
      <c r="J331" s="9" t="str">
        <f>_xlfn.IFNA(VLOOKUP(C331,[1]Sheet1!$B:$B,1,FALSE),"N")</f>
        <v>Clo1313_2055</v>
      </c>
      <c r="K331" s="9">
        <f t="shared" si="23"/>
        <v>7.3536276667540679E-5</v>
      </c>
    </row>
    <row r="332" spans="1:11" x14ac:dyDescent="0.3">
      <c r="A332">
        <v>1767</v>
      </c>
      <c r="B332" t="s">
        <v>1352</v>
      </c>
      <c r="C332" t="s">
        <v>3313</v>
      </c>
      <c r="D332" s="13">
        <v>18068.889999999996</v>
      </c>
      <c r="E332" s="14">
        <v>26.882425755753157</v>
      </c>
      <c r="F332" s="15">
        <v>7.3404865403085798E-5</v>
      </c>
      <c r="G332" s="17">
        <f t="shared" si="20"/>
        <v>331</v>
      </c>
      <c r="H332" s="16">
        <f t="shared" si="21"/>
        <v>4.0624999877184386E-6</v>
      </c>
      <c r="I332" s="9">
        <f t="shared" si="22"/>
        <v>206</v>
      </c>
      <c r="J332" s="9" t="str">
        <f>_xlfn.IFNA(VLOOKUP(C332,[1]Sheet1!$B:$B,1,FALSE),"N")</f>
        <v>Clo1313_1885</v>
      </c>
      <c r="K332" s="9">
        <f t="shared" si="23"/>
        <v>7.3404865403085798E-5</v>
      </c>
    </row>
    <row r="333" spans="1:11" x14ac:dyDescent="0.3">
      <c r="A333">
        <v>1747</v>
      </c>
      <c r="B333" t="s">
        <v>1211</v>
      </c>
      <c r="C333" t="s">
        <v>3177</v>
      </c>
      <c r="D333" s="13">
        <v>20573.37</v>
      </c>
      <c r="E333" s="14">
        <v>26.719340562170345</v>
      </c>
      <c r="F333" s="15">
        <v>7.3149980592115334E-5</v>
      </c>
      <c r="G333" s="17">
        <f t="shared" si="20"/>
        <v>332</v>
      </c>
      <c r="H333" s="16">
        <f t="shared" si="21"/>
        <v>3.5555662777714753E-6</v>
      </c>
      <c r="I333" s="9">
        <f t="shared" si="22"/>
        <v>226</v>
      </c>
      <c r="J333" s="9" t="str">
        <f>_xlfn.IFNA(VLOOKUP(C333,[1]Sheet1!$B:$B,1,FALSE),"N")</f>
        <v>N</v>
      </c>
      <c r="K333" s="9">
        <f t="shared" si="23"/>
        <v>0</v>
      </c>
    </row>
    <row r="334" spans="1:11" x14ac:dyDescent="0.3">
      <c r="A334">
        <v>1607</v>
      </c>
      <c r="B334" t="s">
        <v>478</v>
      </c>
      <c r="C334" t="s">
        <v>2447</v>
      </c>
      <c r="D334" s="13">
        <v>47040.494999999995</v>
      </c>
      <c r="E334" s="14">
        <v>25.705881240240998</v>
      </c>
      <c r="F334" s="15">
        <v>7.3070126434953548E-5</v>
      </c>
      <c r="G334" s="17">
        <f t="shared" si="20"/>
        <v>333</v>
      </c>
      <c r="H334" s="16">
        <f t="shared" si="21"/>
        <v>1.5533451855673193E-6</v>
      </c>
      <c r="I334" s="9">
        <f t="shared" si="22"/>
        <v>366</v>
      </c>
      <c r="J334" s="9" t="str">
        <f>_xlfn.IFNA(VLOOKUP(C334,[1]Sheet1!$B:$B,1,FALSE),"N")</f>
        <v>N</v>
      </c>
      <c r="K334" s="9">
        <f t="shared" si="23"/>
        <v>0</v>
      </c>
    </row>
    <row r="335" spans="1:11" x14ac:dyDescent="0.3">
      <c r="A335">
        <v>1332</v>
      </c>
      <c r="B335" t="s">
        <v>1299</v>
      </c>
      <c r="C335" t="s">
        <v>3264</v>
      </c>
      <c r="D335" s="13">
        <v>137826.10499999998</v>
      </c>
      <c r="E335" s="14">
        <v>24.377957150485869</v>
      </c>
      <c r="F335" s="15">
        <v>7.2368605593288525E-5</v>
      </c>
      <c r="G335" s="17">
        <f t="shared" si="20"/>
        <v>334</v>
      </c>
      <c r="H335" s="16">
        <f t="shared" si="21"/>
        <v>5.2507183304126994E-7</v>
      </c>
      <c r="I335" s="9">
        <f t="shared" si="22"/>
        <v>641</v>
      </c>
      <c r="J335" s="9" t="str">
        <f>_xlfn.IFNA(VLOOKUP(C335,[1]Sheet1!$B:$B,1,FALSE),"N")</f>
        <v>Clo1313_1808</v>
      </c>
      <c r="K335" s="9">
        <f t="shared" si="23"/>
        <v>7.2368605593288525E-5</v>
      </c>
    </row>
    <row r="336" spans="1:11" x14ac:dyDescent="0.3">
      <c r="A336">
        <v>1592</v>
      </c>
      <c r="B336" t="s">
        <v>1442</v>
      </c>
      <c r="C336" t="s">
        <v>3402</v>
      </c>
      <c r="D336" s="13">
        <v>51481.834999999985</v>
      </c>
      <c r="E336" s="14">
        <v>25.582648970566506</v>
      </c>
      <c r="F336" s="15">
        <v>7.2310197211530042E-5</v>
      </c>
      <c r="G336" s="17">
        <f t="shared" si="20"/>
        <v>335</v>
      </c>
      <c r="H336" s="16">
        <f t="shared" si="21"/>
        <v>1.4045769194421695E-6</v>
      </c>
      <c r="I336" s="9">
        <f t="shared" si="22"/>
        <v>381</v>
      </c>
      <c r="J336" s="9" t="str">
        <f>_xlfn.IFNA(VLOOKUP(C336,[1]Sheet1!$B:$B,1,FALSE),"N")</f>
        <v>N</v>
      </c>
      <c r="K336" s="9">
        <f t="shared" si="23"/>
        <v>0</v>
      </c>
    </row>
    <row r="337" spans="1:11" x14ac:dyDescent="0.3">
      <c r="A337">
        <v>1873</v>
      </c>
      <c r="B337" t="s">
        <v>643</v>
      </c>
      <c r="C337" t="s">
        <v>2612</v>
      </c>
      <c r="D337" s="13">
        <v>6905.9549999999999</v>
      </c>
      <c r="E337" s="14">
        <v>28.021486851823592</v>
      </c>
      <c r="F337" s="15">
        <v>7.1186629021513715E-5</v>
      </c>
      <c r="G337" s="17">
        <f t="shared" si="20"/>
        <v>336</v>
      </c>
      <c r="H337" s="16">
        <f t="shared" si="21"/>
        <v>1.0308006498958322E-5</v>
      </c>
      <c r="I337" s="9">
        <f t="shared" si="22"/>
        <v>100</v>
      </c>
      <c r="J337" s="9" t="str">
        <f>_xlfn.IFNA(VLOOKUP(C337,[1]Sheet1!$B:$B,1,FALSE),"N")</f>
        <v>Clo1313_0905</v>
      </c>
      <c r="K337" s="9">
        <f t="shared" si="23"/>
        <v>7.1186629021513715E-5</v>
      </c>
    </row>
    <row r="338" spans="1:11" x14ac:dyDescent="0.3">
      <c r="A338">
        <v>1689</v>
      </c>
      <c r="B338" t="s">
        <v>972</v>
      </c>
      <c r="C338" t="s">
        <v>2938</v>
      </c>
      <c r="D338" s="13">
        <v>27957.574999999997</v>
      </c>
      <c r="E338" s="14">
        <v>26.301250243007139</v>
      </c>
      <c r="F338" s="15">
        <v>7.0636313407004063E-5</v>
      </c>
      <c r="G338" s="17">
        <f t="shared" si="20"/>
        <v>337</v>
      </c>
      <c r="H338" s="16">
        <f t="shared" si="21"/>
        <v>2.5265536587849297E-6</v>
      </c>
      <c r="I338" s="9">
        <f t="shared" si="22"/>
        <v>284</v>
      </c>
      <c r="J338" s="9" t="str">
        <f>_xlfn.IFNA(VLOOKUP(C338,[1]Sheet1!$B:$B,1,FALSE),"N")</f>
        <v>N</v>
      </c>
      <c r="K338" s="9">
        <f t="shared" si="23"/>
        <v>0</v>
      </c>
    </row>
    <row r="339" spans="1:11" x14ac:dyDescent="0.3">
      <c r="A339">
        <v>1677</v>
      </c>
      <c r="B339" t="s">
        <v>567</v>
      </c>
      <c r="C339" t="s">
        <v>2536</v>
      </c>
      <c r="D339" s="13">
        <v>30090.284999999996</v>
      </c>
      <c r="E339" s="14">
        <v>26.210464009244838</v>
      </c>
      <c r="F339" s="15">
        <v>7.0589084065924657E-5</v>
      </c>
      <c r="G339" s="17">
        <f t="shared" si="20"/>
        <v>338</v>
      </c>
      <c r="H339" s="16">
        <f t="shared" si="21"/>
        <v>2.3459094543612554E-6</v>
      </c>
      <c r="I339" s="9">
        <f t="shared" si="22"/>
        <v>296</v>
      </c>
      <c r="J339" s="9" t="str">
        <f>_xlfn.IFNA(VLOOKUP(C339,[1]Sheet1!$B:$B,1,FALSE),"N")</f>
        <v>N</v>
      </c>
      <c r="K339" s="9">
        <f t="shared" si="23"/>
        <v>0</v>
      </c>
    </row>
    <row r="340" spans="1:11" x14ac:dyDescent="0.3">
      <c r="A340">
        <v>1754</v>
      </c>
      <c r="B340" t="s">
        <v>646</v>
      </c>
      <c r="C340" t="s">
        <v>2615</v>
      </c>
      <c r="D340" s="13">
        <v>19080.079999999998</v>
      </c>
      <c r="E340" s="14">
        <v>26.764078876935631</v>
      </c>
      <c r="F340" s="15">
        <v>7.0366805194400599E-5</v>
      </c>
      <c r="G340" s="17">
        <f t="shared" si="20"/>
        <v>339</v>
      </c>
      <c r="H340" s="16">
        <f t="shared" si="21"/>
        <v>3.6879722304309318E-6</v>
      </c>
      <c r="I340" s="9">
        <f t="shared" si="22"/>
        <v>219</v>
      </c>
      <c r="J340" s="9" t="str">
        <f>_xlfn.IFNA(VLOOKUP(C340,[1]Sheet1!$B:$B,1,FALSE),"N")</f>
        <v>Clo1313_0908</v>
      </c>
      <c r="K340" s="9">
        <f t="shared" si="23"/>
        <v>7.0366805194400599E-5</v>
      </c>
    </row>
    <row r="341" spans="1:11" x14ac:dyDescent="0.3">
      <c r="A341">
        <v>1639</v>
      </c>
      <c r="B341" t="s">
        <v>202</v>
      </c>
      <c r="C341" t="s">
        <v>2173</v>
      </c>
      <c r="D341" s="13">
        <v>36767.424999999988</v>
      </c>
      <c r="E341" s="14">
        <v>25.944896826464181</v>
      </c>
      <c r="F341" s="15">
        <v>6.9428590696497778E-5</v>
      </c>
      <c r="G341" s="17">
        <f t="shared" si="20"/>
        <v>340</v>
      </c>
      <c r="H341" s="16">
        <f t="shared" si="21"/>
        <v>1.8883180069449464E-6</v>
      </c>
      <c r="I341" s="9">
        <f t="shared" si="22"/>
        <v>334</v>
      </c>
      <c r="J341" s="9" t="str">
        <f>_xlfn.IFNA(VLOOKUP(C341,[1]Sheet1!$B:$B,1,FALSE),"N")</f>
        <v>N</v>
      </c>
      <c r="K341" s="9">
        <f t="shared" si="23"/>
        <v>0</v>
      </c>
    </row>
    <row r="342" spans="1:11" x14ac:dyDescent="0.3">
      <c r="A342">
        <v>1174</v>
      </c>
      <c r="B342" t="s">
        <v>621</v>
      </c>
      <c r="C342" t="s">
        <v>2590</v>
      </c>
      <c r="D342" s="13">
        <v>221116.28000000003</v>
      </c>
      <c r="E342" s="14">
        <v>23.745366859047778</v>
      </c>
      <c r="F342" s="15">
        <v>6.9265327851556499E-5</v>
      </c>
      <c r="G342" s="17">
        <f t="shared" si="20"/>
        <v>341</v>
      </c>
      <c r="H342" s="16">
        <f t="shared" si="21"/>
        <v>3.132529538374854E-7</v>
      </c>
      <c r="I342" s="9">
        <f t="shared" si="22"/>
        <v>799</v>
      </c>
      <c r="J342" s="9" t="str">
        <f>_xlfn.IFNA(VLOOKUP(C342,[1]Sheet1!$B:$B,1,FALSE),"N")</f>
        <v>N</v>
      </c>
      <c r="K342" s="9">
        <f t="shared" si="23"/>
        <v>0</v>
      </c>
    </row>
    <row r="343" spans="1:11" x14ac:dyDescent="0.3">
      <c r="A343">
        <v>1454</v>
      </c>
      <c r="B343" t="s">
        <v>1309</v>
      </c>
      <c r="C343" t="s">
        <v>3274</v>
      </c>
      <c r="D343" s="13">
        <v>85139.930000000022</v>
      </c>
      <c r="E343" s="14">
        <v>24.9119747590339</v>
      </c>
      <c r="F343" s="15">
        <v>6.9144400782447744E-5</v>
      </c>
      <c r="G343" s="17">
        <f t="shared" si="20"/>
        <v>342</v>
      </c>
      <c r="H343" s="16">
        <f t="shared" si="21"/>
        <v>8.1212658716594817E-7</v>
      </c>
      <c r="I343" s="9">
        <f t="shared" si="22"/>
        <v>519</v>
      </c>
      <c r="J343" s="9" t="str">
        <f>_xlfn.IFNA(VLOOKUP(C343,[1]Sheet1!$B:$B,1,FALSE),"N")</f>
        <v>N</v>
      </c>
      <c r="K343" s="9">
        <f t="shared" si="23"/>
        <v>0</v>
      </c>
    </row>
    <row r="344" spans="1:11" x14ac:dyDescent="0.3">
      <c r="A344">
        <v>1572</v>
      </c>
      <c r="B344" t="s">
        <v>1071</v>
      </c>
      <c r="C344" t="s">
        <v>3037</v>
      </c>
      <c r="D344" s="13">
        <v>54430.489999999991</v>
      </c>
      <c r="E344" s="14">
        <v>25.442983896050446</v>
      </c>
      <c r="F344" s="15">
        <v>6.820829357378374E-5</v>
      </c>
      <c r="G344" s="17">
        <f t="shared" si="20"/>
        <v>343</v>
      </c>
      <c r="H344" s="16">
        <f t="shared" si="21"/>
        <v>1.2531265761852181E-6</v>
      </c>
      <c r="I344" s="9">
        <f t="shared" si="22"/>
        <v>401</v>
      </c>
      <c r="J344" s="9" t="str">
        <f>_xlfn.IFNA(VLOOKUP(C344,[1]Sheet1!$B:$B,1,FALSE),"N")</f>
        <v>Clo1313_1481</v>
      </c>
      <c r="K344" s="9">
        <f t="shared" si="23"/>
        <v>6.820829357378374E-5</v>
      </c>
    </row>
    <row r="345" spans="1:11" x14ac:dyDescent="0.3">
      <c r="A345">
        <v>1627</v>
      </c>
      <c r="B345" t="s">
        <v>854</v>
      </c>
      <c r="C345" t="s">
        <v>2820</v>
      </c>
      <c r="D345" s="13">
        <v>37408.580000000009</v>
      </c>
      <c r="E345" s="14">
        <v>25.894479994165309</v>
      </c>
      <c r="F345" s="15">
        <v>6.7788647247750522E-5</v>
      </c>
      <c r="G345" s="17">
        <f t="shared" si="20"/>
        <v>344</v>
      </c>
      <c r="H345" s="16">
        <f t="shared" si="21"/>
        <v>1.8121149545839619E-6</v>
      </c>
      <c r="I345" s="9">
        <f t="shared" si="22"/>
        <v>346</v>
      </c>
      <c r="J345" s="9" t="str">
        <f>_xlfn.IFNA(VLOOKUP(C345,[1]Sheet1!$B:$B,1,FALSE),"N")</f>
        <v>Clo1313_1195</v>
      </c>
      <c r="K345" s="9">
        <f t="shared" si="23"/>
        <v>6.7788647247750522E-5</v>
      </c>
    </row>
    <row r="346" spans="1:11" x14ac:dyDescent="0.3">
      <c r="A346">
        <v>1545</v>
      </c>
      <c r="B346" t="s">
        <v>1236</v>
      </c>
      <c r="C346" t="s">
        <v>3202</v>
      </c>
      <c r="D346" s="13">
        <v>59609.364999999998</v>
      </c>
      <c r="E346" s="14">
        <v>25.300790744305555</v>
      </c>
      <c r="F346" s="15">
        <v>6.6506531948396603E-5</v>
      </c>
      <c r="G346" s="17">
        <f t="shared" si="20"/>
        <v>345</v>
      </c>
      <c r="H346" s="16">
        <f t="shared" si="21"/>
        <v>1.1157060966577417E-6</v>
      </c>
      <c r="I346" s="9">
        <f t="shared" si="22"/>
        <v>428</v>
      </c>
      <c r="J346" s="9" t="str">
        <f>_xlfn.IFNA(VLOOKUP(C346,[1]Sheet1!$B:$B,1,FALSE),"N")</f>
        <v>N</v>
      </c>
      <c r="K346" s="9">
        <f t="shared" si="23"/>
        <v>0</v>
      </c>
    </row>
    <row r="347" spans="1:11" x14ac:dyDescent="0.3">
      <c r="A347">
        <v>1531</v>
      </c>
      <c r="B347" t="s">
        <v>508</v>
      </c>
      <c r="C347" t="s">
        <v>2477</v>
      </c>
      <c r="D347" s="13">
        <v>62278.700000000004</v>
      </c>
      <c r="E347" s="14">
        <v>25.246579215479997</v>
      </c>
      <c r="F347" s="15">
        <v>6.6474890022126068E-5</v>
      </c>
      <c r="G347" s="17">
        <f t="shared" si="20"/>
        <v>346</v>
      </c>
      <c r="H347" s="16">
        <f t="shared" si="21"/>
        <v>1.0673776109990426E-6</v>
      </c>
      <c r="I347" s="9">
        <f t="shared" si="22"/>
        <v>442</v>
      </c>
      <c r="J347" s="9" t="str">
        <f>_xlfn.IFNA(VLOOKUP(C347,[1]Sheet1!$B:$B,1,FALSE),"N")</f>
        <v>N</v>
      </c>
      <c r="K347" s="9">
        <f t="shared" si="23"/>
        <v>0</v>
      </c>
    </row>
    <row r="348" spans="1:11" x14ac:dyDescent="0.3">
      <c r="A348">
        <v>1265</v>
      </c>
      <c r="B348" t="s">
        <v>662</v>
      </c>
      <c r="C348" t="s">
        <v>2631</v>
      </c>
      <c r="D348" s="13">
        <v>160134.88999999996</v>
      </c>
      <c r="E348" s="14">
        <v>24.073954776003944</v>
      </c>
      <c r="F348" s="15">
        <v>6.5598852421581324E-5</v>
      </c>
      <c r="G348" s="17">
        <f t="shared" si="20"/>
        <v>347</v>
      </c>
      <c r="H348" s="16">
        <f t="shared" si="21"/>
        <v>4.0964746921536797E-7</v>
      </c>
      <c r="I348" s="9">
        <f t="shared" si="22"/>
        <v>708</v>
      </c>
      <c r="J348" s="9" t="str">
        <f>_xlfn.IFNA(VLOOKUP(C348,[1]Sheet1!$B:$B,1,FALSE),"N")</f>
        <v>N</v>
      </c>
      <c r="K348" s="9">
        <f t="shared" si="23"/>
        <v>0</v>
      </c>
    </row>
    <row r="349" spans="1:11" x14ac:dyDescent="0.3">
      <c r="A349">
        <v>1759</v>
      </c>
      <c r="B349" t="s">
        <v>1583</v>
      </c>
      <c r="C349" t="s">
        <v>3538</v>
      </c>
      <c r="D349" s="13">
        <v>16839.274999999994</v>
      </c>
      <c r="E349" s="14">
        <v>26.828607261690102</v>
      </c>
      <c r="F349" s="15">
        <v>6.5465781913655687E-5</v>
      </c>
      <c r="G349" s="17">
        <f t="shared" si="20"/>
        <v>348</v>
      </c>
      <c r="H349" s="16">
        <f t="shared" si="21"/>
        <v>3.8876841142897012E-6</v>
      </c>
      <c r="I349" s="9">
        <f t="shared" si="22"/>
        <v>214</v>
      </c>
      <c r="J349" s="9" t="str">
        <f>_xlfn.IFNA(VLOOKUP(C349,[1]Sheet1!$B:$B,1,FALSE),"N")</f>
        <v>N</v>
      </c>
      <c r="K349" s="9">
        <f t="shared" si="23"/>
        <v>0</v>
      </c>
    </row>
    <row r="350" spans="1:11" x14ac:dyDescent="0.3">
      <c r="A350">
        <v>1056</v>
      </c>
      <c r="B350" t="s">
        <v>1497</v>
      </c>
      <c r="C350" t="s">
        <v>3452</v>
      </c>
      <c r="D350" s="13">
        <v>305862.83499999996</v>
      </c>
      <c r="E350" s="14">
        <v>23.27518010757262</v>
      </c>
      <c r="F350" s="15">
        <v>6.5270749101038053E-5</v>
      </c>
      <c r="G350" s="17">
        <f t="shared" si="20"/>
        <v>349</v>
      </c>
      <c r="H350" s="16">
        <f t="shared" si="21"/>
        <v>2.1339875797933429E-7</v>
      </c>
      <c r="I350" s="9">
        <f t="shared" si="22"/>
        <v>917</v>
      </c>
      <c r="J350" s="9" t="str">
        <f>_xlfn.IFNA(VLOOKUP(C350,[1]Sheet1!$B:$B,1,FALSE),"N")</f>
        <v>Clo1313_2097</v>
      </c>
      <c r="K350" s="9">
        <f t="shared" si="23"/>
        <v>6.5270749101038053E-5</v>
      </c>
    </row>
    <row r="351" spans="1:11" x14ac:dyDescent="0.3">
      <c r="A351">
        <v>1605</v>
      </c>
      <c r="B351" t="s">
        <v>1787</v>
      </c>
      <c r="C351" t="s">
        <v>3742</v>
      </c>
      <c r="D351" s="13">
        <v>41908.304999999993</v>
      </c>
      <c r="E351" s="14">
        <v>25.681165406053513</v>
      </c>
      <c r="F351" s="15">
        <v>6.3796789221173058E-5</v>
      </c>
      <c r="G351" s="17">
        <f t="shared" si="20"/>
        <v>350</v>
      </c>
      <c r="H351" s="16">
        <f t="shared" si="21"/>
        <v>1.5222946673976212E-6</v>
      </c>
      <c r="I351" s="9">
        <f t="shared" si="22"/>
        <v>368</v>
      </c>
      <c r="J351" s="9" t="str">
        <f>_xlfn.IFNA(VLOOKUP(C351,[1]Sheet1!$B:$B,1,FALSE),"N")</f>
        <v>Clo1313_2609</v>
      </c>
      <c r="K351" s="9">
        <f t="shared" si="23"/>
        <v>6.3796789221173058E-5</v>
      </c>
    </row>
    <row r="352" spans="1:11" x14ac:dyDescent="0.3">
      <c r="A352">
        <v>1528</v>
      </c>
      <c r="B352" t="s">
        <v>91</v>
      </c>
      <c r="C352" t="s">
        <v>2062</v>
      </c>
      <c r="D352" s="13">
        <v>60198.50499999999</v>
      </c>
      <c r="E352" s="14">
        <v>25.234046042352809</v>
      </c>
      <c r="F352" s="15">
        <v>6.3600079714081935E-5</v>
      </c>
      <c r="G352" s="17">
        <f t="shared" si="20"/>
        <v>351</v>
      </c>
      <c r="H352" s="16">
        <f t="shared" si="21"/>
        <v>1.0565059666196351E-6</v>
      </c>
      <c r="I352" s="9">
        <f t="shared" si="22"/>
        <v>445</v>
      </c>
      <c r="J352" s="9" t="str">
        <f>_xlfn.IFNA(VLOOKUP(C352,[1]Sheet1!$B:$B,1,FALSE),"N")</f>
        <v>Clo1313_0030</v>
      </c>
      <c r="K352" s="9">
        <f t="shared" si="23"/>
        <v>6.3600079714081935E-5</v>
      </c>
    </row>
    <row r="353" spans="1:11" x14ac:dyDescent="0.3">
      <c r="A353">
        <v>1588</v>
      </c>
      <c r="B353" t="s">
        <v>1519</v>
      </c>
      <c r="C353" t="s">
        <v>3474</v>
      </c>
      <c r="D353" s="13">
        <v>45846.340000000004</v>
      </c>
      <c r="E353" s="14">
        <v>25.565755223901107</v>
      </c>
      <c r="F353" s="15">
        <v>6.3512102052118219E-5</v>
      </c>
      <c r="G353" s="17">
        <f t="shared" si="20"/>
        <v>352</v>
      </c>
      <c r="H353" s="16">
        <f t="shared" si="21"/>
        <v>1.3853254600502072E-6</v>
      </c>
      <c r="I353" s="9">
        <f t="shared" si="22"/>
        <v>385</v>
      </c>
      <c r="J353" s="9" t="str">
        <f>_xlfn.IFNA(VLOOKUP(C353,[1]Sheet1!$B:$B,1,FALSE),"N")</f>
        <v>Clo1313_2125</v>
      </c>
      <c r="K353" s="9">
        <f t="shared" si="23"/>
        <v>6.3512102052118219E-5</v>
      </c>
    </row>
    <row r="354" spans="1:11" x14ac:dyDescent="0.3">
      <c r="A354">
        <v>1598</v>
      </c>
      <c r="B354" t="s">
        <v>590</v>
      </c>
      <c r="C354" t="s">
        <v>2559</v>
      </c>
      <c r="D354" s="13">
        <v>43074.994999999995</v>
      </c>
      <c r="E354" s="14">
        <v>25.63428151468667</v>
      </c>
      <c r="F354" s="15">
        <v>6.3108756058983628E-5</v>
      </c>
      <c r="G354" s="17">
        <f t="shared" si="20"/>
        <v>353</v>
      </c>
      <c r="H354" s="16">
        <f t="shared" si="21"/>
        <v>1.4650902700971558E-6</v>
      </c>
      <c r="I354" s="9">
        <f t="shared" si="22"/>
        <v>375</v>
      </c>
      <c r="J354" s="9" t="str">
        <f>_xlfn.IFNA(VLOOKUP(C354,[1]Sheet1!$B:$B,1,FALSE),"N")</f>
        <v>Clo1313_0836</v>
      </c>
      <c r="K354" s="9">
        <f t="shared" si="23"/>
        <v>6.3108756058983628E-5</v>
      </c>
    </row>
    <row r="355" spans="1:11" x14ac:dyDescent="0.3">
      <c r="A355">
        <v>1578</v>
      </c>
      <c r="B355" t="s">
        <v>115</v>
      </c>
      <c r="C355" t="s">
        <v>2086</v>
      </c>
      <c r="D355" s="13">
        <v>47480.11</v>
      </c>
      <c r="E355" s="14">
        <v>25.510668243596005</v>
      </c>
      <c r="F355" s="15">
        <v>6.2881012280260748E-5</v>
      </c>
      <c r="G355" s="17">
        <f t="shared" si="20"/>
        <v>354</v>
      </c>
      <c r="H355" s="16">
        <f t="shared" si="21"/>
        <v>1.3243653454101252E-6</v>
      </c>
      <c r="I355" s="9">
        <f t="shared" si="22"/>
        <v>395</v>
      </c>
      <c r="J355" s="9" t="str">
        <f>_xlfn.IFNA(VLOOKUP(C355,[1]Sheet1!$B:$B,1,FALSE),"N")</f>
        <v>Clo1313_0061</v>
      </c>
      <c r="K355" s="9">
        <f t="shared" si="23"/>
        <v>6.2881012280260748E-5</v>
      </c>
    </row>
    <row r="356" spans="1:11" x14ac:dyDescent="0.3">
      <c r="A356">
        <v>1384</v>
      </c>
      <c r="B356" t="s">
        <v>1910</v>
      </c>
      <c r="C356" t="s">
        <v>3865</v>
      </c>
      <c r="D356" s="13">
        <v>101544.90000000001</v>
      </c>
      <c r="E356" s="14">
        <v>24.579612110011624</v>
      </c>
      <c r="F356" s="15">
        <v>6.2863094236752419E-5</v>
      </c>
      <c r="G356" s="17">
        <f t="shared" si="20"/>
        <v>355</v>
      </c>
      <c r="H356" s="16">
        <f t="shared" si="21"/>
        <v>6.1906697664533046E-7</v>
      </c>
      <c r="I356" s="9">
        <f t="shared" si="22"/>
        <v>589</v>
      </c>
      <c r="J356" s="9" t="str">
        <f>_xlfn.IFNA(VLOOKUP(C356,[1]Sheet1!$B:$B,1,FALSE),"N")</f>
        <v>N</v>
      </c>
      <c r="K356" s="9">
        <f t="shared" si="23"/>
        <v>0</v>
      </c>
    </row>
    <row r="357" spans="1:11" x14ac:dyDescent="0.3">
      <c r="A357">
        <v>1581</v>
      </c>
      <c r="B357" t="s">
        <v>1255</v>
      </c>
      <c r="C357" t="s">
        <v>3221</v>
      </c>
      <c r="D357" s="13">
        <v>46829.015000000007</v>
      </c>
      <c r="E357" s="14">
        <v>25.517762846063277</v>
      </c>
      <c r="F357" s="15">
        <v>6.2379209377456067E-5</v>
      </c>
      <c r="G357" s="17">
        <f t="shared" si="20"/>
        <v>356</v>
      </c>
      <c r="H357" s="16">
        <f t="shared" si="21"/>
        <v>1.3320632385168908E-6</v>
      </c>
      <c r="I357" s="9">
        <f t="shared" si="22"/>
        <v>392</v>
      </c>
      <c r="J357" s="9" t="str">
        <f>_xlfn.IFNA(VLOOKUP(C357,[1]Sheet1!$B:$B,1,FALSE),"N")</f>
        <v>N</v>
      </c>
      <c r="K357" s="9">
        <f t="shared" si="23"/>
        <v>0</v>
      </c>
    </row>
    <row r="358" spans="1:11" x14ac:dyDescent="0.3">
      <c r="A358">
        <v>1449</v>
      </c>
      <c r="B358" t="s">
        <v>1989</v>
      </c>
      <c r="C358" t="s">
        <v>3944</v>
      </c>
      <c r="D358" s="13">
        <v>78305.375000000015</v>
      </c>
      <c r="E358" s="14">
        <v>24.888275775120633</v>
      </c>
      <c r="F358" s="15">
        <v>6.2374783723088566E-5</v>
      </c>
      <c r="G358" s="17">
        <f t="shared" si="20"/>
        <v>357</v>
      </c>
      <c r="H358" s="16">
        <f t="shared" si="21"/>
        <v>7.9655813822599729E-7</v>
      </c>
      <c r="I358" s="9">
        <f t="shared" si="22"/>
        <v>524</v>
      </c>
      <c r="J358" s="9" t="str">
        <f>_xlfn.IFNA(VLOOKUP(C358,[1]Sheet1!$B:$B,1,FALSE),"N")</f>
        <v>N</v>
      </c>
      <c r="K358" s="9">
        <f t="shared" si="23"/>
        <v>0</v>
      </c>
    </row>
    <row r="359" spans="1:11" x14ac:dyDescent="0.3">
      <c r="A359">
        <v>1766</v>
      </c>
      <c r="B359" t="s">
        <v>1203</v>
      </c>
      <c r="C359" t="s">
        <v>3169</v>
      </c>
      <c r="D359" s="13">
        <v>15363.549999999996</v>
      </c>
      <c r="E359" s="14">
        <v>26.878104499650934</v>
      </c>
      <c r="F359" s="15">
        <v>6.2194380464966885E-5</v>
      </c>
      <c r="G359" s="17">
        <f t="shared" si="20"/>
        <v>358</v>
      </c>
      <c r="H359" s="16">
        <f t="shared" si="21"/>
        <v>4.048177697535199E-6</v>
      </c>
      <c r="I359" s="9">
        <f t="shared" si="22"/>
        <v>207</v>
      </c>
      <c r="J359" s="9" t="str">
        <f>_xlfn.IFNA(VLOOKUP(C359,[1]Sheet1!$B:$B,1,FALSE),"N")</f>
        <v>N</v>
      </c>
      <c r="K359" s="9">
        <f t="shared" si="23"/>
        <v>0</v>
      </c>
    </row>
    <row r="360" spans="1:11" x14ac:dyDescent="0.3">
      <c r="A360">
        <v>1636</v>
      </c>
      <c r="B360" t="s">
        <v>1154</v>
      </c>
      <c r="C360" t="s">
        <v>3120</v>
      </c>
      <c r="D360" s="13">
        <v>33181.519999999997</v>
      </c>
      <c r="E360" s="14">
        <v>25.925401410525769</v>
      </c>
      <c r="F360" s="15">
        <v>6.1667142181183715E-5</v>
      </c>
      <c r="G360" s="17">
        <f t="shared" si="20"/>
        <v>359</v>
      </c>
      <c r="H360" s="16">
        <f t="shared" si="21"/>
        <v>1.8584785200070317E-6</v>
      </c>
      <c r="I360" s="9">
        <f t="shared" si="22"/>
        <v>337</v>
      </c>
      <c r="J360" s="9" t="str">
        <f>_xlfn.IFNA(VLOOKUP(C360,[1]Sheet1!$B:$B,1,FALSE),"N")</f>
        <v>N</v>
      </c>
      <c r="K360" s="9">
        <f t="shared" si="23"/>
        <v>0</v>
      </c>
    </row>
    <row r="361" spans="1:11" x14ac:dyDescent="0.3">
      <c r="A361">
        <v>1336</v>
      </c>
      <c r="B361" t="s">
        <v>719</v>
      </c>
      <c r="C361" t="s">
        <v>2685</v>
      </c>
      <c r="D361" s="13">
        <v>115220.24499999998</v>
      </c>
      <c r="E361" s="14">
        <v>24.392463999148706</v>
      </c>
      <c r="F361" s="15">
        <v>6.1219863046947382E-5</v>
      </c>
      <c r="G361" s="17">
        <f t="shared" si="20"/>
        <v>360</v>
      </c>
      <c r="H361" s="16">
        <f t="shared" si="21"/>
        <v>5.3132904765952719E-7</v>
      </c>
      <c r="I361" s="9">
        <f t="shared" si="22"/>
        <v>637</v>
      </c>
      <c r="J361" s="9" t="str">
        <f>_xlfn.IFNA(VLOOKUP(C361,[1]Sheet1!$B:$B,1,FALSE),"N")</f>
        <v>N</v>
      </c>
      <c r="K361" s="9">
        <f t="shared" si="23"/>
        <v>0</v>
      </c>
    </row>
    <row r="362" spans="1:11" x14ac:dyDescent="0.3">
      <c r="A362">
        <v>1538</v>
      </c>
      <c r="B362" t="s">
        <v>1367</v>
      </c>
      <c r="C362" t="s">
        <v>3328</v>
      </c>
      <c r="D362" s="13">
        <v>55602.184999999998</v>
      </c>
      <c r="E362" s="14">
        <v>25.282961329456775</v>
      </c>
      <c r="F362" s="15">
        <v>6.1138753925998654E-5</v>
      </c>
      <c r="G362" s="17">
        <f t="shared" si="20"/>
        <v>361</v>
      </c>
      <c r="H362" s="16">
        <f t="shared" si="21"/>
        <v>1.0995746646646829E-6</v>
      </c>
      <c r="I362" s="9">
        <f t="shared" si="22"/>
        <v>435</v>
      </c>
      <c r="J362" s="9" t="str">
        <f>_xlfn.IFNA(VLOOKUP(C362,[1]Sheet1!$B:$B,1,FALSE),"N")</f>
        <v>N</v>
      </c>
      <c r="K362" s="9">
        <f t="shared" si="23"/>
        <v>0</v>
      </c>
    </row>
    <row r="363" spans="1:11" x14ac:dyDescent="0.3">
      <c r="A363">
        <v>1608</v>
      </c>
      <c r="B363" t="s">
        <v>1761</v>
      </c>
      <c r="C363" t="s">
        <v>3716</v>
      </c>
      <c r="D363" s="13">
        <v>39319.915000000001</v>
      </c>
      <c r="E363" s="14">
        <v>25.706276574976403</v>
      </c>
      <c r="F363" s="15">
        <v>6.1097130355110212E-5</v>
      </c>
      <c r="G363" s="17">
        <f t="shared" si="20"/>
        <v>362</v>
      </c>
      <c r="H363" s="16">
        <f t="shared" si="21"/>
        <v>1.5538469591073687E-6</v>
      </c>
      <c r="I363" s="9">
        <f t="shared" si="22"/>
        <v>365</v>
      </c>
      <c r="J363" s="9" t="str">
        <f>_xlfn.IFNA(VLOOKUP(C363,[1]Sheet1!$B:$B,1,FALSE),"N")</f>
        <v>Clo1313_2559</v>
      </c>
      <c r="K363" s="9">
        <f t="shared" si="23"/>
        <v>6.1097130355110212E-5</v>
      </c>
    </row>
    <row r="364" spans="1:11" x14ac:dyDescent="0.3">
      <c r="A364">
        <v>1646</v>
      </c>
      <c r="B364" t="s">
        <v>1983</v>
      </c>
      <c r="C364" t="s">
        <v>3938</v>
      </c>
      <c r="D364" s="13">
        <v>31450.1</v>
      </c>
      <c r="E364" s="14">
        <v>25.96993158421094</v>
      </c>
      <c r="F364" s="15">
        <v>6.061503402429559E-5</v>
      </c>
      <c r="G364" s="17">
        <f t="shared" si="20"/>
        <v>363</v>
      </c>
      <c r="H364" s="16">
        <f t="shared" si="21"/>
        <v>1.9273399456375525E-6</v>
      </c>
      <c r="I364" s="9">
        <f t="shared" si="22"/>
        <v>327</v>
      </c>
      <c r="J364" s="9" t="str">
        <f>_xlfn.IFNA(VLOOKUP(C364,[1]Sheet1!$B:$B,1,FALSE),"N")</f>
        <v>Clo1313_2952</v>
      </c>
      <c r="K364" s="9">
        <f t="shared" si="23"/>
        <v>6.061503402429559E-5</v>
      </c>
    </row>
    <row r="365" spans="1:11" x14ac:dyDescent="0.3">
      <c r="A365">
        <v>1652</v>
      </c>
      <c r="B365" t="s">
        <v>1326</v>
      </c>
      <c r="C365" t="s">
        <v>3291</v>
      </c>
      <c r="D365" s="13">
        <v>30704.670000000002</v>
      </c>
      <c r="E365" s="14">
        <v>25.999178606385193</v>
      </c>
      <c r="F365" s="15">
        <v>6.060949904230338E-5</v>
      </c>
      <c r="G365" s="17">
        <f t="shared" si="20"/>
        <v>364</v>
      </c>
      <c r="H365" s="16">
        <f t="shared" si="21"/>
        <v>1.9739505111861933E-6</v>
      </c>
      <c r="I365" s="9">
        <f t="shared" si="22"/>
        <v>321</v>
      </c>
      <c r="J365" s="9" t="str">
        <f>_xlfn.IFNA(VLOOKUP(C365,[1]Sheet1!$B:$B,1,FALSE),"N")</f>
        <v>Clo1313_1848</v>
      </c>
      <c r="K365" s="9">
        <f t="shared" si="23"/>
        <v>6.060949904230338E-5</v>
      </c>
    </row>
    <row r="366" spans="1:11" x14ac:dyDescent="0.3">
      <c r="A366">
        <v>1514</v>
      </c>
      <c r="B366" t="s">
        <v>404</v>
      </c>
      <c r="C366" t="s">
        <v>2373</v>
      </c>
      <c r="D366" s="13">
        <v>60409.69000000001</v>
      </c>
      <c r="E366" s="14">
        <v>25.167908108492551</v>
      </c>
      <c r="F366" s="15">
        <v>6.0466729564941954E-5</v>
      </c>
      <c r="G366" s="17">
        <f t="shared" si="20"/>
        <v>365</v>
      </c>
      <c r="H366" s="16">
        <f t="shared" si="21"/>
        <v>1.0009442121775818E-6</v>
      </c>
      <c r="I366" s="9">
        <f t="shared" si="22"/>
        <v>459</v>
      </c>
      <c r="J366" s="9" t="str">
        <f>_xlfn.IFNA(VLOOKUP(C366,[1]Sheet1!$B:$B,1,FALSE),"N")</f>
        <v>N</v>
      </c>
      <c r="K366" s="9">
        <f t="shared" si="23"/>
        <v>0</v>
      </c>
    </row>
    <row r="367" spans="1:11" x14ac:dyDescent="0.3">
      <c r="A367">
        <v>1824</v>
      </c>
      <c r="B367" t="s">
        <v>836</v>
      </c>
      <c r="C367" t="s">
        <v>2802</v>
      </c>
      <c r="D367" s="13">
        <v>9901.8700000000008</v>
      </c>
      <c r="E367" s="14">
        <v>27.370055497356923</v>
      </c>
      <c r="F367" s="15">
        <v>5.9924761509265135E-5</v>
      </c>
      <c r="G367" s="17">
        <f t="shared" si="20"/>
        <v>366</v>
      </c>
      <c r="H367" s="16">
        <f t="shared" si="21"/>
        <v>6.0518630833635597E-6</v>
      </c>
      <c r="I367" s="9">
        <f t="shared" si="22"/>
        <v>149</v>
      </c>
      <c r="J367" s="9" t="str">
        <f>_xlfn.IFNA(VLOOKUP(C367,[1]Sheet1!$B:$B,1,FALSE),"N")</f>
        <v>Clo1313_1174</v>
      </c>
      <c r="K367" s="9">
        <f t="shared" si="23"/>
        <v>5.9924761509265135E-5</v>
      </c>
    </row>
    <row r="368" spans="1:11" x14ac:dyDescent="0.3">
      <c r="A368">
        <v>1489</v>
      </c>
      <c r="B368" t="s">
        <v>1784</v>
      </c>
      <c r="C368" t="s">
        <v>3739</v>
      </c>
      <c r="D368" s="13">
        <v>64036.405000000013</v>
      </c>
      <c r="E368" s="14">
        <v>25.081004087237421</v>
      </c>
      <c r="F368" s="15">
        <v>5.9704746434898127E-5</v>
      </c>
      <c r="G368" s="17">
        <f t="shared" si="20"/>
        <v>367</v>
      </c>
      <c r="H368" s="16">
        <f t="shared" si="21"/>
        <v>9.3235631255218203E-7</v>
      </c>
      <c r="I368" s="9">
        <f t="shared" si="22"/>
        <v>484</v>
      </c>
      <c r="J368" s="9" t="str">
        <f>_xlfn.IFNA(VLOOKUP(C368,[1]Sheet1!$B:$B,1,FALSE),"N")</f>
        <v>Clo1313_2606</v>
      </c>
      <c r="K368" s="9">
        <f t="shared" si="23"/>
        <v>5.9704746434898127E-5</v>
      </c>
    </row>
    <row r="369" spans="1:11" x14ac:dyDescent="0.3">
      <c r="A369">
        <v>1330</v>
      </c>
      <c r="B369" t="s">
        <v>1906</v>
      </c>
      <c r="C369" t="s">
        <v>3861</v>
      </c>
      <c r="D369" s="13">
        <v>111963.28</v>
      </c>
      <c r="E369" s="14">
        <v>24.365818700164624</v>
      </c>
      <c r="F369" s="15">
        <v>5.8208909797868759E-5</v>
      </c>
      <c r="G369" s="17">
        <f t="shared" si="20"/>
        <v>368</v>
      </c>
      <c r="H369" s="16">
        <f t="shared" si="21"/>
        <v>5.1989285949704902E-7</v>
      </c>
      <c r="I369" s="9">
        <f t="shared" si="22"/>
        <v>643</v>
      </c>
      <c r="J369" s="9" t="str">
        <f>_xlfn.IFNA(VLOOKUP(C369,[1]Sheet1!$B:$B,1,FALSE),"N")</f>
        <v>N</v>
      </c>
      <c r="K369" s="9">
        <f t="shared" si="23"/>
        <v>0</v>
      </c>
    </row>
    <row r="370" spans="1:11" x14ac:dyDescent="0.3">
      <c r="A370">
        <v>1694</v>
      </c>
      <c r="B370" t="s">
        <v>1795</v>
      </c>
      <c r="C370" t="s">
        <v>3750</v>
      </c>
      <c r="D370" s="13">
        <v>22272.105000000003</v>
      </c>
      <c r="E370" s="14">
        <v>26.340631325736606</v>
      </c>
      <c r="F370" s="15">
        <v>5.8111923192968361E-5</v>
      </c>
      <c r="G370" s="17">
        <f t="shared" si="20"/>
        <v>369</v>
      </c>
      <c r="H370" s="16">
        <f t="shared" si="21"/>
        <v>2.6091796528872486E-6</v>
      </c>
      <c r="I370" s="9">
        <f t="shared" si="22"/>
        <v>279</v>
      </c>
      <c r="J370" s="9" t="str">
        <f>_xlfn.IFNA(VLOOKUP(C370,[1]Sheet1!$B:$B,1,FALSE),"N")</f>
        <v>N</v>
      </c>
      <c r="K370" s="9">
        <f t="shared" si="23"/>
        <v>0</v>
      </c>
    </row>
    <row r="371" spans="1:11" x14ac:dyDescent="0.3">
      <c r="A371">
        <v>1533</v>
      </c>
      <c r="B371" t="s">
        <v>1774</v>
      </c>
      <c r="C371" t="s">
        <v>3729</v>
      </c>
      <c r="D371" s="13">
        <v>53298.32499999999</v>
      </c>
      <c r="E371" s="14">
        <v>25.255959165451618</v>
      </c>
      <c r="F371" s="15">
        <v>5.7326997050529968E-5</v>
      </c>
      <c r="G371" s="17">
        <f t="shared" si="20"/>
        <v>370</v>
      </c>
      <c r="H371" s="16">
        <f t="shared" si="21"/>
        <v>1.07558721686901E-6</v>
      </c>
      <c r="I371" s="9">
        <f t="shared" si="22"/>
        <v>440</v>
      </c>
      <c r="J371" s="9" t="str">
        <f>_xlfn.IFNA(VLOOKUP(C371,[1]Sheet1!$B:$B,1,FALSE),"N")</f>
        <v>Clo1313_2592</v>
      </c>
      <c r="K371" s="9">
        <f t="shared" si="23"/>
        <v>5.7326997050529968E-5</v>
      </c>
    </row>
    <row r="372" spans="1:11" x14ac:dyDescent="0.3">
      <c r="A372">
        <v>1583</v>
      </c>
      <c r="B372" t="s">
        <v>1538</v>
      </c>
      <c r="C372" t="s">
        <v>3493</v>
      </c>
      <c r="D372" s="13">
        <v>42679.45</v>
      </c>
      <c r="E372" s="14">
        <v>25.522260402622337</v>
      </c>
      <c r="F372" s="15">
        <v>5.7060991134666472E-5</v>
      </c>
      <c r="G372" s="17">
        <f t="shared" si="20"/>
        <v>371</v>
      </c>
      <c r="H372" s="16">
        <f t="shared" si="21"/>
        <v>1.3369664120476359E-6</v>
      </c>
      <c r="I372" s="9">
        <f t="shared" si="22"/>
        <v>390</v>
      </c>
      <c r="J372" s="9" t="str">
        <f>_xlfn.IFNA(VLOOKUP(C372,[1]Sheet1!$B:$B,1,FALSE),"N")</f>
        <v>Clo1313_2150</v>
      </c>
      <c r="K372" s="9">
        <f t="shared" si="23"/>
        <v>5.7060991134666472E-5</v>
      </c>
    </row>
    <row r="373" spans="1:11" x14ac:dyDescent="0.3">
      <c r="A373">
        <v>1626</v>
      </c>
      <c r="B373" t="s">
        <v>249</v>
      </c>
      <c r="C373" t="s">
        <v>2220</v>
      </c>
      <c r="D373" s="13">
        <v>31376.459999999988</v>
      </c>
      <c r="E373" s="14">
        <v>25.893839946217401</v>
      </c>
      <c r="F373" s="15">
        <v>5.6828027473644059E-5</v>
      </c>
      <c r="G373" s="17">
        <f t="shared" si="20"/>
        <v>372</v>
      </c>
      <c r="H373" s="16">
        <f t="shared" si="21"/>
        <v>1.8111675910425869E-6</v>
      </c>
      <c r="I373" s="9">
        <f t="shared" si="22"/>
        <v>347</v>
      </c>
      <c r="J373" s="9" t="str">
        <f>_xlfn.IFNA(VLOOKUP(C373,[1]Sheet1!$B:$B,1,FALSE),"N")</f>
        <v>Clo1313_0295</v>
      </c>
      <c r="K373" s="9">
        <f t="shared" si="23"/>
        <v>5.6828027473644059E-5</v>
      </c>
    </row>
    <row r="374" spans="1:11" x14ac:dyDescent="0.3">
      <c r="A374">
        <v>1402</v>
      </c>
      <c r="B374" t="s">
        <v>1718</v>
      </c>
      <c r="C374" t="s">
        <v>3673</v>
      </c>
      <c r="D374" s="13">
        <v>85875.284999999989</v>
      </c>
      <c r="E374" s="14">
        <v>24.651647619450955</v>
      </c>
      <c r="F374" s="15">
        <v>5.6383896670307176E-5</v>
      </c>
      <c r="G374" s="17">
        <f t="shared" si="20"/>
        <v>373</v>
      </c>
      <c r="H374" s="16">
        <f t="shared" si="21"/>
        <v>6.5657885933429136E-7</v>
      </c>
      <c r="I374" s="9">
        <f t="shared" si="22"/>
        <v>571</v>
      </c>
      <c r="J374" s="9" t="str">
        <f>_xlfn.IFNA(VLOOKUP(C374,[1]Sheet1!$B:$B,1,FALSE),"N")</f>
        <v>N</v>
      </c>
      <c r="K374" s="9">
        <f t="shared" si="23"/>
        <v>0</v>
      </c>
    </row>
    <row r="375" spans="1:11" x14ac:dyDescent="0.3">
      <c r="A375">
        <v>1568</v>
      </c>
      <c r="B375" t="s">
        <v>610</v>
      </c>
      <c r="C375" t="s">
        <v>2579</v>
      </c>
      <c r="D375" s="13">
        <v>45190.689999999995</v>
      </c>
      <c r="E375" s="14">
        <v>25.437290158712262</v>
      </c>
      <c r="F375" s="15">
        <v>5.6366871251884273E-5</v>
      </c>
      <c r="G375" s="17">
        <f t="shared" si="20"/>
        <v>374</v>
      </c>
      <c r="H375" s="16">
        <f t="shared" si="21"/>
        <v>1.2473115867866651E-6</v>
      </c>
      <c r="I375" s="9">
        <f t="shared" si="22"/>
        <v>405</v>
      </c>
      <c r="J375" s="9" t="str">
        <f>_xlfn.IFNA(VLOOKUP(C375,[1]Sheet1!$B:$B,1,FALSE),"N")</f>
        <v>N</v>
      </c>
      <c r="K375" s="9">
        <f t="shared" si="23"/>
        <v>0</v>
      </c>
    </row>
    <row r="376" spans="1:11" x14ac:dyDescent="0.3">
      <c r="A376">
        <v>1660</v>
      </c>
      <c r="B376" t="s">
        <v>975</v>
      </c>
      <c r="C376" t="s">
        <v>2941</v>
      </c>
      <c r="D376" s="13">
        <v>26966.005000000005</v>
      </c>
      <c r="E376" s="14">
        <v>26.059841346115203</v>
      </c>
      <c r="F376" s="15">
        <v>5.5934351153539213E-5</v>
      </c>
      <c r="G376" s="17">
        <f t="shared" si="20"/>
        <v>375</v>
      </c>
      <c r="H376" s="16">
        <f t="shared" si="21"/>
        <v>2.0742542750970789E-6</v>
      </c>
      <c r="I376" s="9">
        <f t="shared" si="22"/>
        <v>313</v>
      </c>
      <c r="J376" s="9" t="str">
        <f>_xlfn.IFNA(VLOOKUP(C376,[1]Sheet1!$B:$B,1,FALSE),"N")</f>
        <v>Clo1313_1355</v>
      </c>
      <c r="K376" s="9">
        <f t="shared" si="23"/>
        <v>5.5934351153539213E-5</v>
      </c>
    </row>
    <row r="377" spans="1:11" x14ac:dyDescent="0.3">
      <c r="A377">
        <v>1777</v>
      </c>
      <c r="B377" t="s">
        <v>1550</v>
      </c>
      <c r="C377" t="s">
        <v>3505</v>
      </c>
      <c r="D377" s="13">
        <v>12727.589999999998</v>
      </c>
      <c r="E377" s="14">
        <v>26.977855893974404</v>
      </c>
      <c r="F377" s="15">
        <v>5.5900088160071118E-5</v>
      </c>
      <c r="G377" s="17">
        <f t="shared" si="20"/>
        <v>376</v>
      </c>
      <c r="H377" s="16">
        <f t="shared" si="21"/>
        <v>4.3920402967153347E-6</v>
      </c>
      <c r="I377" s="9">
        <f t="shared" si="22"/>
        <v>196</v>
      </c>
      <c r="J377" s="9" t="str">
        <f>_xlfn.IFNA(VLOOKUP(C377,[1]Sheet1!$B:$B,1,FALSE),"N")</f>
        <v>N</v>
      </c>
      <c r="K377" s="9">
        <f t="shared" si="23"/>
        <v>0</v>
      </c>
    </row>
    <row r="378" spans="1:11" x14ac:dyDescent="0.3">
      <c r="A378">
        <v>1565</v>
      </c>
      <c r="B378" t="s">
        <v>550</v>
      </c>
      <c r="C378" t="s">
        <v>2519</v>
      </c>
      <c r="D378" s="13">
        <v>45222.255000000012</v>
      </c>
      <c r="E378" s="14">
        <v>25.425845493408399</v>
      </c>
      <c r="F378" s="15">
        <v>5.5881354640208119E-5</v>
      </c>
      <c r="G378" s="17">
        <f t="shared" si="20"/>
        <v>377</v>
      </c>
      <c r="H378" s="16">
        <f t="shared" si="21"/>
        <v>1.2357047352063294E-6</v>
      </c>
      <c r="I378" s="9">
        <f t="shared" si="22"/>
        <v>408</v>
      </c>
      <c r="J378" s="9" t="str">
        <f>_xlfn.IFNA(VLOOKUP(C378,[1]Sheet1!$B:$B,1,FALSE),"N")</f>
        <v>N</v>
      </c>
      <c r="K378" s="9">
        <f t="shared" si="23"/>
        <v>0</v>
      </c>
    </row>
    <row r="379" spans="1:11" x14ac:dyDescent="0.3">
      <c r="A379">
        <v>1805</v>
      </c>
      <c r="B379" t="s">
        <v>356</v>
      </c>
      <c r="C379" t="s">
        <v>2326</v>
      </c>
      <c r="D379" s="13">
        <v>10596.354999999998</v>
      </c>
      <c r="E379" s="14">
        <v>27.184454725113749</v>
      </c>
      <c r="F379" s="15">
        <v>5.5100919144816544E-5</v>
      </c>
      <c r="G379" s="17">
        <f t="shared" si="20"/>
        <v>378</v>
      </c>
      <c r="H379" s="16">
        <f t="shared" si="21"/>
        <v>5.1999880284132186E-6</v>
      </c>
      <c r="I379" s="9">
        <f t="shared" si="22"/>
        <v>168</v>
      </c>
      <c r="J379" s="9" t="str">
        <f>_xlfn.IFNA(VLOOKUP(C379,[1]Sheet1!$B:$B,1,FALSE),"N")</f>
        <v>Clo1313_0449</v>
      </c>
      <c r="K379" s="9">
        <f t="shared" si="23"/>
        <v>5.5100919144816544E-5</v>
      </c>
    </row>
    <row r="380" spans="1:11" x14ac:dyDescent="0.3">
      <c r="A380">
        <v>1709</v>
      </c>
      <c r="B380" t="s">
        <v>263</v>
      </c>
      <c r="C380" t="s">
        <v>2234</v>
      </c>
      <c r="D380" s="13">
        <v>19513.695000000003</v>
      </c>
      <c r="E380" s="14">
        <v>26.436824370256339</v>
      </c>
      <c r="F380" s="15">
        <v>5.507836145853032E-5</v>
      </c>
      <c r="G380" s="17">
        <f t="shared" si="20"/>
        <v>379</v>
      </c>
      <c r="H380" s="16">
        <f t="shared" si="21"/>
        <v>2.8225490589317049E-6</v>
      </c>
      <c r="I380" s="9">
        <f t="shared" si="22"/>
        <v>264</v>
      </c>
      <c r="J380" s="9" t="str">
        <f>_xlfn.IFNA(VLOOKUP(C380,[1]Sheet1!$B:$B,1,FALSE),"N")</f>
        <v>Clo1313_0311</v>
      </c>
      <c r="K380" s="9">
        <f t="shared" si="23"/>
        <v>5.507836145853032E-5</v>
      </c>
    </row>
    <row r="381" spans="1:11" x14ac:dyDescent="0.3">
      <c r="A381">
        <v>1779</v>
      </c>
      <c r="B381" t="s">
        <v>1337</v>
      </c>
      <c r="C381" t="s">
        <v>3302</v>
      </c>
      <c r="D381" s="13">
        <v>12181.01</v>
      </c>
      <c r="E381" s="14">
        <v>27.011906450989962</v>
      </c>
      <c r="F381" s="15">
        <v>5.5009301539373902E-5</v>
      </c>
      <c r="G381" s="17">
        <f t="shared" si="20"/>
        <v>380</v>
      </c>
      <c r="H381" s="16">
        <f t="shared" si="21"/>
        <v>4.515988537844883E-6</v>
      </c>
      <c r="I381" s="9">
        <f t="shared" si="22"/>
        <v>194</v>
      </c>
      <c r="J381" s="9" t="str">
        <f>_xlfn.IFNA(VLOOKUP(C381,[1]Sheet1!$B:$B,1,FALSE),"N")</f>
        <v>N</v>
      </c>
      <c r="K381" s="9">
        <f t="shared" si="23"/>
        <v>0</v>
      </c>
    </row>
    <row r="382" spans="1:11" x14ac:dyDescent="0.3">
      <c r="A382">
        <v>1618</v>
      </c>
      <c r="B382" t="s">
        <v>897</v>
      </c>
      <c r="C382" t="s">
        <v>2863</v>
      </c>
      <c r="D382" s="13">
        <v>31975.06500000001</v>
      </c>
      <c r="E382" s="14">
        <v>25.830687793064794</v>
      </c>
      <c r="F382" s="15">
        <v>5.499994360480604E-5</v>
      </c>
      <c r="G382" s="17">
        <f t="shared" si="20"/>
        <v>381</v>
      </c>
      <c r="H382" s="16">
        <f t="shared" si="21"/>
        <v>1.7200885629100684E-6</v>
      </c>
      <c r="I382" s="9">
        <f t="shared" si="22"/>
        <v>355</v>
      </c>
      <c r="J382" s="9" t="str">
        <f>_xlfn.IFNA(VLOOKUP(C382,[1]Sheet1!$B:$B,1,FALSE),"N")</f>
        <v>Clo1313_1254</v>
      </c>
      <c r="K382" s="9">
        <f t="shared" si="23"/>
        <v>5.499994360480604E-5</v>
      </c>
    </row>
    <row r="383" spans="1:11" x14ac:dyDescent="0.3">
      <c r="A383">
        <v>1841</v>
      </c>
      <c r="B383" t="s">
        <v>1907</v>
      </c>
      <c r="C383" t="s">
        <v>3862</v>
      </c>
      <c r="D383" s="13">
        <v>7561.6800000000021</v>
      </c>
      <c r="E383" s="14">
        <v>27.594860998699151</v>
      </c>
      <c r="F383" s="15">
        <v>5.4994219210653667E-5</v>
      </c>
      <c r="G383" s="17">
        <f t="shared" si="20"/>
        <v>382</v>
      </c>
      <c r="H383" s="16">
        <f t="shared" si="21"/>
        <v>7.2727514534671726E-6</v>
      </c>
      <c r="I383" s="9">
        <f t="shared" si="22"/>
        <v>132</v>
      </c>
      <c r="J383" s="9" t="str">
        <f>_xlfn.IFNA(VLOOKUP(C383,[1]Sheet1!$B:$B,1,FALSE),"N")</f>
        <v>Clo1313_2831</v>
      </c>
      <c r="K383" s="9">
        <f t="shared" si="23"/>
        <v>5.4994219210653667E-5</v>
      </c>
    </row>
    <row r="384" spans="1:11" x14ac:dyDescent="0.3">
      <c r="A384">
        <v>1653</v>
      </c>
      <c r="B384" t="s">
        <v>896</v>
      </c>
      <c r="C384" t="s">
        <v>2862</v>
      </c>
      <c r="D384" s="13">
        <v>27792.785</v>
      </c>
      <c r="E384" s="14">
        <v>26.001134696480225</v>
      </c>
      <c r="F384" s="15">
        <v>5.4949333069936112E-5</v>
      </c>
      <c r="G384" s="17">
        <f t="shared" si="20"/>
        <v>383</v>
      </c>
      <c r="H384" s="16">
        <f t="shared" si="21"/>
        <v>1.9771078382370142E-6</v>
      </c>
      <c r="I384" s="9">
        <f t="shared" si="22"/>
        <v>320</v>
      </c>
      <c r="J384" s="9" t="str">
        <f>_xlfn.IFNA(VLOOKUP(C384,[1]Sheet1!$B:$B,1,FALSE),"N")</f>
        <v>Clo1313_1253</v>
      </c>
      <c r="K384" s="9">
        <f t="shared" si="23"/>
        <v>5.4949333069936112E-5</v>
      </c>
    </row>
    <row r="385" spans="1:11" x14ac:dyDescent="0.3">
      <c r="A385">
        <v>1375</v>
      </c>
      <c r="B385" t="s">
        <v>1373</v>
      </c>
      <c r="C385" t="s">
        <v>3334</v>
      </c>
      <c r="D385" s="13">
        <v>90655.03</v>
      </c>
      <c r="E385" s="14">
        <v>24.525539766110189</v>
      </c>
      <c r="F385" s="15">
        <v>5.3697218187743058E-5</v>
      </c>
      <c r="G385" s="17">
        <f t="shared" si="20"/>
        <v>384</v>
      </c>
      <c r="H385" s="16">
        <f t="shared" si="21"/>
        <v>5.9232475228062978E-7</v>
      </c>
      <c r="I385" s="9">
        <f t="shared" si="22"/>
        <v>598</v>
      </c>
      <c r="J385" s="9" t="str">
        <f>_xlfn.IFNA(VLOOKUP(C385,[1]Sheet1!$B:$B,1,FALSE),"N")</f>
        <v>N</v>
      </c>
      <c r="K385" s="9">
        <f t="shared" si="23"/>
        <v>0</v>
      </c>
    </row>
    <row r="386" spans="1:11" x14ac:dyDescent="0.3">
      <c r="A386">
        <v>1596</v>
      </c>
      <c r="B386" t="s">
        <v>918</v>
      </c>
      <c r="C386" t="s">
        <v>2884</v>
      </c>
      <c r="D386" s="13">
        <v>36481.32</v>
      </c>
      <c r="E386" s="14">
        <v>25.629045873609407</v>
      </c>
      <c r="F386" s="15">
        <v>5.3220303370672173E-5</v>
      </c>
      <c r="G386" s="17">
        <f t="shared" si="20"/>
        <v>385</v>
      </c>
      <c r="H386" s="16">
        <f t="shared" si="21"/>
        <v>1.4588371081603455E-6</v>
      </c>
      <c r="I386" s="9">
        <f t="shared" si="22"/>
        <v>377</v>
      </c>
      <c r="J386" s="9" t="str">
        <f>_xlfn.IFNA(VLOOKUP(C386,[1]Sheet1!$B:$B,1,FALSE),"N")</f>
        <v>N</v>
      </c>
      <c r="K386" s="9">
        <f t="shared" si="23"/>
        <v>0</v>
      </c>
    </row>
    <row r="387" spans="1:11" x14ac:dyDescent="0.3">
      <c r="A387">
        <v>1493</v>
      </c>
      <c r="B387" t="s">
        <v>965</v>
      </c>
      <c r="C387" t="s">
        <v>2931</v>
      </c>
      <c r="D387" s="13">
        <v>56019.934999999998</v>
      </c>
      <c r="E387" s="14">
        <v>25.098364340286047</v>
      </c>
      <c r="F387" s="15">
        <v>5.2976437038419664E-5</v>
      </c>
      <c r="G387" s="17">
        <f t="shared" ref="G387:G450" si="24">RANK(F387,$F$2:$F$1973,0)</f>
        <v>386</v>
      </c>
      <c r="H387" s="16">
        <f t="shared" ref="H387:H450" si="25">(F387/D387)*1000</f>
        <v>9.4567116221073206E-7</v>
      </c>
      <c r="I387" s="9">
        <f t="shared" ref="I387:I450" si="26">RANK(H387,$H$2:$H$1973,0)</f>
        <v>480</v>
      </c>
      <c r="J387" s="9" t="str">
        <f>_xlfn.IFNA(VLOOKUP(C387,[1]Sheet1!$B:$B,1,FALSE),"N")</f>
        <v>N</v>
      </c>
      <c r="K387" s="9">
        <f t="shared" ref="K387:K450" si="27">IF(COUNTIF(J387,"=N")=1,0,F387)</f>
        <v>0</v>
      </c>
    </row>
    <row r="388" spans="1:11" x14ac:dyDescent="0.3">
      <c r="A388">
        <v>809</v>
      </c>
      <c r="B388" t="s">
        <v>1555</v>
      </c>
      <c r="C388" t="s">
        <v>3510</v>
      </c>
      <c r="D388" s="13">
        <v>493296.40500000003</v>
      </c>
      <c r="E388" s="14">
        <v>22.43154623247742</v>
      </c>
      <c r="F388" s="15">
        <v>5.2875691400339655E-5</v>
      </c>
      <c r="G388" s="17">
        <f t="shared" si="24"/>
        <v>387</v>
      </c>
      <c r="H388" s="16">
        <f t="shared" si="25"/>
        <v>1.0718847910586262E-7</v>
      </c>
      <c r="I388" s="9">
        <f t="shared" si="26"/>
        <v>1164</v>
      </c>
      <c r="J388" s="9" t="str">
        <f>_xlfn.IFNA(VLOOKUP(C388,[1]Sheet1!$B:$B,1,FALSE),"N")</f>
        <v>N</v>
      </c>
      <c r="K388" s="9">
        <f t="shared" si="27"/>
        <v>0</v>
      </c>
    </row>
    <row r="389" spans="1:11" x14ac:dyDescent="0.3">
      <c r="A389">
        <v>1663</v>
      </c>
      <c r="B389" t="s">
        <v>1198</v>
      </c>
      <c r="C389" t="s">
        <v>3164</v>
      </c>
      <c r="D389" s="13">
        <v>24762.519999999997</v>
      </c>
      <c r="E389" s="14">
        <v>26.081545959800163</v>
      </c>
      <c r="F389" s="15">
        <v>5.2282779066772064E-5</v>
      </c>
      <c r="G389" s="17">
        <f t="shared" si="24"/>
        <v>388</v>
      </c>
      <c r="H389" s="16">
        <f t="shared" si="25"/>
        <v>2.1113674644895621E-6</v>
      </c>
      <c r="I389" s="9">
        <f t="shared" si="26"/>
        <v>310</v>
      </c>
      <c r="J389" s="9" t="str">
        <f>_xlfn.IFNA(VLOOKUP(C389,[1]Sheet1!$B:$B,1,FALSE),"N")</f>
        <v>N</v>
      </c>
      <c r="K389" s="9">
        <f t="shared" si="27"/>
        <v>0</v>
      </c>
    </row>
    <row r="390" spans="1:11" x14ac:dyDescent="0.3">
      <c r="A390">
        <v>1325</v>
      </c>
      <c r="B390" t="s">
        <v>1563</v>
      </c>
      <c r="C390" t="s">
        <v>3518</v>
      </c>
      <c r="D390" s="13">
        <v>102524.72499999999</v>
      </c>
      <c r="E390" s="14">
        <v>24.337129870807658</v>
      </c>
      <c r="F390" s="15">
        <v>5.2067666860754654E-5</v>
      </c>
      <c r="G390" s="17">
        <f t="shared" si="24"/>
        <v>389</v>
      </c>
      <c r="H390" s="16">
        <f t="shared" si="25"/>
        <v>5.0785473319489185E-7</v>
      </c>
      <c r="I390" s="9">
        <f t="shared" si="26"/>
        <v>648</v>
      </c>
      <c r="J390" s="9" t="str">
        <f>_xlfn.IFNA(VLOOKUP(C390,[1]Sheet1!$B:$B,1,FALSE),"N")</f>
        <v>N</v>
      </c>
      <c r="K390" s="9">
        <f t="shared" si="27"/>
        <v>0</v>
      </c>
    </row>
    <row r="391" spans="1:11" x14ac:dyDescent="0.3">
      <c r="A391">
        <v>1537</v>
      </c>
      <c r="B391" t="s">
        <v>1384</v>
      </c>
      <c r="C391" t="s">
        <v>3345</v>
      </c>
      <c r="D391" s="13">
        <v>47089.79500000002</v>
      </c>
      <c r="E391" s="14">
        <v>25.280320325735048</v>
      </c>
      <c r="F391" s="15">
        <v>5.1667163218379816E-5</v>
      </c>
      <c r="G391" s="17">
        <f t="shared" si="24"/>
        <v>390</v>
      </c>
      <c r="H391" s="16">
        <f t="shared" si="25"/>
        <v>1.0972050997117273E-6</v>
      </c>
      <c r="I391" s="9">
        <f t="shared" si="26"/>
        <v>436</v>
      </c>
      <c r="J391" s="9" t="str">
        <f>_xlfn.IFNA(VLOOKUP(C391,[1]Sheet1!$B:$B,1,FALSE),"N")</f>
        <v>Clo1313_1938</v>
      </c>
      <c r="K391" s="9">
        <f t="shared" si="27"/>
        <v>5.1667163218379816E-5</v>
      </c>
    </row>
    <row r="392" spans="1:11" x14ac:dyDescent="0.3">
      <c r="A392">
        <v>1339</v>
      </c>
      <c r="B392" t="s">
        <v>1426</v>
      </c>
      <c r="C392" t="s">
        <v>3387</v>
      </c>
      <c r="D392" s="13">
        <v>95169.8</v>
      </c>
      <c r="E392" s="14">
        <v>24.408986861959097</v>
      </c>
      <c r="F392" s="15">
        <v>5.1253385885843169E-5</v>
      </c>
      <c r="G392" s="17">
        <f t="shared" si="24"/>
        <v>391</v>
      </c>
      <c r="H392" s="16">
        <f t="shared" si="25"/>
        <v>5.3854674367123989E-7</v>
      </c>
      <c r="I392" s="9">
        <f t="shared" si="26"/>
        <v>634</v>
      </c>
      <c r="J392" s="9" t="str">
        <f>_xlfn.IFNA(VLOOKUP(C392,[1]Sheet1!$B:$B,1,FALSE),"N")</f>
        <v>Clo1313_1994</v>
      </c>
      <c r="K392" s="9">
        <f t="shared" si="27"/>
        <v>5.1253385885843169E-5</v>
      </c>
    </row>
    <row r="393" spans="1:11" x14ac:dyDescent="0.3">
      <c r="A393">
        <v>1488</v>
      </c>
      <c r="B393" t="s">
        <v>1152</v>
      </c>
      <c r="C393" t="s">
        <v>3118</v>
      </c>
      <c r="D393" s="13">
        <v>55048.460000000006</v>
      </c>
      <c r="E393" s="14">
        <v>25.078345965728413</v>
      </c>
      <c r="F393" s="15">
        <v>5.1213466494543033E-5</v>
      </c>
      <c r="G393" s="17">
        <f t="shared" si="24"/>
        <v>392</v>
      </c>
      <c r="H393" s="16">
        <f t="shared" si="25"/>
        <v>9.3033422723438627E-7</v>
      </c>
      <c r="I393" s="9">
        <f t="shared" si="26"/>
        <v>485</v>
      </c>
      <c r="J393" s="9" t="str">
        <f>_xlfn.IFNA(VLOOKUP(C393,[1]Sheet1!$B:$B,1,FALSE),"N")</f>
        <v>N</v>
      </c>
      <c r="K393" s="9">
        <f t="shared" si="27"/>
        <v>0</v>
      </c>
    </row>
    <row r="394" spans="1:11" x14ac:dyDescent="0.3">
      <c r="A394">
        <v>1515</v>
      </c>
      <c r="B394" t="s">
        <v>194</v>
      </c>
      <c r="C394" t="s">
        <v>2165</v>
      </c>
      <c r="D394" s="13">
        <v>51012.194999999992</v>
      </c>
      <c r="E394" s="14">
        <v>25.16983317252377</v>
      </c>
      <c r="F394" s="15">
        <v>5.1140713490290919E-5</v>
      </c>
      <c r="G394" s="17">
        <f t="shared" si="24"/>
        <v>393</v>
      </c>
      <c r="H394" s="16">
        <f t="shared" si="25"/>
        <v>1.0025193679725196E-6</v>
      </c>
      <c r="I394" s="9">
        <f t="shared" si="26"/>
        <v>458</v>
      </c>
      <c r="J394" s="9" t="str">
        <f>_xlfn.IFNA(VLOOKUP(C394,[1]Sheet1!$B:$B,1,FALSE),"N")</f>
        <v>Clo1313_0195</v>
      </c>
      <c r="K394" s="9">
        <f t="shared" si="27"/>
        <v>5.1140713490290919E-5</v>
      </c>
    </row>
    <row r="395" spans="1:11" x14ac:dyDescent="0.3">
      <c r="A395">
        <v>1279</v>
      </c>
      <c r="B395" t="s">
        <v>935</v>
      </c>
      <c r="C395" t="s">
        <v>2901</v>
      </c>
      <c r="D395" s="13">
        <v>119663.83</v>
      </c>
      <c r="E395" s="14">
        <v>24.114022516473732</v>
      </c>
      <c r="F395" s="15">
        <v>5.0650273103200697E-5</v>
      </c>
      <c r="G395" s="17">
        <f t="shared" si="24"/>
        <v>394</v>
      </c>
      <c r="H395" s="16">
        <f t="shared" si="25"/>
        <v>4.2327136866002612E-7</v>
      </c>
      <c r="I395" s="9">
        <f t="shared" si="26"/>
        <v>694</v>
      </c>
      <c r="J395" s="9" t="str">
        <f>_xlfn.IFNA(VLOOKUP(C395,[1]Sheet1!$B:$B,1,FALSE),"N")</f>
        <v>Clo1313_1305</v>
      </c>
      <c r="K395" s="9">
        <f t="shared" si="27"/>
        <v>5.0650273103200697E-5</v>
      </c>
    </row>
    <row r="396" spans="1:11" x14ac:dyDescent="0.3">
      <c r="A396">
        <v>1433</v>
      </c>
      <c r="B396" t="s">
        <v>1007</v>
      </c>
      <c r="C396" t="s">
        <v>2973</v>
      </c>
      <c r="D396" s="13">
        <v>67338.389999999985</v>
      </c>
      <c r="E396" s="14">
        <v>24.816898884800338</v>
      </c>
      <c r="F396" s="15">
        <v>5.06014033208597E-5</v>
      </c>
      <c r="G396" s="17">
        <f t="shared" si="24"/>
        <v>395</v>
      </c>
      <c r="H396" s="16">
        <f t="shared" si="25"/>
        <v>7.5144955679605226E-7</v>
      </c>
      <c r="I396" s="9">
        <f t="shared" si="26"/>
        <v>540</v>
      </c>
      <c r="J396" s="9" t="str">
        <f>_xlfn.IFNA(VLOOKUP(C396,[1]Sheet1!$B:$B,1,FALSE),"N")</f>
        <v>N</v>
      </c>
      <c r="K396" s="9">
        <f t="shared" si="27"/>
        <v>0</v>
      </c>
    </row>
    <row r="397" spans="1:11" x14ac:dyDescent="0.3">
      <c r="A397">
        <v>1383</v>
      </c>
      <c r="B397" t="s">
        <v>1218</v>
      </c>
      <c r="C397" t="s">
        <v>3184</v>
      </c>
      <c r="D397" s="13">
        <v>82088.219999999972</v>
      </c>
      <c r="E397" s="14">
        <v>24.570530539663046</v>
      </c>
      <c r="F397" s="15">
        <v>5.044260486611797E-5</v>
      </c>
      <c r="G397" s="17">
        <f t="shared" si="24"/>
        <v>396</v>
      </c>
      <c r="H397" s="16">
        <f t="shared" si="25"/>
        <v>6.144926137528379E-7</v>
      </c>
      <c r="I397" s="9">
        <f t="shared" si="26"/>
        <v>590</v>
      </c>
      <c r="J397" s="9" t="str">
        <f>_xlfn.IFNA(VLOOKUP(C397,[1]Sheet1!$B:$B,1,FALSE),"N")</f>
        <v>Clo1313_1694</v>
      </c>
      <c r="K397" s="9">
        <f t="shared" si="27"/>
        <v>5.044260486611797E-5</v>
      </c>
    </row>
    <row r="398" spans="1:11" x14ac:dyDescent="0.3">
      <c r="A398">
        <v>1586</v>
      </c>
      <c r="B398" t="s">
        <v>851</v>
      </c>
      <c r="C398" t="s">
        <v>2817</v>
      </c>
      <c r="D398" s="13">
        <v>36539.960000000006</v>
      </c>
      <c r="E398" s="14">
        <v>25.55849436314902</v>
      </c>
      <c r="F398" s="15">
        <v>5.0320369562808855E-5</v>
      </c>
      <c r="G398" s="17">
        <f t="shared" si="24"/>
        <v>397</v>
      </c>
      <c r="H398" s="16">
        <f t="shared" si="25"/>
        <v>1.3771325847868703E-6</v>
      </c>
      <c r="I398" s="9">
        <f t="shared" si="26"/>
        <v>387</v>
      </c>
      <c r="J398" s="9" t="str">
        <f>_xlfn.IFNA(VLOOKUP(C398,[1]Sheet1!$B:$B,1,FALSE),"N")</f>
        <v>Clo1313_1192</v>
      </c>
      <c r="K398" s="9">
        <f t="shared" si="27"/>
        <v>5.0320369562808855E-5</v>
      </c>
    </row>
    <row r="399" spans="1:11" x14ac:dyDescent="0.3">
      <c r="A399">
        <v>1570</v>
      </c>
      <c r="B399" t="s">
        <v>907</v>
      </c>
      <c r="C399" t="s">
        <v>2873</v>
      </c>
      <c r="D399" s="13">
        <v>39840.39</v>
      </c>
      <c r="E399" s="14">
        <v>25.439310362582777</v>
      </c>
      <c r="F399" s="15">
        <v>4.9775456419239185E-5</v>
      </c>
      <c r="G399" s="17">
        <f t="shared" si="24"/>
        <v>398</v>
      </c>
      <c r="H399" s="16">
        <f t="shared" si="25"/>
        <v>1.2493717159706314E-6</v>
      </c>
      <c r="I399" s="9">
        <f t="shared" si="26"/>
        <v>403</v>
      </c>
      <c r="J399" s="9" t="str">
        <f>_xlfn.IFNA(VLOOKUP(C399,[1]Sheet1!$B:$B,1,FALSE),"N")</f>
        <v>Clo1313_1267</v>
      </c>
      <c r="K399" s="9">
        <f t="shared" si="27"/>
        <v>4.9775456419239185E-5</v>
      </c>
    </row>
    <row r="400" spans="1:11" x14ac:dyDescent="0.3">
      <c r="A400">
        <v>1298</v>
      </c>
      <c r="B400" t="s">
        <v>480</v>
      </c>
      <c r="C400" t="s">
        <v>2449</v>
      </c>
      <c r="D400" s="13">
        <v>110345.94499999999</v>
      </c>
      <c r="E400" s="14">
        <v>24.186767135743867</v>
      </c>
      <c r="F400" s="15">
        <v>4.9564653328826384E-5</v>
      </c>
      <c r="G400" s="17">
        <f t="shared" si="24"/>
        <v>399</v>
      </c>
      <c r="H400" s="16">
        <f t="shared" si="25"/>
        <v>4.4917512219254085E-7</v>
      </c>
      <c r="I400" s="9">
        <f t="shared" si="26"/>
        <v>675</v>
      </c>
      <c r="J400" s="9" t="str">
        <f>_xlfn.IFNA(VLOOKUP(C400,[1]Sheet1!$B:$B,1,FALSE),"N")</f>
        <v>N</v>
      </c>
      <c r="K400" s="9">
        <f t="shared" si="27"/>
        <v>0</v>
      </c>
    </row>
    <row r="401" spans="1:11" x14ac:dyDescent="0.3">
      <c r="A401">
        <v>1712</v>
      </c>
      <c r="B401" t="s">
        <v>618</v>
      </c>
      <c r="C401" t="s">
        <v>2587</v>
      </c>
      <c r="D401" s="13">
        <v>17245.915000000001</v>
      </c>
      <c r="E401" s="14">
        <v>26.455736748085133</v>
      </c>
      <c r="F401" s="15">
        <v>4.9435575998162209E-5</v>
      </c>
      <c r="G401" s="17">
        <f t="shared" si="24"/>
        <v>400</v>
      </c>
      <c r="H401" s="16">
        <f t="shared" si="25"/>
        <v>2.8665093152878349E-6</v>
      </c>
      <c r="I401" s="9">
        <f t="shared" si="26"/>
        <v>261</v>
      </c>
      <c r="J401" s="9" t="str">
        <f>_xlfn.IFNA(VLOOKUP(C401,[1]Sheet1!$B:$B,1,FALSE),"N")</f>
        <v>N</v>
      </c>
      <c r="K401" s="9">
        <f t="shared" si="27"/>
        <v>0</v>
      </c>
    </row>
    <row r="402" spans="1:11" x14ac:dyDescent="0.3">
      <c r="A402">
        <v>1526</v>
      </c>
      <c r="B402" t="s">
        <v>372</v>
      </c>
      <c r="C402" t="s">
        <v>2342</v>
      </c>
      <c r="D402" s="13">
        <v>47369.740000000005</v>
      </c>
      <c r="E402" s="14">
        <v>25.218868471491692</v>
      </c>
      <c r="F402" s="15">
        <v>4.9429787871420127E-5</v>
      </c>
      <c r="G402" s="17">
        <f t="shared" si="24"/>
        <v>401</v>
      </c>
      <c r="H402" s="16">
        <f t="shared" si="25"/>
        <v>1.0434886885893847E-6</v>
      </c>
      <c r="I402" s="9">
        <f t="shared" si="26"/>
        <v>447</v>
      </c>
      <c r="J402" s="9" t="str">
        <f>_xlfn.IFNA(VLOOKUP(C402,[1]Sheet1!$B:$B,1,FALSE),"N")</f>
        <v>N</v>
      </c>
      <c r="K402" s="9">
        <f t="shared" si="27"/>
        <v>0</v>
      </c>
    </row>
    <row r="403" spans="1:11" x14ac:dyDescent="0.3">
      <c r="A403">
        <v>1571</v>
      </c>
      <c r="B403" t="s">
        <v>1227</v>
      </c>
      <c r="C403" t="s">
        <v>3193</v>
      </c>
      <c r="D403" s="13">
        <v>39200.820000000007</v>
      </c>
      <c r="E403" s="14">
        <v>25.441992541484669</v>
      </c>
      <c r="F403" s="15">
        <v>4.9083823546864382E-5</v>
      </c>
      <c r="G403" s="17">
        <f t="shared" si="24"/>
        <v>402</v>
      </c>
      <c r="H403" s="16">
        <f t="shared" si="25"/>
        <v>1.2521121636451577E-6</v>
      </c>
      <c r="I403" s="9">
        <f t="shared" si="26"/>
        <v>402</v>
      </c>
      <c r="J403" s="9" t="str">
        <f>_xlfn.IFNA(VLOOKUP(C403,[1]Sheet1!$B:$B,1,FALSE),"N")</f>
        <v>Clo1313_1712</v>
      </c>
      <c r="K403" s="9">
        <f t="shared" si="27"/>
        <v>4.9083823546864382E-5</v>
      </c>
    </row>
    <row r="404" spans="1:11" x14ac:dyDescent="0.3">
      <c r="A404">
        <v>1456</v>
      </c>
      <c r="B404" t="s">
        <v>541</v>
      </c>
      <c r="C404" t="s">
        <v>2510</v>
      </c>
      <c r="D404" s="13">
        <v>59878.460000000006</v>
      </c>
      <c r="E404" s="14">
        <v>24.915869291050704</v>
      </c>
      <c r="F404" s="15">
        <v>4.8783817663324293E-5</v>
      </c>
      <c r="G404" s="17">
        <f t="shared" si="24"/>
        <v>403</v>
      </c>
      <c r="H404" s="16">
        <f t="shared" si="25"/>
        <v>8.1471396664717643E-7</v>
      </c>
      <c r="I404" s="9">
        <f t="shared" si="26"/>
        <v>517</v>
      </c>
      <c r="J404" s="9" t="str">
        <f>_xlfn.IFNA(VLOOKUP(C404,[1]Sheet1!$B:$B,1,FALSE),"N")</f>
        <v>N</v>
      </c>
      <c r="K404" s="9">
        <f t="shared" si="27"/>
        <v>0</v>
      </c>
    </row>
    <row r="405" spans="1:11" x14ac:dyDescent="0.3">
      <c r="A405">
        <v>1386</v>
      </c>
      <c r="B405" t="s">
        <v>1242</v>
      </c>
      <c r="C405" t="s">
        <v>3208</v>
      </c>
      <c r="D405" s="13">
        <v>77023.994999999995</v>
      </c>
      <c r="E405" s="14">
        <v>24.590617809870178</v>
      </c>
      <c r="F405" s="15">
        <v>4.8113515990856533E-5</v>
      </c>
      <c r="G405" s="17">
        <f t="shared" si="24"/>
        <v>404</v>
      </c>
      <c r="H405" s="16">
        <f t="shared" si="25"/>
        <v>6.2465619954997845E-7</v>
      </c>
      <c r="I405" s="9">
        <f t="shared" si="26"/>
        <v>587</v>
      </c>
      <c r="J405" s="9" t="str">
        <f>_xlfn.IFNA(VLOOKUP(C405,[1]Sheet1!$B:$B,1,FALSE),"N")</f>
        <v>N</v>
      </c>
      <c r="K405" s="9">
        <f t="shared" si="27"/>
        <v>0</v>
      </c>
    </row>
    <row r="406" spans="1:11" x14ac:dyDescent="0.3">
      <c r="A406">
        <v>1549</v>
      </c>
      <c r="B406" t="s">
        <v>1471</v>
      </c>
      <c r="C406" t="s">
        <v>3431</v>
      </c>
      <c r="D406" s="13">
        <v>41973.144999999997</v>
      </c>
      <c r="E406" s="14">
        <v>25.332687012204847</v>
      </c>
      <c r="F406" s="15">
        <v>4.8065867547118679E-5</v>
      </c>
      <c r="G406" s="17">
        <f t="shared" si="24"/>
        <v>405</v>
      </c>
      <c r="H406" s="16">
        <f t="shared" si="25"/>
        <v>1.1451576370347917E-6</v>
      </c>
      <c r="I406" s="9">
        <f t="shared" si="26"/>
        <v>424</v>
      </c>
      <c r="J406" s="9" t="str">
        <f>_xlfn.IFNA(VLOOKUP(C406,[1]Sheet1!$B:$B,1,FALSE),"N")</f>
        <v>N</v>
      </c>
      <c r="K406" s="9">
        <f t="shared" si="27"/>
        <v>0</v>
      </c>
    </row>
    <row r="407" spans="1:11" x14ac:dyDescent="0.3">
      <c r="A407">
        <v>1392</v>
      </c>
      <c r="B407" t="s">
        <v>1376</v>
      </c>
      <c r="C407" t="s">
        <v>3337</v>
      </c>
      <c r="D407" s="13">
        <v>75512.404999999999</v>
      </c>
      <c r="E407" s="14">
        <v>24.611967947360633</v>
      </c>
      <c r="F407" s="15">
        <v>4.7998945876517034E-5</v>
      </c>
      <c r="G407" s="17">
        <f t="shared" si="24"/>
        <v>406</v>
      </c>
      <c r="H407" s="16">
        <f t="shared" si="25"/>
        <v>6.3564318838099559E-7</v>
      </c>
      <c r="I407" s="9">
        <f t="shared" si="26"/>
        <v>581</v>
      </c>
      <c r="J407" s="9" t="str">
        <f>_xlfn.IFNA(VLOOKUP(C407,[1]Sheet1!$B:$B,1,FALSE),"N")</f>
        <v>N</v>
      </c>
      <c r="K407" s="9">
        <f t="shared" si="27"/>
        <v>0</v>
      </c>
    </row>
    <row r="408" spans="1:11" x14ac:dyDescent="0.3">
      <c r="A408">
        <v>1615</v>
      </c>
      <c r="B408" t="s">
        <v>1459</v>
      </c>
      <c r="C408" t="s">
        <v>3419</v>
      </c>
      <c r="D408" s="13">
        <v>28720.71</v>
      </c>
      <c r="E408" s="14">
        <v>25.791786494070031</v>
      </c>
      <c r="F408" s="15">
        <v>4.7856743582744312E-5</v>
      </c>
      <c r="G408" s="17">
        <f t="shared" si="24"/>
        <v>407</v>
      </c>
      <c r="H408" s="16">
        <f t="shared" si="25"/>
        <v>1.6662799625338063E-6</v>
      </c>
      <c r="I408" s="9">
        <f t="shared" si="26"/>
        <v>358</v>
      </c>
      <c r="J408" s="9" t="str">
        <f>_xlfn.IFNA(VLOOKUP(C408,[1]Sheet1!$B:$B,1,FALSE),"N")</f>
        <v>N</v>
      </c>
      <c r="K408" s="9">
        <f t="shared" si="27"/>
        <v>0</v>
      </c>
    </row>
    <row r="409" spans="1:11" x14ac:dyDescent="0.3">
      <c r="A409">
        <v>1666</v>
      </c>
      <c r="B409" t="s">
        <v>741</v>
      </c>
      <c r="C409" t="s">
        <v>2707</v>
      </c>
      <c r="D409" s="13">
        <v>22240.83</v>
      </c>
      <c r="E409" s="14">
        <v>26.102294845455724</v>
      </c>
      <c r="F409" s="15">
        <v>4.7761456365586338E-5</v>
      </c>
      <c r="G409" s="17">
        <f t="shared" si="24"/>
        <v>408</v>
      </c>
      <c r="H409" s="16">
        <f t="shared" si="25"/>
        <v>2.1474673546619589E-6</v>
      </c>
      <c r="I409" s="9">
        <f t="shared" si="26"/>
        <v>307</v>
      </c>
      <c r="J409" s="9" t="str">
        <f>_xlfn.IFNA(VLOOKUP(C409,[1]Sheet1!$B:$B,1,FALSE),"N")</f>
        <v>N</v>
      </c>
      <c r="K409" s="9">
        <f t="shared" si="27"/>
        <v>0</v>
      </c>
    </row>
    <row r="410" spans="1:11" x14ac:dyDescent="0.3">
      <c r="A410">
        <v>1756</v>
      </c>
      <c r="B410" t="s">
        <v>682</v>
      </c>
      <c r="C410" t="s">
        <v>2650</v>
      </c>
      <c r="D410" s="13">
        <v>12430.319999999996</v>
      </c>
      <c r="E410" s="14">
        <v>26.814121956886044</v>
      </c>
      <c r="F410" s="15">
        <v>4.7756435753739076E-5</v>
      </c>
      <c r="G410" s="17">
        <f t="shared" si="24"/>
        <v>409</v>
      </c>
      <c r="H410" s="16">
        <f t="shared" si="25"/>
        <v>3.8419313222619444E-6</v>
      </c>
      <c r="I410" s="9">
        <f t="shared" si="26"/>
        <v>217</v>
      </c>
      <c r="J410" s="9" t="str">
        <f>_xlfn.IFNA(VLOOKUP(C410,[1]Sheet1!$B:$B,1,FALSE),"N")</f>
        <v>N</v>
      </c>
      <c r="K410" s="9">
        <f t="shared" si="27"/>
        <v>0</v>
      </c>
    </row>
    <row r="411" spans="1:11" x14ac:dyDescent="0.3">
      <c r="A411">
        <v>1393</v>
      </c>
      <c r="B411" t="s">
        <v>839</v>
      </c>
      <c r="C411" t="s">
        <v>2805</v>
      </c>
      <c r="D411" s="13">
        <v>74841</v>
      </c>
      <c r="E411" s="14">
        <v>24.615826274383107</v>
      </c>
      <c r="F411" s="15">
        <v>4.772230740146549E-5</v>
      </c>
      <c r="G411" s="17">
        <f t="shared" si="24"/>
        <v>410</v>
      </c>
      <c r="H411" s="16">
        <f t="shared" si="25"/>
        <v>6.3764924842620344E-7</v>
      </c>
      <c r="I411" s="9">
        <f t="shared" si="26"/>
        <v>580</v>
      </c>
      <c r="J411" s="9" t="str">
        <f>_xlfn.IFNA(VLOOKUP(C411,[1]Sheet1!$B:$B,1,FALSE),"N")</f>
        <v>N</v>
      </c>
      <c r="K411" s="9">
        <f t="shared" si="27"/>
        <v>0</v>
      </c>
    </row>
    <row r="412" spans="1:11" x14ac:dyDescent="0.3">
      <c r="A412">
        <v>1609</v>
      </c>
      <c r="B412" t="s">
        <v>761</v>
      </c>
      <c r="C412" t="s">
        <v>2727</v>
      </c>
      <c r="D412" s="13">
        <v>30441.14</v>
      </c>
      <c r="E412" s="14">
        <v>25.708760311368135</v>
      </c>
      <c r="F412" s="15">
        <v>4.739694999681642E-5</v>
      </c>
      <c r="G412" s="17">
        <f t="shared" si="24"/>
        <v>411</v>
      </c>
      <c r="H412" s="16">
        <f t="shared" si="25"/>
        <v>1.5570031213291099E-6</v>
      </c>
      <c r="I412" s="9">
        <f t="shared" si="26"/>
        <v>364</v>
      </c>
      <c r="J412" s="9" t="str">
        <f>_xlfn.IFNA(VLOOKUP(C412,[1]Sheet1!$B:$B,1,FALSE),"N")</f>
        <v>Clo1313_1056</v>
      </c>
      <c r="K412" s="9">
        <f t="shared" si="27"/>
        <v>4.739694999681642E-5</v>
      </c>
    </row>
    <row r="413" spans="1:11" x14ac:dyDescent="0.3">
      <c r="A413">
        <v>1559</v>
      </c>
      <c r="B413" t="s">
        <v>128</v>
      </c>
      <c r="C413" t="s">
        <v>2099</v>
      </c>
      <c r="D413" s="13">
        <v>39479.995000000003</v>
      </c>
      <c r="E413" s="14">
        <v>25.390005259755736</v>
      </c>
      <c r="F413" s="15">
        <v>4.7378007429987756E-5</v>
      </c>
      <c r="G413" s="17">
        <f t="shared" si="24"/>
        <v>412</v>
      </c>
      <c r="H413" s="16">
        <f t="shared" si="25"/>
        <v>1.2000509987396845E-6</v>
      </c>
      <c r="I413" s="9">
        <f t="shared" si="26"/>
        <v>414</v>
      </c>
      <c r="J413" s="9" t="str">
        <f>_xlfn.IFNA(VLOOKUP(C413,[1]Sheet1!$B:$B,1,FALSE),"N")</f>
        <v>Clo1313_0077</v>
      </c>
      <c r="K413" s="9">
        <f t="shared" si="27"/>
        <v>4.7378007429987756E-5</v>
      </c>
    </row>
    <row r="414" spans="1:11" x14ac:dyDescent="0.3">
      <c r="A414">
        <v>1674</v>
      </c>
      <c r="B414" t="s">
        <v>866</v>
      </c>
      <c r="C414" t="s">
        <v>2832</v>
      </c>
      <c r="D414" s="13">
        <v>20944.04</v>
      </c>
      <c r="E414" s="14">
        <v>26.164625756982094</v>
      </c>
      <c r="F414" s="15">
        <v>4.7326618097967578E-5</v>
      </c>
      <c r="G414" s="17">
        <f t="shared" si="24"/>
        <v>413</v>
      </c>
      <c r="H414" s="16">
        <f t="shared" si="25"/>
        <v>2.2596699632911118E-6</v>
      </c>
      <c r="I414" s="9">
        <f t="shared" si="26"/>
        <v>299</v>
      </c>
      <c r="J414" s="9" t="str">
        <f>_xlfn.IFNA(VLOOKUP(C414,[1]Sheet1!$B:$B,1,FALSE),"N")</f>
        <v>N</v>
      </c>
      <c r="K414" s="9">
        <f t="shared" si="27"/>
        <v>0</v>
      </c>
    </row>
    <row r="415" spans="1:11" x14ac:dyDescent="0.3">
      <c r="A415">
        <v>1530</v>
      </c>
      <c r="B415" t="s">
        <v>1334</v>
      </c>
      <c r="C415" t="s">
        <v>3299</v>
      </c>
      <c r="D415" s="13">
        <v>43982.385000000002</v>
      </c>
      <c r="E415" s="14">
        <v>25.243447035052572</v>
      </c>
      <c r="F415" s="15">
        <v>4.6825855876006033E-5</v>
      </c>
      <c r="G415" s="17">
        <f t="shared" si="24"/>
        <v>414</v>
      </c>
      <c r="H415" s="16">
        <f t="shared" si="25"/>
        <v>1.0646502202189815E-6</v>
      </c>
      <c r="I415" s="9">
        <f t="shared" si="26"/>
        <v>443</v>
      </c>
      <c r="J415" s="9" t="str">
        <f>_xlfn.IFNA(VLOOKUP(C415,[1]Sheet1!$B:$B,1,FALSE),"N")</f>
        <v>Clo1313_1858</v>
      </c>
      <c r="K415" s="9">
        <f t="shared" si="27"/>
        <v>4.6825855876006033E-5</v>
      </c>
    </row>
    <row r="416" spans="1:11" x14ac:dyDescent="0.3">
      <c r="A416">
        <v>1440</v>
      </c>
      <c r="B416" t="s">
        <v>1777</v>
      </c>
      <c r="C416" t="s">
        <v>3732</v>
      </c>
      <c r="D416" s="13">
        <v>61035.435000000005</v>
      </c>
      <c r="E416" s="14">
        <v>24.833995943499076</v>
      </c>
      <c r="F416" s="15">
        <v>4.6509986352169989E-5</v>
      </c>
      <c r="G416" s="17">
        <f t="shared" si="24"/>
        <v>415</v>
      </c>
      <c r="H416" s="16">
        <f t="shared" si="25"/>
        <v>7.6201613623577824E-7</v>
      </c>
      <c r="I416" s="9">
        <f t="shared" si="26"/>
        <v>533</v>
      </c>
      <c r="J416" s="9" t="str">
        <f>_xlfn.IFNA(VLOOKUP(C416,[1]Sheet1!$B:$B,1,FALSE),"N")</f>
        <v>Clo1313_2597</v>
      </c>
      <c r="K416" s="9">
        <f t="shared" si="27"/>
        <v>4.6509986352169989E-5</v>
      </c>
    </row>
    <row r="417" spans="1:11" x14ac:dyDescent="0.3">
      <c r="A417">
        <v>1503</v>
      </c>
      <c r="B417" t="s">
        <v>1302</v>
      </c>
      <c r="C417" t="s">
        <v>3267</v>
      </c>
      <c r="D417" s="13">
        <v>47346.195</v>
      </c>
      <c r="E417" s="14">
        <v>25.141879498699961</v>
      </c>
      <c r="F417" s="15">
        <v>4.6393975111952678E-5</v>
      </c>
      <c r="G417" s="17">
        <f t="shared" si="24"/>
        <v>416</v>
      </c>
      <c r="H417" s="16">
        <f t="shared" si="25"/>
        <v>9.7988814332287266E-7</v>
      </c>
      <c r="I417" s="9">
        <f t="shared" si="26"/>
        <v>470</v>
      </c>
      <c r="J417" s="9" t="str">
        <f>_xlfn.IFNA(VLOOKUP(C417,[1]Sheet1!$B:$B,1,FALSE),"N")</f>
        <v>N</v>
      </c>
      <c r="K417" s="9">
        <f t="shared" si="27"/>
        <v>0</v>
      </c>
    </row>
    <row r="418" spans="1:11" x14ac:dyDescent="0.3">
      <c r="A418">
        <v>1532</v>
      </c>
      <c r="B418" t="s">
        <v>1290</v>
      </c>
      <c r="C418" t="s">
        <v>3256</v>
      </c>
      <c r="D418" s="13">
        <v>43201.59</v>
      </c>
      <c r="E418" s="14">
        <v>25.249294712830519</v>
      </c>
      <c r="F418" s="15">
        <v>4.6214806949796753E-5</v>
      </c>
      <c r="G418" s="17">
        <f t="shared" si="24"/>
        <v>417</v>
      </c>
      <c r="H418" s="16">
        <f t="shared" si="25"/>
        <v>1.0697478252489494E-6</v>
      </c>
      <c r="I418" s="9">
        <f t="shared" si="26"/>
        <v>441</v>
      </c>
      <c r="J418" s="9" t="str">
        <f>_xlfn.IFNA(VLOOKUP(C418,[1]Sheet1!$B:$B,1,FALSE),"N")</f>
        <v>N</v>
      </c>
      <c r="K418" s="9">
        <f t="shared" si="27"/>
        <v>0</v>
      </c>
    </row>
    <row r="419" spans="1:11" x14ac:dyDescent="0.3">
      <c r="A419">
        <v>1486</v>
      </c>
      <c r="B419" t="s">
        <v>1450</v>
      </c>
      <c r="C419" t="s">
        <v>3410</v>
      </c>
      <c r="D419" s="13">
        <v>49827.235000000001</v>
      </c>
      <c r="E419" s="14">
        <v>25.073083106296551</v>
      </c>
      <c r="F419" s="15">
        <v>4.615714023543161E-5</v>
      </c>
      <c r="G419" s="17">
        <f t="shared" si="24"/>
        <v>418</v>
      </c>
      <c r="H419" s="16">
        <f t="shared" si="25"/>
        <v>9.2634359974884436E-7</v>
      </c>
      <c r="I419" s="9">
        <f t="shared" si="26"/>
        <v>487</v>
      </c>
      <c r="J419" s="9" t="str">
        <f>_xlfn.IFNA(VLOOKUP(C419,[1]Sheet1!$B:$B,1,FALSE),"N")</f>
        <v>Clo1313_2031</v>
      </c>
      <c r="K419" s="9">
        <f t="shared" si="27"/>
        <v>4.615714023543161E-5</v>
      </c>
    </row>
    <row r="420" spans="1:11" x14ac:dyDescent="0.3">
      <c r="A420">
        <v>1484</v>
      </c>
      <c r="B420" t="s">
        <v>209</v>
      </c>
      <c r="C420" t="s">
        <v>2180</v>
      </c>
      <c r="D420" s="13">
        <v>50726.729999999996</v>
      </c>
      <c r="E420" s="14">
        <v>25.049983671730207</v>
      </c>
      <c r="F420" s="15">
        <v>4.611210521657333E-5</v>
      </c>
      <c r="G420" s="17">
        <f t="shared" si="24"/>
        <v>419</v>
      </c>
      <c r="H420" s="16">
        <f t="shared" si="25"/>
        <v>9.0902972094935614E-7</v>
      </c>
      <c r="I420" s="9">
        <f t="shared" si="26"/>
        <v>489</v>
      </c>
      <c r="J420" s="9" t="str">
        <f>_xlfn.IFNA(VLOOKUP(C420,[1]Sheet1!$B:$B,1,FALSE),"N")</f>
        <v>Clo1313_0217</v>
      </c>
      <c r="K420" s="9">
        <f t="shared" si="27"/>
        <v>4.611210521657333E-5</v>
      </c>
    </row>
    <row r="421" spans="1:11" x14ac:dyDescent="0.3">
      <c r="A421">
        <v>1542</v>
      </c>
      <c r="B421" t="s">
        <v>227</v>
      </c>
      <c r="C421" t="s">
        <v>2198</v>
      </c>
      <c r="D421" s="13">
        <v>41602.6</v>
      </c>
      <c r="E421" s="14">
        <v>25.291288850911236</v>
      </c>
      <c r="F421" s="15">
        <v>4.6057400927352545E-5</v>
      </c>
      <c r="G421" s="17">
        <f t="shared" si="24"/>
        <v>420</v>
      </c>
      <c r="H421" s="16">
        <f t="shared" si="25"/>
        <v>1.1070798682619007E-6</v>
      </c>
      <c r="I421" s="9">
        <f t="shared" si="26"/>
        <v>431</v>
      </c>
      <c r="J421" s="9" t="str">
        <f>_xlfn.IFNA(VLOOKUP(C421,[1]Sheet1!$B:$B,1,FALSE),"N")</f>
        <v>N</v>
      </c>
      <c r="K421" s="9">
        <f t="shared" si="27"/>
        <v>0</v>
      </c>
    </row>
    <row r="422" spans="1:11" x14ac:dyDescent="0.3">
      <c r="A422">
        <v>1604</v>
      </c>
      <c r="B422" t="s">
        <v>1640</v>
      </c>
      <c r="C422" t="s">
        <v>3595</v>
      </c>
      <c r="D422" s="13">
        <v>30208.859999999986</v>
      </c>
      <c r="E422" s="14">
        <v>25.679188700707051</v>
      </c>
      <c r="F422" s="15">
        <v>4.591258283185044E-5</v>
      </c>
      <c r="G422" s="17">
        <f t="shared" si="24"/>
        <v>421</v>
      </c>
      <c r="H422" s="16">
        <f t="shared" si="25"/>
        <v>1.5198383133905239E-6</v>
      </c>
      <c r="I422" s="9">
        <f t="shared" si="26"/>
        <v>369</v>
      </c>
      <c r="J422" s="9" t="str">
        <f>_xlfn.IFNA(VLOOKUP(C422,[1]Sheet1!$B:$B,1,FALSE),"N")</f>
        <v>Clo1313_2323</v>
      </c>
      <c r="K422" s="9">
        <f t="shared" si="27"/>
        <v>4.591258283185044E-5</v>
      </c>
    </row>
    <row r="423" spans="1:11" x14ac:dyDescent="0.3">
      <c r="A423">
        <v>1181</v>
      </c>
      <c r="B423" t="s">
        <v>1823</v>
      </c>
      <c r="C423" t="s">
        <v>3778</v>
      </c>
      <c r="D423" s="13">
        <v>143348.22999999998</v>
      </c>
      <c r="E423" s="14">
        <v>23.76987496146025</v>
      </c>
      <c r="F423" s="15">
        <v>4.5811813806834759E-5</v>
      </c>
      <c r="G423" s="17">
        <f t="shared" si="24"/>
        <v>422</v>
      </c>
      <c r="H423" s="16">
        <f t="shared" si="25"/>
        <v>3.195840911801615E-7</v>
      </c>
      <c r="I423" s="9">
        <f t="shared" si="26"/>
        <v>792</v>
      </c>
      <c r="J423" s="9" t="str">
        <f>_xlfn.IFNA(VLOOKUP(C423,[1]Sheet1!$B:$B,1,FALSE),"N")</f>
        <v>N</v>
      </c>
      <c r="K423" s="9">
        <f t="shared" si="27"/>
        <v>0</v>
      </c>
    </row>
    <row r="424" spans="1:11" x14ac:dyDescent="0.3">
      <c r="A424">
        <v>1632</v>
      </c>
      <c r="B424" t="s">
        <v>1081</v>
      </c>
      <c r="C424" t="s">
        <v>3047</v>
      </c>
      <c r="D424" s="13">
        <v>24823.97</v>
      </c>
      <c r="E424" s="14">
        <v>25.912028075536085</v>
      </c>
      <c r="F424" s="15">
        <v>4.5633473628565107E-5</v>
      </c>
      <c r="G424" s="17">
        <f t="shared" si="24"/>
        <v>423</v>
      </c>
      <c r="H424" s="16">
        <f t="shared" si="25"/>
        <v>1.8382826610153454E-6</v>
      </c>
      <c r="I424" s="9">
        <f t="shared" si="26"/>
        <v>341</v>
      </c>
      <c r="J424" s="9" t="str">
        <f>_xlfn.IFNA(VLOOKUP(C424,[1]Sheet1!$B:$B,1,FALSE),"N")</f>
        <v>N</v>
      </c>
      <c r="K424" s="9">
        <f t="shared" si="27"/>
        <v>0</v>
      </c>
    </row>
    <row r="425" spans="1:11" x14ac:dyDescent="0.3">
      <c r="A425">
        <v>1496</v>
      </c>
      <c r="B425" t="s">
        <v>278</v>
      </c>
      <c r="C425" t="s">
        <v>2249</v>
      </c>
      <c r="D425" s="13">
        <v>47890.94000000001</v>
      </c>
      <c r="E425" s="14">
        <v>25.104336083872724</v>
      </c>
      <c r="F425" s="15">
        <v>4.5510528758208106E-5</v>
      </c>
      <c r="G425" s="17">
        <f t="shared" si="24"/>
        <v>424</v>
      </c>
      <c r="H425" s="16">
        <f t="shared" si="25"/>
        <v>9.5029516560351697E-7</v>
      </c>
      <c r="I425" s="9">
        <f t="shared" si="26"/>
        <v>477</v>
      </c>
      <c r="J425" s="9" t="str">
        <f>_xlfn.IFNA(VLOOKUP(C425,[1]Sheet1!$B:$B,1,FALSE),"N")</f>
        <v>N</v>
      </c>
      <c r="K425" s="9">
        <f t="shared" si="27"/>
        <v>0</v>
      </c>
    </row>
    <row r="426" spans="1:11" x14ac:dyDescent="0.3">
      <c r="A426">
        <v>1507</v>
      </c>
      <c r="B426" t="s">
        <v>729</v>
      </c>
      <c r="C426" t="s">
        <v>2695</v>
      </c>
      <c r="D426" s="13">
        <v>46135.58</v>
      </c>
      <c r="E426" s="14">
        <v>25.148398481252535</v>
      </c>
      <c r="F426" s="15">
        <v>4.5449071902558592E-5</v>
      </c>
      <c r="G426" s="17">
        <f t="shared" si="24"/>
        <v>425</v>
      </c>
      <c r="H426" s="16">
        <f t="shared" si="25"/>
        <v>9.8511976878926406E-7</v>
      </c>
      <c r="I426" s="9">
        <f t="shared" si="26"/>
        <v>466</v>
      </c>
      <c r="J426" s="9" t="str">
        <f>_xlfn.IFNA(VLOOKUP(C426,[1]Sheet1!$B:$B,1,FALSE),"N")</f>
        <v>Clo1313_1013</v>
      </c>
      <c r="K426" s="9">
        <f t="shared" si="27"/>
        <v>4.5449071902558592E-5</v>
      </c>
    </row>
    <row r="427" spans="1:11" x14ac:dyDescent="0.3">
      <c r="A427">
        <v>1423</v>
      </c>
      <c r="B427" t="s">
        <v>532</v>
      </c>
      <c r="C427" t="s">
        <v>2501</v>
      </c>
      <c r="D427" s="13">
        <v>62953.88499999998</v>
      </c>
      <c r="E427" s="14">
        <v>24.766953721255927</v>
      </c>
      <c r="F427" s="15">
        <v>4.5415802346246772E-5</v>
      </c>
      <c r="G427" s="17">
        <f t="shared" si="24"/>
        <v>426</v>
      </c>
      <c r="H427" s="16">
        <f t="shared" si="25"/>
        <v>7.2141381498928601E-7</v>
      </c>
      <c r="I427" s="9">
        <f t="shared" si="26"/>
        <v>550</v>
      </c>
      <c r="J427" s="9" t="str">
        <f>_xlfn.IFNA(VLOOKUP(C427,[1]Sheet1!$B:$B,1,FALSE),"N")</f>
        <v>N</v>
      </c>
      <c r="K427" s="9">
        <f t="shared" si="27"/>
        <v>0</v>
      </c>
    </row>
    <row r="428" spans="1:11" x14ac:dyDescent="0.3">
      <c r="A428">
        <v>1603</v>
      </c>
      <c r="B428" t="s">
        <v>1898</v>
      </c>
      <c r="C428" t="s">
        <v>3853</v>
      </c>
      <c r="D428" s="13">
        <v>30056.464999999997</v>
      </c>
      <c r="E428" s="14">
        <v>25.671146681372228</v>
      </c>
      <c r="F428" s="15">
        <v>4.5381826916026428E-5</v>
      </c>
      <c r="G428" s="17">
        <f t="shared" si="24"/>
        <v>427</v>
      </c>
      <c r="H428" s="16">
        <f t="shared" si="25"/>
        <v>1.5098857073187561E-6</v>
      </c>
      <c r="I428" s="9">
        <f t="shared" si="26"/>
        <v>370</v>
      </c>
      <c r="J428" s="9" t="str">
        <f>_xlfn.IFNA(VLOOKUP(C428,[1]Sheet1!$B:$B,1,FALSE),"N")</f>
        <v>N</v>
      </c>
      <c r="K428" s="9">
        <f t="shared" si="27"/>
        <v>0</v>
      </c>
    </row>
    <row r="429" spans="1:11" x14ac:dyDescent="0.3">
      <c r="A429">
        <v>1365</v>
      </c>
      <c r="B429" t="s">
        <v>977</v>
      </c>
      <c r="C429" t="s">
        <v>2943</v>
      </c>
      <c r="D429" s="13">
        <v>78723.23000000001</v>
      </c>
      <c r="E429" s="14">
        <v>24.490264784251192</v>
      </c>
      <c r="F429" s="15">
        <v>4.5305616717162562E-5</v>
      </c>
      <c r="G429" s="17">
        <f t="shared" si="24"/>
        <v>428</v>
      </c>
      <c r="H429" s="16">
        <f t="shared" si="25"/>
        <v>5.7550505380892721E-7</v>
      </c>
      <c r="I429" s="9">
        <f t="shared" si="26"/>
        <v>608</v>
      </c>
      <c r="J429" s="9" t="str">
        <f>_xlfn.IFNA(VLOOKUP(C429,[1]Sheet1!$B:$B,1,FALSE),"N")</f>
        <v>Clo1313_1357</v>
      </c>
      <c r="K429" s="9">
        <f t="shared" si="27"/>
        <v>4.5305616717162562E-5</v>
      </c>
    </row>
    <row r="430" spans="1:11" x14ac:dyDescent="0.3">
      <c r="A430">
        <v>1534</v>
      </c>
      <c r="B430" t="s">
        <v>213</v>
      </c>
      <c r="C430" t="s">
        <v>2184</v>
      </c>
      <c r="D430" s="13">
        <v>41691.464999999989</v>
      </c>
      <c r="E430" s="14">
        <v>25.261122756587717</v>
      </c>
      <c r="F430" s="15">
        <v>4.5032346758231075E-5</v>
      </c>
      <c r="G430" s="17">
        <f t="shared" si="24"/>
        <v>429</v>
      </c>
      <c r="H430" s="16">
        <f t="shared" si="25"/>
        <v>1.0801334699615639E-6</v>
      </c>
      <c r="I430" s="9">
        <f t="shared" si="26"/>
        <v>439</v>
      </c>
      <c r="J430" s="9" t="str">
        <f>_xlfn.IFNA(VLOOKUP(C430,[1]Sheet1!$B:$B,1,FALSE),"N")</f>
        <v>N</v>
      </c>
      <c r="K430" s="9">
        <f t="shared" si="27"/>
        <v>0</v>
      </c>
    </row>
    <row r="431" spans="1:11" x14ac:dyDescent="0.3">
      <c r="A431">
        <v>1591</v>
      </c>
      <c r="B431" t="s">
        <v>855</v>
      </c>
      <c r="C431" t="s">
        <v>2821</v>
      </c>
      <c r="D431" s="13">
        <v>31925.349999999991</v>
      </c>
      <c r="E431" s="14">
        <v>25.581500122152477</v>
      </c>
      <c r="F431" s="15">
        <v>4.4799544178933492E-5</v>
      </c>
      <c r="G431" s="17">
        <f t="shared" si="24"/>
        <v>430</v>
      </c>
      <c r="H431" s="16">
        <f t="shared" si="25"/>
        <v>1.4032592964190997E-6</v>
      </c>
      <c r="I431" s="9">
        <f t="shared" si="26"/>
        <v>382</v>
      </c>
      <c r="J431" s="9" t="str">
        <f>_xlfn.IFNA(VLOOKUP(C431,[1]Sheet1!$B:$B,1,FALSE),"N")</f>
        <v>Clo1313_1196</v>
      </c>
      <c r="K431" s="9">
        <f t="shared" si="27"/>
        <v>4.4799544178933492E-5</v>
      </c>
    </row>
    <row r="432" spans="1:11" x14ac:dyDescent="0.3">
      <c r="A432">
        <v>1535</v>
      </c>
      <c r="B432" t="s">
        <v>651</v>
      </c>
      <c r="C432" t="s">
        <v>2620</v>
      </c>
      <c r="D432" s="13">
        <v>41286.6</v>
      </c>
      <c r="E432" s="14">
        <v>25.266577728222764</v>
      </c>
      <c r="F432" s="15">
        <v>4.4794191891245737E-5</v>
      </c>
      <c r="G432" s="17">
        <f t="shared" si="24"/>
        <v>431</v>
      </c>
      <c r="H432" s="16">
        <f t="shared" si="25"/>
        <v>1.0849571505342107E-6</v>
      </c>
      <c r="I432" s="9">
        <f t="shared" si="26"/>
        <v>438</v>
      </c>
      <c r="J432" s="9" t="str">
        <f>_xlfn.IFNA(VLOOKUP(C432,[1]Sheet1!$B:$B,1,FALSE),"N")</f>
        <v>N</v>
      </c>
      <c r="K432" s="9">
        <f t="shared" si="27"/>
        <v>0</v>
      </c>
    </row>
    <row r="433" spans="1:11" x14ac:dyDescent="0.3">
      <c r="A433">
        <v>1417</v>
      </c>
      <c r="B433" t="s">
        <v>1224</v>
      </c>
      <c r="C433" t="s">
        <v>3190</v>
      </c>
      <c r="D433" s="13">
        <v>63928.51</v>
      </c>
      <c r="E433" s="14">
        <v>24.731260326419211</v>
      </c>
      <c r="F433" s="15">
        <v>4.4793901642047445E-5</v>
      </c>
      <c r="G433" s="17">
        <f t="shared" si="24"/>
        <v>432</v>
      </c>
      <c r="H433" s="16">
        <f t="shared" si="25"/>
        <v>7.0068740288249235E-7</v>
      </c>
      <c r="I433" s="9">
        <f t="shared" si="26"/>
        <v>556</v>
      </c>
      <c r="J433" s="9" t="str">
        <f>_xlfn.IFNA(VLOOKUP(C433,[1]Sheet1!$B:$B,1,FALSE),"N")</f>
        <v>Clo1313_1701</v>
      </c>
      <c r="K433" s="9">
        <f t="shared" si="27"/>
        <v>4.4793901642047445E-5</v>
      </c>
    </row>
    <row r="434" spans="1:11" x14ac:dyDescent="0.3">
      <c r="A434">
        <v>1829</v>
      </c>
      <c r="B434" t="s">
        <v>701</v>
      </c>
      <c r="C434" t="s">
        <v>2668</v>
      </c>
      <c r="D434" s="13">
        <v>7076.2849999999999</v>
      </c>
      <c r="E434" s="14">
        <v>27.417183235182382</v>
      </c>
      <c r="F434" s="15">
        <v>4.450666255014477E-5</v>
      </c>
      <c r="G434" s="17">
        <f t="shared" si="24"/>
        <v>433</v>
      </c>
      <c r="H434" s="16">
        <f t="shared" si="25"/>
        <v>6.2895520107153355E-6</v>
      </c>
      <c r="I434" s="9">
        <f t="shared" si="26"/>
        <v>144</v>
      </c>
      <c r="J434" s="9" t="str">
        <f>_xlfn.IFNA(VLOOKUP(C434,[1]Sheet1!$B:$B,1,FALSE),"N")</f>
        <v>Clo1313_0979</v>
      </c>
      <c r="K434" s="9">
        <f t="shared" si="27"/>
        <v>4.450666255014477E-5</v>
      </c>
    </row>
    <row r="435" spans="1:11" x14ac:dyDescent="0.3">
      <c r="A435">
        <v>1367</v>
      </c>
      <c r="B435" t="s">
        <v>1511</v>
      </c>
      <c r="C435" t="s">
        <v>3466</v>
      </c>
      <c r="D435" s="13">
        <v>76604.779999999984</v>
      </c>
      <c r="E435" s="14">
        <v>24.500269559713633</v>
      </c>
      <c r="F435" s="15">
        <v>4.4448112450996247E-5</v>
      </c>
      <c r="G435" s="17">
        <f t="shared" si="24"/>
        <v>434</v>
      </c>
      <c r="H435" s="16">
        <f t="shared" si="25"/>
        <v>5.8022635729775947E-7</v>
      </c>
      <c r="I435" s="9">
        <f t="shared" si="26"/>
        <v>606</v>
      </c>
      <c r="J435" s="9" t="str">
        <f>_xlfn.IFNA(VLOOKUP(C435,[1]Sheet1!$B:$B,1,FALSE),"N")</f>
        <v>N</v>
      </c>
      <c r="K435" s="9">
        <f t="shared" si="27"/>
        <v>0</v>
      </c>
    </row>
    <row r="436" spans="1:11" x14ac:dyDescent="0.3">
      <c r="A436">
        <v>1490</v>
      </c>
      <c r="B436" t="s">
        <v>1751</v>
      </c>
      <c r="C436" t="s">
        <v>3706</v>
      </c>
      <c r="D436" s="13">
        <v>47603.74</v>
      </c>
      <c r="E436" s="14">
        <v>25.081898067856571</v>
      </c>
      <c r="F436" s="15">
        <v>4.4416068312271871E-5</v>
      </c>
      <c r="G436" s="17">
        <f t="shared" si="24"/>
        <v>435</v>
      </c>
      <c r="H436" s="16">
        <f t="shared" si="25"/>
        <v>9.3303736875026783E-7</v>
      </c>
      <c r="I436" s="9">
        <f t="shared" si="26"/>
        <v>483</v>
      </c>
      <c r="J436" s="9" t="str">
        <f>_xlfn.IFNA(VLOOKUP(C436,[1]Sheet1!$B:$B,1,FALSE),"N")</f>
        <v>N</v>
      </c>
      <c r="K436" s="9">
        <f t="shared" si="27"/>
        <v>0</v>
      </c>
    </row>
    <row r="437" spans="1:11" x14ac:dyDescent="0.3">
      <c r="A437">
        <v>1495</v>
      </c>
      <c r="B437" t="s">
        <v>1558</v>
      </c>
      <c r="C437" t="s">
        <v>3513</v>
      </c>
      <c r="D437" s="13">
        <v>46881.16</v>
      </c>
      <c r="E437" s="14">
        <v>25.099568693841995</v>
      </c>
      <c r="F437" s="15">
        <v>4.4377794860153241E-5</v>
      </c>
      <c r="G437" s="17">
        <f t="shared" si="24"/>
        <v>436</v>
      </c>
      <c r="H437" s="16">
        <f t="shared" si="25"/>
        <v>9.4660189423967407E-7</v>
      </c>
      <c r="I437" s="9">
        <f t="shared" si="26"/>
        <v>478</v>
      </c>
      <c r="J437" s="9" t="str">
        <f>_xlfn.IFNA(VLOOKUP(C437,[1]Sheet1!$B:$B,1,FALSE),"N")</f>
        <v>N</v>
      </c>
      <c r="K437" s="9">
        <f t="shared" si="27"/>
        <v>0</v>
      </c>
    </row>
    <row r="438" spans="1:11" x14ac:dyDescent="0.3">
      <c r="A438">
        <v>1349</v>
      </c>
      <c r="B438" t="s">
        <v>1744</v>
      </c>
      <c r="C438" t="s">
        <v>3699</v>
      </c>
      <c r="D438" s="13">
        <v>80012.669999999984</v>
      </c>
      <c r="E438" s="14">
        <v>24.442530488601555</v>
      </c>
      <c r="F438" s="15">
        <v>4.4287231896427562E-5</v>
      </c>
      <c r="G438" s="17">
        <f t="shared" si="24"/>
        <v>437</v>
      </c>
      <c r="H438" s="16">
        <f t="shared" si="25"/>
        <v>5.5350273770925992E-7</v>
      </c>
      <c r="I438" s="9">
        <f t="shared" si="26"/>
        <v>624</v>
      </c>
      <c r="J438" s="9" t="str">
        <f>_xlfn.IFNA(VLOOKUP(C438,[1]Sheet1!$B:$B,1,FALSE),"N")</f>
        <v>N</v>
      </c>
      <c r="K438" s="9">
        <f t="shared" si="27"/>
        <v>0</v>
      </c>
    </row>
    <row r="439" spans="1:11" x14ac:dyDescent="0.3">
      <c r="A439">
        <v>1644</v>
      </c>
      <c r="B439" t="s">
        <v>184</v>
      </c>
      <c r="C439" t="s">
        <v>2155</v>
      </c>
      <c r="D439" s="13">
        <v>23092.130000000005</v>
      </c>
      <c r="E439" s="14">
        <v>25.963684109798578</v>
      </c>
      <c r="F439" s="15">
        <v>4.4279783811491339E-5</v>
      </c>
      <c r="G439" s="17">
        <f t="shared" si="24"/>
        <v>438</v>
      </c>
      <c r="H439" s="16">
        <f t="shared" si="25"/>
        <v>1.9175270454259238E-6</v>
      </c>
      <c r="I439" s="9">
        <f t="shared" si="26"/>
        <v>329</v>
      </c>
      <c r="J439" s="9" t="str">
        <f>_xlfn.IFNA(VLOOKUP(C439,[1]Sheet1!$B:$B,1,FALSE),"N")</f>
        <v>Clo1313_0185</v>
      </c>
      <c r="K439" s="9">
        <f t="shared" si="27"/>
        <v>4.4279783811491339E-5</v>
      </c>
    </row>
    <row r="440" spans="1:11" x14ac:dyDescent="0.3">
      <c r="A440">
        <v>1679</v>
      </c>
      <c r="B440" t="s">
        <v>141</v>
      </c>
      <c r="C440" t="s">
        <v>2112</v>
      </c>
      <c r="D440" s="13">
        <v>18620.244999999995</v>
      </c>
      <c r="E440" s="14">
        <v>26.225778811547585</v>
      </c>
      <c r="F440" s="15">
        <v>4.4231465264895184E-5</v>
      </c>
      <c r="G440" s="17">
        <f t="shared" si="24"/>
        <v>439</v>
      </c>
      <c r="H440" s="16">
        <f t="shared" si="25"/>
        <v>2.3754502298382858E-6</v>
      </c>
      <c r="I440" s="9">
        <f t="shared" si="26"/>
        <v>294</v>
      </c>
      <c r="J440" s="9" t="str">
        <f>_xlfn.IFNA(VLOOKUP(C440,[1]Sheet1!$B:$B,1,FALSE),"N")</f>
        <v>Clo1313_0100</v>
      </c>
      <c r="K440" s="9">
        <f t="shared" si="27"/>
        <v>4.4231465264895184E-5</v>
      </c>
    </row>
    <row r="441" spans="1:11" x14ac:dyDescent="0.3">
      <c r="A441">
        <v>1399</v>
      </c>
      <c r="B441" t="s">
        <v>345</v>
      </c>
      <c r="C441" t="s">
        <v>2315</v>
      </c>
      <c r="D441" s="13">
        <v>67463.67</v>
      </c>
      <c r="E441" s="14">
        <v>24.649674424382788</v>
      </c>
      <c r="F441" s="15">
        <v>4.4223896533543625E-5</v>
      </c>
      <c r="G441" s="17">
        <f t="shared" si="24"/>
        <v>440</v>
      </c>
      <c r="H441" s="16">
        <f t="shared" si="25"/>
        <v>6.5552165385523243E-7</v>
      </c>
      <c r="I441" s="9">
        <f t="shared" si="26"/>
        <v>574</v>
      </c>
      <c r="J441" s="9" t="str">
        <f>_xlfn.IFNA(VLOOKUP(C441,[1]Sheet1!$B:$B,1,FALSE),"N")</f>
        <v>Clo1313_0436</v>
      </c>
      <c r="K441" s="9">
        <f t="shared" si="27"/>
        <v>4.4223896533543625E-5</v>
      </c>
    </row>
    <row r="442" spans="1:11" x14ac:dyDescent="0.3">
      <c r="A442">
        <v>1684</v>
      </c>
      <c r="B442" t="s">
        <v>238</v>
      </c>
      <c r="C442" t="s">
        <v>2209</v>
      </c>
      <c r="D442" s="13">
        <v>17820.61</v>
      </c>
      <c r="E442" s="14">
        <v>26.275355375019686</v>
      </c>
      <c r="F442" s="15">
        <v>4.4082040459537009E-5</v>
      </c>
      <c r="G442" s="17">
        <f t="shared" si="24"/>
        <v>441</v>
      </c>
      <c r="H442" s="16">
        <f t="shared" si="25"/>
        <v>2.473654968013834E-6</v>
      </c>
      <c r="I442" s="9">
        <f t="shared" si="26"/>
        <v>289</v>
      </c>
      <c r="J442" s="9" t="str">
        <f>_xlfn.IFNA(VLOOKUP(C442,[1]Sheet1!$B:$B,1,FALSE),"N")</f>
        <v>N</v>
      </c>
      <c r="K442" s="9">
        <f t="shared" si="27"/>
        <v>0</v>
      </c>
    </row>
    <row r="443" spans="1:11" x14ac:dyDescent="0.3">
      <c r="A443">
        <v>1505</v>
      </c>
      <c r="B443" t="s">
        <v>819</v>
      </c>
      <c r="C443" t="s">
        <v>2785</v>
      </c>
      <c r="D443" s="13">
        <v>44405.615000000005</v>
      </c>
      <c r="E443" s="14">
        <v>25.145874736575959</v>
      </c>
      <c r="F443" s="15">
        <v>4.3654764984074553E-5</v>
      </c>
      <c r="G443" s="17">
        <f t="shared" si="24"/>
        <v>442</v>
      </c>
      <c r="H443" s="16">
        <f t="shared" si="25"/>
        <v>9.8309110197155353E-7</v>
      </c>
      <c r="I443" s="9">
        <f t="shared" si="26"/>
        <v>468</v>
      </c>
      <c r="J443" s="9" t="str">
        <f>_xlfn.IFNA(VLOOKUP(C443,[1]Sheet1!$B:$B,1,FALSE),"N")</f>
        <v>Clo1313_1151</v>
      </c>
      <c r="K443" s="9">
        <f t="shared" si="27"/>
        <v>4.3654764984074553E-5</v>
      </c>
    </row>
    <row r="444" spans="1:11" x14ac:dyDescent="0.3">
      <c r="A444">
        <v>1629</v>
      </c>
      <c r="B444" t="s">
        <v>1926</v>
      </c>
      <c r="C444" t="s">
        <v>3881</v>
      </c>
      <c r="D444" s="13">
        <v>23940.459999999995</v>
      </c>
      <c r="E444" s="14">
        <v>25.90163226684227</v>
      </c>
      <c r="F444" s="15">
        <v>4.3637117571629369E-5</v>
      </c>
      <c r="G444" s="17">
        <f t="shared" si="24"/>
        <v>443</v>
      </c>
      <c r="H444" s="16">
        <f t="shared" si="25"/>
        <v>1.8227351342300598E-6</v>
      </c>
      <c r="I444" s="9">
        <f t="shared" si="26"/>
        <v>344</v>
      </c>
      <c r="J444" s="9" t="str">
        <f>_xlfn.IFNA(VLOOKUP(C444,[1]Sheet1!$B:$B,1,FALSE),"N")</f>
        <v>N</v>
      </c>
      <c r="K444" s="9">
        <f t="shared" si="27"/>
        <v>0</v>
      </c>
    </row>
    <row r="445" spans="1:11" x14ac:dyDescent="0.3">
      <c r="A445">
        <v>1521</v>
      </c>
      <c r="B445" t="s">
        <v>1424</v>
      </c>
      <c r="C445" t="s">
        <v>3385</v>
      </c>
      <c r="D445" s="13">
        <v>42344.524999999987</v>
      </c>
      <c r="E445" s="14">
        <v>25.194890984480395</v>
      </c>
      <c r="F445" s="15">
        <v>4.3329044113248886E-5</v>
      </c>
      <c r="G445" s="17">
        <f t="shared" si="24"/>
        <v>444</v>
      </c>
      <c r="H445" s="16">
        <f t="shared" si="25"/>
        <v>1.0232502103459395E-6</v>
      </c>
      <c r="I445" s="9">
        <f t="shared" si="26"/>
        <v>452</v>
      </c>
      <c r="J445" s="9" t="str">
        <f>_xlfn.IFNA(VLOOKUP(C445,[1]Sheet1!$B:$B,1,FALSE),"N")</f>
        <v>N</v>
      </c>
      <c r="K445" s="9">
        <f t="shared" si="27"/>
        <v>0</v>
      </c>
    </row>
    <row r="446" spans="1:11" x14ac:dyDescent="0.3">
      <c r="A446">
        <v>1692</v>
      </c>
      <c r="B446" t="s">
        <v>1697</v>
      </c>
      <c r="C446" t="s">
        <v>3652</v>
      </c>
      <c r="D446" s="13">
        <v>16773.68</v>
      </c>
      <c r="E446" s="14">
        <v>26.323857366917348</v>
      </c>
      <c r="F446" s="15">
        <v>4.3169758074525767E-5</v>
      </c>
      <c r="G446" s="17">
        <f t="shared" si="24"/>
        <v>445</v>
      </c>
      <c r="H446" s="16">
        <f t="shared" si="25"/>
        <v>2.5736605249728008E-6</v>
      </c>
      <c r="I446" s="9">
        <f t="shared" si="26"/>
        <v>281</v>
      </c>
      <c r="J446" s="9" t="str">
        <f>_xlfn.IFNA(VLOOKUP(C446,[1]Sheet1!$B:$B,1,FALSE),"N")</f>
        <v>Clo1313_2456</v>
      </c>
      <c r="K446" s="9">
        <f t="shared" si="27"/>
        <v>4.3169758074525767E-5</v>
      </c>
    </row>
    <row r="447" spans="1:11" x14ac:dyDescent="0.3">
      <c r="A447">
        <v>1577</v>
      </c>
      <c r="B447" t="s">
        <v>1127</v>
      </c>
      <c r="C447" t="s">
        <v>3093</v>
      </c>
      <c r="D447" s="13">
        <v>32957.82</v>
      </c>
      <c r="E447" s="14">
        <v>25.496647792928556</v>
      </c>
      <c r="F447" s="15">
        <v>4.3151123136008416E-5</v>
      </c>
      <c r="G447" s="17">
        <f t="shared" si="24"/>
        <v>446</v>
      </c>
      <c r="H447" s="16">
        <f t="shared" si="25"/>
        <v>1.309283294101625E-6</v>
      </c>
      <c r="I447" s="9">
        <f t="shared" si="26"/>
        <v>396</v>
      </c>
      <c r="J447" s="9" t="str">
        <f>_xlfn.IFNA(VLOOKUP(C447,[1]Sheet1!$B:$B,1,FALSE),"N")</f>
        <v>N</v>
      </c>
      <c r="K447" s="9">
        <f t="shared" si="27"/>
        <v>0</v>
      </c>
    </row>
    <row r="448" spans="1:11" x14ac:dyDescent="0.3">
      <c r="A448">
        <v>1594</v>
      </c>
      <c r="B448" t="s">
        <v>1525</v>
      </c>
      <c r="C448" t="s">
        <v>3480</v>
      </c>
      <c r="D448" s="13">
        <v>30329.114999999998</v>
      </c>
      <c r="E448" s="14">
        <v>25.595539321364654</v>
      </c>
      <c r="F448" s="15">
        <v>4.3050543630810015E-5</v>
      </c>
      <c r="G448" s="17">
        <f t="shared" si="24"/>
        <v>447</v>
      </c>
      <c r="H448" s="16">
        <f t="shared" si="25"/>
        <v>1.4194460877216502E-6</v>
      </c>
      <c r="I448" s="9">
        <f t="shared" si="26"/>
        <v>379</v>
      </c>
      <c r="J448" s="9" t="str">
        <f>_xlfn.IFNA(VLOOKUP(C448,[1]Sheet1!$B:$B,1,FALSE),"N")</f>
        <v>N</v>
      </c>
      <c r="K448" s="9">
        <f t="shared" si="27"/>
        <v>0</v>
      </c>
    </row>
    <row r="449" spans="1:11" x14ac:dyDescent="0.3">
      <c r="A449">
        <v>1649</v>
      </c>
      <c r="B449" t="s">
        <v>1548</v>
      </c>
      <c r="C449" t="s">
        <v>3503</v>
      </c>
      <c r="D449" s="13">
        <v>22215.210000000003</v>
      </c>
      <c r="E449" s="14">
        <v>25.974358802980039</v>
      </c>
      <c r="F449" s="15">
        <v>4.2971417686928778E-5</v>
      </c>
      <c r="G449" s="17">
        <f t="shared" si="24"/>
        <v>448</v>
      </c>
      <c r="H449" s="16">
        <f t="shared" si="25"/>
        <v>1.934324171904239E-6</v>
      </c>
      <c r="I449" s="9">
        <f t="shared" si="26"/>
        <v>324</v>
      </c>
      <c r="J449" s="9" t="str">
        <f>_xlfn.IFNA(VLOOKUP(C449,[1]Sheet1!$B:$B,1,FALSE),"N")</f>
        <v>N</v>
      </c>
      <c r="K449" s="9">
        <f t="shared" si="27"/>
        <v>0</v>
      </c>
    </row>
    <row r="450" spans="1:11" x14ac:dyDescent="0.3">
      <c r="A450">
        <v>1413</v>
      </c>
      <c r="B450" t="s">
        <v>685</v>
      </c>
      <c r="C450" t="s">
        <v>2653</v>
      </c>
      <c r="D450" s="13">
        <v>61535.10000000002</v>
      </c>
      <c r="E450" s="14">
        <v>24.723643031253044</v>
      </c>
      <c r="F450" s="15">
        <v>4.2849469517303247E-5</v>
      </c>
      <c r="G450" s="17">
        <f t="shared" si="24"/>
        <v>449</v>
      </c>
      <c r="H450" s="16">
        <f t="shared" si="25"/>
        <v>6.9634191733341188E-7</v>
      </c>
      <c r="I450" s="9">
        <f t="shared" si="26"/>
        <v>560</v>
      </c>
      <c r="J450" s="9" t="str">
        <f>_xlfn.IFNA(VLOOKUP(C450,[1]Sheet1!$B:$B,1,FALSE),"N")</f>
        <v>N</v>
      </c>
      <c r="K450" s="9">
        <f t="shared" si="27"/>
        <v>0</v>
      </c>
    </row>
    <row r="451" spans="1:11" x14ac:dyDescent="0.3">
      <c r="A451">
        <v>1337</v>
      </c>
      <c r="B451" t="s">
        <v>888</v>
      </c>
      <c r="C451" t="s">
        <v>2854</v>
      </c>
      <c r="D451" s="13">
        <v>80234.62</v>
      </c>
      <c r="E451" s="14">
        <v>24.396607045703373</v>
      </c>
      <c r="F451" s="15">
        <v>4.2775460221732939E-5</v>
      </c>
      <c r="G451" s="17">
        <f t="shared" ref="G451:G514" si="28">RANK(F451,$F$2:$F$1973,0)</f>
        <v>450</v>
      </c>
      <c r="H451" s="16">
        <f t="shared" ref="H451:H514" si="29">(F451/D451)*1000</f>
        <v>5.3312971659531682E-7</v>
      </c>
      <c r="I451" s="9">
        <f t="shared" ref="I451:I514" si="30">RANK(H451,$H$2:$H$1973,0)</f>
        <v>636</v>
      </c>
      <c r="J451" s="9" t="str">
        <f>_xlfn.IFNA(VLOOKUP(C451,[1]Sheet1!$B:$B,1,FALSE),"N")</f>
        <v>N</v>
      </c>
      <c r="K451" s="9">
        <f t="shared" ref="K451:K514" si="31">IF(COUNTIF(J451,"=N")=1,0,F451)</f>
        <v>0</v>
      </c>
    </row>
    <row r="452" spans="1:11" x14ac:dyDescent="0.3">
      <c r="A452">
        <v>1368</v>
      </c>
      <c r="B452" t="s">
        <v>77</v>
      </c>
      <c r="C452" t="s">
        <v>2049</v>
      </c>
      <c r="D452" s="13">
        <v>72491.25999999998</v>
      </c>
      <c r="E452" s="14">
        <v>24.509077964466808</v>
      </c>
      <c r="F452" s="15">
        <v>4.2364990730971013E-5</v>
      </c>
      <c r="G452" s="17">
        <f t="shared" si="28"/>
        <v>451</v>
      </c>
      <c r="H452" s="16">
        <f t="shared" si="29"/>
        <v>5.8441515199171631E-7</v>
      </c>
      <c r="I452" s="9">
        <f t="shared" si="30"/>
        <v>605</v>
      </c>
      <c r="J452" s="9" t="str">
        <f>_xlfn.IFNA(VLOOKUP(C452,[1]Sheet1!$B:$B,1,FALSE),"N")</f>
        <v>N</v>
      </c>
      <c r="K452" s="9">
        <f t="shared" si="31"/>
        <v>0</v>
      </c>
    </row>
    <row r="453" spans="1:11" x14ac:dyDescent="0.3">
      <c r="A453">
        <v>1698</v>
      </c>
      <c r="B453" t="s">
        <v>1913</v>
      </c>
      <c r="C453" t="s">
        <v>3868</v>
      </c>
      <c r="D453" s="13">
        <v>15890.765000000003</v>
      </c>
      <c r="E453" s="14">
        <v>26.365863187284102</v>
      </c>
      <c r="F453" s="15">
        <v>4.2325598042707335E-5</v>
      </c>
      <c r="G453" s="17">
        <f t="shared" si="28"/>
        <v>452</v>
      </c>
      <c r="H453" s="16">
        <f t="shared" si="29"/>
        <v>2.663534325924984E-6</v>
      </c>
      <c r="I453" s="9">
        <f t="shared" si="30"/>
        <v>275</v>
      </c>
      <c r="J453" s="9" t="str">
        <f>_xlfn.IFNA(VLOOKUP(C453,[1]Sheet1!$B:$B,1,FALSE),"N")</f>
        <v>N</v>
      </c>
      <c r="K453" s="9">
        <f t="shared" si="31"/>
        <v>0</v>
      </c>
    </row>
    <row r="454" spans="1:11" x14ac:dyDescent="0.3">
      <c r="A454">
        <v>1554</v>
      </c>
      <c r="B454" t="s">
        <v>1741</v>
      </c>
      <c r="C454" t="s">
        <v>3696</v>
      </c>
      <c r="D454" s="13">
        <v>35870.869999999995</v>
      </c>
      <c r="E454" s="14">
        <v>25.362210680058137</v>
      </c>
      <c r="F454" s="15">
        <v>4.2080516195175522E-5</v>
      </c>
      <c r="G454" s="17">
        <f t="shared" si="28"/>
        <v>453</v>
      </c>
      <c r="H454" s="16">
        <f t="shared" si="29"/>
        <v>1.1731111120297761E-6</v>
      </c>
      <c r="I454" s="9">
        <f t="shared" si="30"/>
        <v>419</v>
      </c>
      <c r="J454" s="9" t="str">
        <f>_xlfn.IFNA(VLOOKUP(C454,[1]Sheet1!$B:$B,1,FALSE),"N")</f>
        <v>Clo1313_2537</v>
      </c>
      <c r="K454" s="9">
        <f t="shared" si="31"/>
        <v>4.2080516195175522E-5</v>
      </c>
    </row>
    <row r="455" spans="1:11" x14ac:dyDescent="0.3">
      <c r="A455">
        <v>1472</v>
      </c>
      <c r="B455" t="s">
        <v>723</v>
      </c>
      <c r="C455" t="s">
        <v>2689</v>
      </c>
      <c r="D455" s="13">
        <v>49424.95</v>
      </c>
      <c r="E455" s="14">
        <v>24.968892215430827</v>
      </c>
      <c r="F455" s="15">
        <v>4.2049359679511391E-5</v>
      </c>
      <c r="G455" s="17">
        <f t="shared" si="28"/>
        <v>454</v>
      </c>
      <c r="H455" s="16">
        <f t="shared" si="29"/>
        <v>8.5077192145892697E-7</v>
      </c>
      <c r="I455" s="9">
        <f t="shared" si="30"/>
        <v>501</v>
      </c>
      <c r="J455" s="9" t="str">
        <f>_xlfn.IFNA(VLOOKUP(C455,[1]Sheet1!$B:$B,1,FALSE),"N")</f>
        <v>N</v>
      </c>
      <c r="K455" s="9">
        <f t="shared" si="31"/>
        <v>0</v>
      </c>
    </row>
    <row r="456" spans="1:11" x14ac:dyDescent="0.3">
      <c r="A456">
        <v>1512</v>
      </c>
      <c r="B456" t="s">
        <v>1132</v>
      </c>
      <c r="C456" t="s">
        <v>3098</v>
      </c>
      <c r="D456" s="13">
        <v>41955.465000000004</v>
      </c>
      <c r="E456" s="14">
        <v>25.162911369782027</v>
      </c>
      <c r="F456" s="15">
        <v>4.1824028887750866E-5</v>
      </c>
      <c r="G456" s="17">
        <f t="shared" si="28"/>
        <v>455</v>
      </c>
      <c r="H456" s="16">
        <f t="shared" si="29"/>
        <v>9.9686724691886655E-7</v>
      </c>
      <c r="I456" s="9">
        <f t="shared" si="30"/>
        <v>461</v>
      </c>
      <c r="J456" s="9" t="str">
        <f>_xlfn.IFNA(VLOOKUP(C456,[1]Sheet1!$B:$B,1,FALSE),"N")</f>
        <v>N</v>
      </c>
      <c r="K456" s="9">
        <f t="shared" si="31"/>
        <v>0</v>
      </c>
    </row>
    <row r="457" spans="1:11" x14ac:dyDescent="0.3">
      <c r="A457">
        <v>1483</v>
      </c>
      <c r="B457" t="s">
        <v>471</v>
      </c>
      <c r="C457" t="s">
        <v>2440</v>
      </c>
      <c r="D457" s="13">
        <v>45915.30999999999</v>
      </c>
      <c r="E457" s="14">
        <v>25.046046651975388</v>
      </c>
      <c r="F457" s="15">
        <v>4.1604378399592886E-5</v>
      </c>
      <c r="G457" s="17">
        <f t="shared" si="28"/>
        <v>456</v>
      </c>
      <c r="H457" s="16">
        <f t="shared" si="29"/>
        <v>9.0611123826873634E-7</v>
      </c>
      <c r="I457" s="9">
        <f t="shared" si="30"/>
        <v>490</v>
      </c>
      <c r="J457" s="9" t="str">
        <f>_xlfn.IFNA(VLOOKUP(C457,[1]Sheet1!$B:$B,1,FALSE),"N")</f>
        <v>Clo1313_0636</v>
      </c>
      <c r="K457" s="9">
        <f t="shared" si="31"/>
        <v>4.1604378399592886E-5</v>
      </c>
    </row>
    <row r="458" spans="1:11" x14ac:dyDescent="0.3">
      <c r="A458">
        <v>1659</v>
      </c>
      <c r="B458" t="s">
        <v>1687</v>
      </c>
      <c r="C458" t="s">
        <v>3642</v>
      </c>
      <c r="D458" s="13">
        <v>20394.095000000005</v>
      </c>
      <c r="E458" s="14">
        <v>26.038677515033896</v>
      </c>
      <c r="F458" s="15">
        <v>4.1577325560343039E-5</v>
      </c>
      <c r="G458" s="17">
        <f t="shared" si="28"/>
        <v>457</v>
      </c>
      <c r="H458" s="16">
        <f t="shared" si="29"/>
        <v>2.0386943161902023E-6</v>
      </c>
      <c r="I458" s="9">
        <f t="shared" si="30"/>
        <v>314</v>
      </c>
      <c r="J458" s="9" t="str">
        <f>_xlfn.IFNA(VLOOKUP(C458,[1]Sheet1!$B:$B,1,FALSE),"N")</f>
        <v>N</v>
      </c>
      <c r="K458" s="9">
        <f t="shared" si="31"/>
        <v>0</v>
      </c>
    </row>
    <row r="459" spans="1:11" x14ac:dyDescent="0.3">
      <c r="A459">
        <v>1563</v>
      </c>
      <c r="B459" t="s">
        <v>1317</v>
      </c>
      <c r="C459" t="s">
        <v>3282</v>
      </c>
      <c r="D459" s="13">
        <v>33896.909999999996</v>
      </c>
      <c r="E459" s="14">
        <v>25.415577767593913</v>
      </c>
      <c r="F459" s="15">
        <v>4.1536713750079734E-5</v>
      </c>
      <c r="G459" s="17">
        <f t="shared" si="28"/>
        <v>458</v>
      </c>
      <c r="H459" s="16">
        <f t="shared" si="29"/>
        <v>1.2253834862847303E-6</v>
      </c>
      <c r="I459" s="9">
        <f t="shared" si="30"/>
        <v>410</v>
      </c>
      <c r="J459" s="9" t="str">
        <f>_xlfn.IFNA(VLOOKUP(C459,[1]Sheet1!$B:$B,1,FALSE),"N")</f>
        <v>Clo1313_1828</v>
      </c>
      <c r="K459" s="9">
        <f t="shared" si="31"/>
        <v>4.1536713750079734E-5</v>
      </c>
    </row>
    <row r="460" spans="1:11" x14ac:dyDescent="0.3">
      <c r="A460">
        <v>1353</v>
      </c>
      <c r="B460" t="s">
        <v>1213</v>
      </c>
      <c r="C460" t="s">
        <v>3179</v>
      </c>
      <c r="D460" s="13">
        <v>73838.654999999984</v>
      </c>
      <c r="E460" s="14">
        <v>24.450523279355085</v>
      </c>
      <c r="F460" s="15">
        <v>4.1137532864542648E-5</v>
      </c>
      <c r="G460" s="17">
        <f t="shared" si="28"/>
        <v>459</v>
      </c>
      <c r="H460" s="16">
        <f t="shared" si="29"/>
        <v>5.5712733208023167E-7</v>
      </c>
      <c r="I460" s="9">
        <f t="shared" si="30"/>
        <v>620</v>
      </c>
      <c r="J460" s="9" t="str">
        <f>_xlfn.IFNA(VLOOKUP(C460,[1]Sheet1!$B:$B,1,FALSE),"N")</f>
        <v>N</v>
      </c>
      <c r="K460" s="9">
        <f t="shared" si="31"/>
        <v>0</v>
      </c>
    </row>
    <row r="461" spans="1:11" x14ac:dyDescent="0.3">
      <c r="A461">
        <v>1244</v>
      </c>
      <c r="B461" t="s">
        <v>1374</v>
      </c>
      <c r="C461" t="s">
        <v>3335</v>
      </c>
      <c r="D461" s="13">
        <v>104814.35499999998</v>
      </c>
      <c r="E461" s="14">
        <v>24.017474723440326</v>
      </c>
      <c r="F461" s="15">
        <v>4.1001778404357541E-5</v>
      </c>
      <c r="G461" s="17">
        <f t="shared" si="28"/>
        <v>460</v>
      </c>
      <c r="H461" s="16">
        <f t="shared" si="29"/>
        <v>3.9118476094574595E-7</v>
      </c>
      <c r="I461" s="9">
        <f t="shared" si="30"/>
        <v>729</v>
      </c>
      <c r="J461" s="9" t="str">
        <f>_xlfn.IFNA(VLOOKUP(C461,[1]Sheet1!$B:$B,1,FALSE),"N")</f>
        <v>Clo1313_1916</v>
      </c>
      <c r="K461" s="9">
        <f t="shared" si="31"/>
        <v>4.1001778404357541E-5</v>
      </c>
    </row>
    <row r="462" spans="1:11" x14ac:dyDescent="0.3">
      <c r="A462">
        <v>1520</v>
      </c>
      <c r="B462" t="s">
        <v>1035</v>
      </c>
      <c r="C462" t="s">
        <v>3001</v>
      </c>
      <c r="D462" s="13">
        <v>40064.975000000006</v>
      </c>
      <c r="E462" s="14">
        <v>25.193701008863577</v>
      </c>
      <c r="F462" s="15">
        <v>4.0956664640866024E-5</v>
      </c>
      <c r="G462" s="17">
        <f t="shared" si="28"/>
        <v>461</v>
      </c>
      <c r="H462" s="16">
        <f t="shared" si="29"/>
        <v>1.0222560887874263E-6</v>
      </c>
      <c r="I462" s="9">
        <f t="shared" si="30"/>
        <v>453</v>
      </c>
      <c r="J462" s="9" t="str">
        <f>_xlfn.IFNA(VLOOKUP(C462,[1]Sheet1!$B:$B,1,FALSE),"N")</f>
        <v>Clo1313_1435</v>
      </c>
      <c r="K462" s="9">
        <f t="shared" si="31"/>
        <v>4.0956664640866024E-5</v>
      </c>
    </row>
    <row r="463" spans="1:11" x14ac:dyDescent="0.3">
      <c r="A463">
        <v>1465</v>
      </c>
      <c r="B463" t="s">
        <v>787</v>
      </c>
      <c r="C463" t="s">
        <v>2753</v>
      </c>
      <c r="D463" s="13">
        <v>48774.449999999983</v>
      </c>
      <c r="E463" s="14">
        <v>24.941333749628168</v>
      </c>
      <c r="F463" s="15">
        <v>4.0572344767259396E-5</v>
      </c>
      <c r="G463" s="17">
        <f t="shared" si="28"/>
        <v>462</v>
      </c>
      <c r="H463" s="16">
        <f t="shared" si="29"/>
        <v>8.3183602823321248E-7</v>
      </c>
      <c r="I463" s="9">
        <f t="shared" si="30"/>
        <v>508</v>
      </c>
      <c r="J463" s="9" t="str">
        <f>_xlfn.IFNA(VLOOKUP(C463,[1]Sheet1!$B:$B,1,FALSE),"N")</f>
        <v>Clo1313_1098</v>
      </c>
      <c r="K463" s="9">
        <f t="shared" si="31"/>
        <v>4.0572344767259396E-5</v>
      </c>
    </row>
    <row r="464" spans="1:11" x14ac:dyDescent="0.3">
      <c r="A464">
        <v>1519</v>
      </c>
      <c r="B464" t="s">
        <v>630</v>
      </c>
      <c r="C464" t="s">
        <v>2599</v>
      </c>
      <c r="D464" s="13">
        <v>39597.009999999995</v>
      </c>
      <c r="E464" s="14">
        <v>25.18360317752262</v>
      </c>
      <c r="F464" s="15">
        <v>4.0145785681880845E-5</v>
      </c>
      <c r="G464" s="17">
        <f t="shared" si="28"/>
        <v>463</v>
      </c>
      <c r="H464" s="16">
        <f t="shared" si="29"/>
        <v>1.0138590181905364E-6</v>
      </c>
      <c r="I464" s="9">
        <f t="shared" si="30"/>
        <v>454</v>
      </c>
      <c r="J464" s="9" t="str">
        <f>_xlfn.IFNA(VLOOKUP(C464,[1]Sheet1!$B:$B,1,FALSE),"N")</f>
        <v>Clo1313_0892</v>
      </c>
      <c r="K464" s="9">
        <f t="shared" si="31"/>
        <v>4.0145785681880845E-5</v>
      </c>
    </row>
    <row r="465" spans="1:11" x14ac:dyDescent="0.3">
      <c r="A465">
        <v>1316</v>
      </c>
      <c r="B465" t="s">
        <v>1380</v>
      </c>
      <c r="C465" t="s">
        <v>3341</v>
      </c>
      <c r="D465" s="13">
        <v>82160.365000000005</v>
      </c>
      <c r="E465" s="14">
        <v>24.2882054039537</v>
      </c>
      <c r="F465" s="15">
        <v>4.0091404573361913E-5</v>
      </c>
      <c r="G465" s="17">
        <f t="shared" si="28"/>
        <v>464</v>
      </c>
      <c r="H465" s="16">
        <f t="shared" si="29"/>
        <v>4.8796526857398831E-7</v>
      </c>
      <c r="I465" s="9">
        <f t="shared" si="30"/>
        <v>657</v>
      </c>
      <c r="J465" s="9" t="str">
        <f>_xlfn.IFNA(VLOOKUP(C465,[1]Sheet1!$B:$B,1,FALSE),"N")</f>
        <v>N</v>
      </c>
      <c r="K465" s="9">
        <f t="shared" si="31"/>
        <v>0</v>
      </c>
    </row>
    <row r="466" spans="1:11" x14ac:dyDescent="0.3">
      <c r="A466">
        <v>1501</v>
      </c>
      <c r="B466" t="s">
        <v>1463</v>
      </c>
      <c r="C466" t="s">
        <v>3423</v>
      </c>
      <c r="D466" s="13">
        <v>41330.039999999994</v>
      </c>
      <c r="E466" s="14">
        <v>25.128083815984251</v>
      </c>
      <c r="F466" s="15">
        <v>4.0045017734069611E-5</v>
      </c>
      <c r="G466" s="17">
        <f t="shared" si="28"/>
        <v>465</v>
      </c>
      <c r="H466" s="16">
        <f t="shared" si="29"/>
        <v>9.6890827432225125E-7</v>
      </c>
      <c r="I466" s="9">
        <f t="shared" si="30"/>
        <v>472</v>
      </c>
      <c r="J466" s="9" t="str">
        <f>_xlfn.IFNA(VLOOKUP(C466,[1]Sheet1!$B:$B,1,FALSE),"N")</f>
        <v>N</v>
      </c>
      <c r="K466" s="9">
        <f t="shared" si="31"/>
        <v>0</v>
      </c>
    </row>
    <row r="467" spans="1:11" x14ac:dyDescent="0.3">
      <c r="A467">
        <v>1502</v>
      </c>
      <c r="B467" t="s">
        <v>950</v>
      </c>
      <c r="C467" t="s">
        <v>2916</v>
      </c>
      <c r="D467" s="13">
        <v>41128.834999999992</v>
      </c>
      <c r="E467" s="14">
        <v>25.133738114514056</v>
      </c>
      <c r="F467" s="15">
        <v>4.0034541446036196E-5</v>
      </c>
      <c r="G467" s="17">
        <f t="shared" si="28"/>
        <v>466</v>
      </c>
      <c r="H467" s="16">
        <f t="shared" si="29"/>
        <v>9.7339351931646524E-7</v>
      </c>
      <c r="I467" s="9">
        <f t="shared" si="30"/>
        <v>471</v>
      </c>
      <c r="J467" s="9" t="str">
        <f>_xlfn.IFNA(VLOOKUP(C467,[1]Sheet1!$B:$B,1,FALSE),"N")</f>
        <v>N</v>
      </c>
      <c r="K467" s="9">
        <f t="shared" si="31"/>
        <v>0</v>
      </c>
    </row>
    <row r="468" spans="1:11" x14ac:dyDescent="0.3">
      <c r="A468">
        <v>1479</v>
      </c>
      <c r="B468" t="s">
        <v>1566</v>
      </c>
      <c r="C468" t="s">
        <v>3521</v>
      </c>
      <c r="D468" s="13">
        <v>44270.484999999993</v>
      </c>
      <c r="E468" s="14">
        <v>25.039298279535313</v>
      </c>
      <c r="F468" s="15">
        <v>3.9893484665757051E-5</v>
      </c>
      <c r="G468" s="17">
        <f t="shared" si="28"/>
        <v>467</v>
      </c>
      <c r="H468" s="16">
        <f t="shared" si="29"/>
        <v>9.0113050863926737E-7</v>
      </c>
      <c r="I468" s="9">
        <f t="shared" si="30"/>
        <v>494</v>
      </c>
      <c r="J468" s="9" t="str">
        <f>_xlfn.IFNA(VLOOKUP(C468,[1]Sheet1!$B:$B,1,FALSE),"N")</f>
        <v>Clo1313_2190</v>
      </c>
      <c r="K468" s="9">
        <f t="shared" si="31"/>
        <v>3.9893484665757051E-5</v>
      </c>
    </row>
    <row r="469" spans="1:11" x14ac:dyDescent="0.3">
      <c r="A469">
        <v>1720</v>
      </c>
      <c r="B469" t="s">
        <v>1606</v>
      </c>
      <c r="C469" t="s">
        <v>3561</v>
      </c>
      <c r="D469" s="13">
        <v>13230.919999999996</v>
      </c>
      <c r="E469" s="14">
        <v>26.511593422028692</v>
      </c>
      <c r="F469" s="15">
        <v>3.9697828978665311E-5</v>
      </c>
      <c r="G469" s="17">
        <f t="shared" si="28"/>
        <v>468</v>
      </c>
      <c r="H469" s="16">
        <f t="shared" si="29"/>
        <v>3.0003831161147766E-6</v>
      </c>
      <c r="I469" s="9">
        <f t="shared" si="30"/>
        <v>253</v>
      </c>
      <c r="J469" s="9" t="str">
        <f>_xlfn.IFNA(VLOOKUP(C469,[1]Sheet1!$B:$B,1,FALSE),"N")</f>
        <v>N</v>
      </c>
      <c r="K469" s="9">
        <f t="shared" si="31"/>
        <v>0</v>
      </c>
    </row>
    <row r="470" spans="1:11" x14ac:dyDescent="0.3">
      <c r="A470">
        <v>1478</v>
      </c>
      <c r="B470" t="s">
        <v>861</v>
      </c>
      <c r="C470" t="s">
        <v>2827</v>
      </c>
      <c r="D470" s="13">
        <v>42887.439999999995</v>
      </c>
      <c r="E470" s="14">
        <v>25.037581806946296</v>
      </c>
      <c r="F470" s="15">
        <v>3.8593035610485936E-5</v>
      </c>
      <c r="G470" s="17">
        <f t="shared" si="28"/>
        <v>469</v>
      </c>
      <c r="H470" s="16">
        <f t="shared" si="29"/>
        <v>8.9986801754746702E-7</v>
      </c>
      <c r="I470" s="9">
        <f t="shared" si="30"/>
        <v>495</v>
      </c>
      <c r="J470" s="9" t="str">
        <f>_xlfn.IFNA(VLOOKUP(C470,[1]Sheet1!$B:$B,1,FALSE),"N")</f>
        <v>N</v>
      </c>
      <c r="K470" s="9">
        <f t="shared" si="31"/>
        <v>0</v>
      </c>
    </row>
    <row r="471" spans="1:11" x14ac:dyDescent="0.3">
      <c r="A471">
        <v>1650</v>
      </c>
      <c r="B471" t="s">
        <v>1637</v>
      </c>
      <c r="C471" t="s">
        <v>3592</v>
      </c>
      <c r="D471" s="13">
        <v>19790.649999999994</v>
      </c>
      <c r="E471" s="14">
        <v>25.983998955276533</v>
      </c>
      <c r="F471" s="15">
        <v>3.8584244219647071E-5</v>
      </c>
      <c r="G471" s="17">
        <f t="shared" si="28"/>
        <v>470</v>
      </c>
      <c r="H471" s="16">
        <f t="shared" si="29"/>
        <v>1.9496198568337616E-6</v>
      </c>
      <c r="I471" s="9">
        <f t="shared" si="30"/>
        <v>323</v>
      </c>
      <c r="J471" s="9" t="str">
        <f>_xlfn.IFNA(VLOOKUP(C471,[1]Sheet1!$B:$B,1,FALSE),"N")</f>
        <v>N</v>
      </c>
      <c r="K471" s="9">
        <f t="shared" si="31"/>
        <v>0</v>
      </c>
    </row>
    <row r="472" spans="1:11" x14ac:dyDescent="0.3">
      <c r="A472">
        <v>1405</v>
      </c>
      <c r="B472" t="s">
        <v>555</v>
      </c>
      <c r="C472" t="s">
        <v>2524</v>
      </c>
      <c r="D472" s="13">
        <v>57851.439999999988</v>
      </c>
      <c r="E472" s="14">
        <v>24.666939104037461</v>
      </c>
      <c r="F472" s="15">
        <v>3.8461362727008582E-5</v>
      </c>
      <c r="G472" s="17">
        <f t="shared" si="28"/>
        <v>471</v>
      </c>
      <c r="H472" s="16">
        <f t="shared" si="29"/>
        <v>6.648298249275834E-7</v>
      </c>
      <c r="I472" s="9">
        <f t="shared" si="30"/>
        <v>568</v>
      </c>
      <c r="J472" s="9" t="str">
        <f>_xlfn.IFNA(VLOOKUP(C472,[1]Sheet1!$B:$B,1,FALSE),"N")</f>
        <v>N</v>
      </c>
      <c r="K472" s="9">
        <f t="shared" si="31"/>
        <v>0</v>
      </c>
    </row>
    <row r="473" spans="1:11" x14ac:dyDescent="0.3">
      <c r="A473">
        <v>1471</v>
      </c>
      <c r="B473" t="s">
        <v>691</v>
      </c>
      <c r="C473" t="s">
        <v>62</v>
      </c>
      <c r="D473" s="13">
        <v>45186.075000000004</v>
      </c>
      <c r="E473" s="14">
        <v>24.867625387586955</v>
      </c>
      <c r="F473" s="15">
        <v>3.8269280705580412E-5</v>
      </c>
      <c r="G473" s="17">
        <f t="shared" si="28"/>
        <v>472</v>
      </c>
      <c r="H473" s="16">
        <f t="shared" si="29"/>
        <v>8.4692641937987332E-7</v>
      </c>
      <c r="I473" s="9">
        <f t="shared" si="30"/>
        <v>502</v>
      </c>
      <c r="J473" s="9" t="str">
        <f>_xlfn.IFNA(VLOOKUP(C473,[1]Sheet1!$B:$B,1,FALSE),"N")</f>
        <v>Clo1313_0966</v>
      </c>
      <c r="K473" s="9">
        <f t="shared" si="31"/>
        <v>3.8269280705580412E-5</v>
      </c>
    </row>
    <row r="474" spans="1:11" x14ac:dyDescent="0.3">
      <c r="A474">
        <v>1500</v>
      </c>
      <c r="B474" t="s">
        <v>1708</v>
      </c>
      <c r="C474" t="s">
        <v>3663</v>
      </c>
      <c r="D474" s="13">
        <v>39916.269999999997</v>
      </c>
      <c r="E474" s="14">
        <v>25.115121248797262</v>
      </c>
      <c r="F474" s="15">
        <v>3.8267874022781943E-5</v>
      </c>
      <c r="G474" s="17">
        <f t="shared" si="28"/>
        <v>473</v>
      </c>
      <c r="H474" s="16">
        <f t="shared" si="29"/>
        <v>9.5870365699956299E-7</v>
      </c>
      <c r="I474" s="9">
        <f t="shared" si="30"/>
        <v>473</v>
      </c>
      <c r="J474" s="9" t="str">
        <f>_xlfn.IFNA(VLOOKUP(C474,[1]Sheet1!$B:$B,1,FALSE),"N")</f>
        <v>Clo1313_2469</v>
      </c>
      <c r="K474" s="9">
        <f t="shared" si="31"/>
        <v>3.8267874022781943E-5</v>
      </c>
    </row>
    <row r="475" spans="1:11" x14ac:dyDescent="0.3">
      <c r="A475">
        <v>1248</v>
      </c>
      <c r="B475" t="s">
        <v>934</v>
      </c>
      <c r="C475" t="s">
        <v>2900</v>
      </c>
      <c r="D475" s="13">
        <v>95580.334999999992</v>
      </c>
      <c r="E475" s="14">
        <v>24.043239824366161</v>
      </c>
      <c r="F475" s="15">
        <v>3.8184488105263224E-5</v>
      </c>
      <c r="G475" s="17">
        <f t="shared" si="28"/>
        <v>474</v>
      </c>
      <c r="H475" s="16">
        <f t="shared" si="29"/>
        <v>3.9950150943981547E-7</v>
      </c>
      <c r="I475" s="9">
        <f t="shared" si="30"/>
        <v>725</v>
      </c>
      <c r="J475" s="9" t="str">
        <f>_xlfn.IFNA(VLOOKUP(C475,[1]Sheet1!$B:$B,1,FALSE),"N")</f>
        <v>N</v>
      </c>
      <c r="K475" s="9">
        <f t="shared" si="31"/>
        <v>0</v>
      </c>
    </row>
    <row r="476" spans="1:11" x14ac:dyDescent="0.3">
      <c r="A476">
        <v>1410</v>
      </c>
      <c r="B476" t="s">
        <v>1390</v>
      </c>
      <c r="C476" t="s">
        <v>3351</v>
      </c>
      <c r="D476" s="13">
        <v>55728.564999999995</v>
      </c>
      <c r="E476" s="14">
        <v>24.70373575920895</v>
      </c>
      <c r="F476" s="15">
        <v>3.8180317979138012E-5</v>
      </c>
      <c r="G476" s="17">
        <f t="shared" si="28"/>
        <v>475</v>
      </c>
      <c r="H476" s="16">
        <f t="shared" si="29"/>
        <v>6.8511216786468511E-7</v>
      </c>
      <c r="I476" s="9">
        <f t="shared" si="30"/>
        <v>563</v>
      </c>
      <c r="J476" s="9" t="str">
        <f>_xlfn.IFNA(VLOOKUP(C476,[1]Sheet1!$B:$B,1,FALSE),"N")</f>
        <v>Clo1313_1947</v>
      </c>
      <c r="K476" s="9">
        <f t="shared" si="31"/>
        <v>3.8180317979138012E-5</v>
      </c>
    </row>
    <row r="477" spans="1:11" x14ac:dyDescent="0.3">
      <c r="A477">
        <v>1695</v>
      </c>
      <c r="B477" t="s">
        <v>1962</v>
      </c>
      <c r="C477" t="s">
        <v>3917</v>
      </c>
      <c r="D477" s="13">
        <v>14562.694999999996</v>
      </c>
      <c r="E477" s="14">
        <v>26.342079281048754</v>
      </c>
      <c r="F477" s="15">
        <v>3.8041671154091095E-5</v>
      </c>
      <c r="G477" s="17">
        <f t="shared" si="28"/>
        <v>476</v>
      </c>
      <c r="H477" s="16">
        <f t="shared" si="29"/>
        <v>2.6122686188299011E-6</v>
      </c>
      <c r="I477" s="9">
        <f t="shared" si="30"/>
        <v>278</v>
      </c>
      <c r="J477" s="9" t="str">
        <f>_xlfn.IFNA(VLOOKUP(C477,[1]Sheet1!$B:$B,1,FALSE),"N")</f>
        <v>N</v>
      </c>
      <c r="K477" s="9">
        <f t="shared" si="31"/>
        <v>0</v>
      </c>
    </row>
    <row r="478" spans="1:11" x14ac:dyDescent="0.3">
      <c r="A478">
        <v>1455</v>
      </c>
      <c r="B478" t="s">
        <v>707</v>
      </c>
      <c r="C478" t="s">
        <v>2674</v>
      </c>
      <c r="D478" s="13">
        <v>46242.619999999995</v>
      </c>
      <c r="E478" s="14">
        <v>24.915565409038674</v>
      </c>
      <c r="F478" s="15">
        <v>3.7665158851382046E-5</v>
      </c>
      <c r="G478" s="17">
        <f t="shared" si="28"/>
        <v>477</v>
      </c>
      <c r="H478" s="16">
        <f t="shared" si="29"/>
        <v>8.1451178266677042E-7</v>
      </c>
      <c r="I478" s="9">
        <f t="shared" si="30"/>
        <v>518</v>
      </c>
      <c r="J478" s="9" t="str">
        <f>_xlfn.IFNA(VLOOKUP(C478,[1]Sheet1!$B:$B,1,FALSE),"N")</f>
        <v>N</v>
      </c>
      <c r="K478" s="9">
        <f t="shared" si="31"/>
        <v>0</v>
      </c>
    </row>
    <row r="479" spans="1:11" x14ac:dyDescent="0.3">
      <c r="A479">
        <v>1494</v>
      </c>
      <c r="B479" t="s">
        <v>1301</v>
      </c>
      <c r="C479" t="s">
        <v>3266</v>
      </c>
      <c r="D479" s="13">
        <v>39729.755000000005</v>
      </c>
      <c r="E479" s="14">
        <v>25.098859585122149</v>
      </c>
      <c r="F479" s="15">
        <v>3.7586484882930766E-5</v>
      </c>
      <c r="G479" s="17">
        <f t="shared" si="28"/>
        <v>478</v>
      </c>
      <c r="H479" s="16">
        <f t="shared" si="29"/>
        <v>9.4605377966541095E-7</v>
      </c>
      <c r="I479" s="9">
        <f t="shared" si="30"/>
        <v>479</v>
      </c>
      <c r="J479" s="9" t="str">
        <f>_xlfn.IFNA(VLOOKUP(C479,[1]Sheet1!$B:$B,1,FALSE),"N")</f>
        <v>N</v>
      </c>
      <c r="K479" s="9">
        <f t="shared" si="31"/>
        <v>0</v>
      </c>
    </row>
    <row r="480" spans="1:11" x14ac:dyDescent="0.3">
      <c r="A480">
        <v>1357</v>
      </c>
      <c r="B480" t="s">
        <v>1578</v>
      </c>
      <c r="C480" t="s">
        <v>3533</v>
      </c>
      <c r="D480" s="13">
        <v>66737.574999999968</v>
      </c>
      <c r="E480" s="14">
        <v>24.462305222034608</v>
      </c>
      <c r="F480" s="15">
        <v>3.7540792628808823E-5</v>
      </c>
      <c r="G480" s="17">
        <f t="shared" si="28"/>
        <v>479</v>
      </c>
      <c r="H480" s="16">
        <f t="shared" si="29"/>
        <v>5.6251358591930916E-7</v>
      </c>
      <c r="I480" s="9">
        <f t="shared" si="30"/>
        <v>616</v>
      </c>
      <c r="J480" s="9" t="str">
        <f>_xlfn.IFNA(VLOOKUP(C480,[1]Sheet1!$B:$B,1,FALSE),"N")</f>
        <v>N</v>
      </c>
      <c r="K480" s="9">
        <f t="shared" si="31"/>
        <v>0</v>
      </c>
    </row>
    <row r="481" spans="1:11" x14ac:dyDescent="0.3">
      <c r="A481">
        <v>1414</v>
      </c>
      <c r="B481" t="s">
        <v>725</v>
      </c>
      <c r="C481" t="s">
        <v>2691</v>
      </c>
      <c r="D481" s="13">
        <v>53852.455000000002</v>
      </c>
      <c r="E481" s="14">
        <v>24.723938083985189</v>
      </c>
      <c r="F481" s="15">
        <v>3.7508759154965406E-5</v>
      </c>
      <c r="G481" s="17">
        <f t="shared" si="28"/>
        <v>480</v>
      </c>
      <c r="H481" s="16">
        <f t="shared" si="29"/>
        <v>6.9650973488516729E-7</v>
      </c>
      <c r="I481" s="9">
        <f t="shared" si="30"/>
        <v>559</v>
      </c>
      <c r="J481" s="9" t="str">
        <f>_xlfn.IFNA(VLOOKUP(C481,[1]Sheet1!$B:$B,1,FALSE),"N")</f>
        <v>Clo1313_1009</v>
      </c>
      <c r="K481" s="9">
        <f t="shared" si="31"/>
        <v>3.7508759154965406E-5</v>
      </c>
    </row>
    <row r="482" spans="1:11" x14ac:dyDescent="0.3">
      <c r="A482">
        <v>1421</v>
      </c>
      <c r="B482" t="s">
        <v>525</v>
      </c>
      <c r="C482" t="s">
        <v>2494</v>
      </c>
      <c r="D482" s="13">
        <v>52272.289999999994</v>
      </c>
      <c r="E482" s="14">
        <v>24.759099703532513</v>
      </c>
      <c r="F482" s="15">
        <v>3.7468837144389882E-5</v>
      </c>
      <c r="G482" s="17">
        <f t="shared" si="28"/>
        <v>481</v>
      </c>
      <c r="H482" s="16">
        <f t="shared" si="29"/>
        <v>7.1680114156831249E-7</v>
      </c>
      <c r="I482" s="9">
        <f t="shared" si="30"/>
        <v>552</v>
      </c>
      <c r="J482" s="9" t="str">
        <f>_xlfn.IFNA(VLOOKUP(C482,[1]Sheet1!$B:$B,1,FALSE),"N")</f>
        <v>Clo1313_0708</v>
      </c>
      <c r="K482" s="9">
        <f t="shared" si="31"/>
        <v>3.7468837144389882E-5</v>
      </c>
    </row>
    <row r="483" spans="1:11" x14ac:dyDescent="0.3">
      <c r="A483">
        <v>1432</v>
      </c>
      <c r="B483" t="s">
        <v>1048</v>
      </c>
      <c r="C483" t="s">
        <v>3014</v>
      </c>
      <c r="D483" s="13">
        <v>49658.104999999996</v>
      </c>
      <c r="E483" s="14">
        <v>24.81390185429456</v>
      </c>
      <c r="F483" s="15">
        <v>3.7224333494232082E-5</v>
      </c>
      <c r="G483" s="17">
        <f t="shared" si="28"/>
        <v>482</v>
      </c>
      <c r="H483" s="16">
        <f t="shared" si="29"/>
        <v>7.496124448210838E-7</v>
      </c>
      <c r="I483" s="9">
        <f t="shared" si="30"/>
        <v>541</v>
      </c>
      <c r="J483" s="9" t="str">
        <f>_xlfn.IFNA(VLOOKUP(C483,[1]Sheet1!$B:$B,1,FALSE),"N")</f>
        <v>Clo1313_1452</v>
      </c>
      <c r="K483" s="9">
        <f t="shared" si="31"/>
        <v>3.7224333494232082E-5</v>
      </c>
    </row>
    <row r="484" spans="1:11" x14ac:dyDescent="0.3">
      <c r="A484">
        <v>1452</v>
      </c>
      <c r="B484" t="s">
        <v>758</v>
      </c>
      <c r="C484" t="s">
        <v>2724</v>
      </c>
      <c r="D484" s="13">
        <v>46230.584999999999</v>
      </c>
      <c r="E484" s="14">
        <v>24.90050410303099</v>
      </c>
      <c r="F484" s="15">
        <v>3.7194982712574066E-5</v>
      </c>
      <c r="G484" s="17">
        <f t="shared" si="28"/>
        <v>483</v>
      </c>
      <c r="H484" s="16">
        <f t="shared" si="29"/>
        <v>8.045535809805147E-7</v>
      </c>
      <c r="I484" s="9">
        <f t="shared" si="30"/>
        <v>521</v>
      </c>
      <c r="J484" s="9" t="str">
        <f>_xlfn.IFNA(VLOOKUP(C484,[1]Sheet1!$B:$B,1,FALSE),"N")</f>
        <v>N</v>
      </c>
      <c r="K484" s="9">
        <f t="shared" si="31"/>
        <v>0</v>
      </c>
    </row>
    <row r="485" spans="1:11" x14ac:dyDescent="0.3">
      <c r="A485">
        <v>1539</v>
      </c>
      <c r="B485" t="s">
        <v>932</v>
      </c>
      <c r="C485" t="s">
        <v>2898</v>
      </c>
      <c r="D485" s="13">
        <v>33685.884999999995</v>
      </c>
      <c r="E485" s="14">
        <v>25.287700638819377</v>
      </c>
      <c r="F485" s="15">
        <v>3.7183817804369789E-5</v>
      </c>
      <c r="G485" s="17">
        <f t="shared" si="28"/>
        <v>484</v>
      </c>
      <c r="H485" s="16">
        <f t="shared" si="29"/>
        <v>1.1038397181599889E-6</v>
      </c>
      <c r="I485" s="9">
        <f t="shared" si="30"/>
        <v>434</v>
      </c>
      <c r="J485" s="9" t="str">
        <f>_xlfn.IFNA(VLOOKUP(C485,[1]Sheet1!$B:$B,1,FALSE),"N")</f>
        <v>N</v>
      </c>
      <c r="K485" s="9">
        <f t="shared" si="31"/>
        <v>0</v>
      </c>
    </row>
    <row r="486" spans="1:11" x14ac:dyDescent="0.3">
      <c r="A486">
        <v>1406</v>
      </c>
      <c r="B486" t="s">
        <v>192</v>
      </c>
      <c r="C486" t="s">
        <v>2163</v>
      </c>
      <c r="D486" s="13">
        <v>55819.645000000004</v>
      </c>
      <c r="E486" s="14">
        <v>24.668678425781479</v>
      </c>
      <c r="F486" s="15">
        <v>3.716331704140519E-5</v>
      </c>
      <c r="G486" s="17">
        <f t="shared" si="28"/>
        <v>485</v>
      </c>
      <c r="H486" s="16">
        <f t="shared" si="29"/>
        <v>6.6577487265290173E-7</v>
      </c>
      <c r="I486" s="9">
        <f t="shared" si="30"/>
        <v>567</v>
      </c>
      <c r="J486" s="9" t="str">
        <f>_xlfn.IFNA(VLOOKUP(C486,[1]Sheet1!$B:$B,1,FALSE),"N")</f>
        <v>Clo1313_0193</v>
      </c>
      <c r="K486" s="9">
        <f t="shared" si="31"/>
        <v>3.716331704140519E-5</v>
      </c>
    </row>
    <row r="487" spans="1:11" x14ac:dyDescent="0.3">
      <c r="A487">
        <v>1296</v>
      </c>
      <c r="B487" t="s">
        <v>1905</v>
      </c>
      <c r="C487" t="s">
        <v>3860</v>
      </c>
      <c r="D487" s="13">
        <v>83124.479999999981</v>
      </c>
      <c r="E487" s="14">
        <v>24.180280493101254</v>
      </c>
      <c r="F487" s="15">
        <v>3.7140206017217934E-5</v>
      </c>
      <c r="G487" s="17">
        <f t="shared" si="28"/>
        <v>486</v>
      </c>
      <c r="H487" s="16">
        <f t="shared" si="29"/>
        <v>4.4680226591754851E-7</v>
      </c>
      <c r="I487" s="9">
        <f t="shared" si="30"/>
        <v>677</v>
      </c>
      <c r="J487" s="9" t="str">
        <f>_xlfn.IFNA(VLOOKUP(C487,[1]Sheet1!$B:$B,1,FALSE),"N")</f>
        <v>N</v>
      </c>
      <c r="K487" s="9">
        <f t="shared" si="31"/>
        <v>0</v>
      </c>
    </row>
    <row r="488" spans="1:11" x14ac:dyDescent="0.3">
      <c r="A488">
        <v>1648</v>
      </c>
      <c r="B488" t="s">
        <v>1201</v>
      </c>
      <c r="C488" t="s">
        <v>3167</v>
      </c>
      <c r="D488" s="13">
        <v>19084.874999999996</v>
      </c>
      <c r="E488" s="14">
        <v>25.974103474863927</v>
      </c>
      <c r="F488" s="15">
        <v>3.6908634590757004E-5</v>
      </c>
      <c r="G488" s="17">
        <f t="shared" si="28"/>
        <v>487</v>
      </c>
      <c r="H488" s="16">
        <f t="shared" si="29"/>
        <v>1.9339206880190209E-6</v>
      </c>
      <c r="I488" s="9">
        <f t="shared" si="30"/>
        <v>325</v>
      </c>
      <c r="J488" s="9" t="str">
        <f>_xlfn.IFNA(VLOOKUP(C488,[1]Sheet1!$B:$B,1,FALSE),"N")</f>
        <v>N</v>
      </c>
      <c r="K488" s="9">
        <f t="shared" si="31"/>
        <v>0</v>
      </c>
    </row>
    <row r="489" spans="1:11" x14ac:dyDescent="0.3">
      <c r="A489">
        <v>1412</v>
      </c>
      <c r="B489" t="s">
        <v>1155</v>
      </c>
      <c r="C489" t="s">
        <v>3121</v>
      </c>
      <c r="D489" s="13">
        <v>53014.014999999985</v>
      </c>
      <c r="E489" s="14">
        <v>24.720202083080274</v>
      </c>
      <c r="F489" s="15">
        <v>3.6812284636692423E-5</v>
      </c>
      <c r="G489" s="17">
        <f t="shared" si="28"/>
        <v>488</v>
      </c>
      <c r="H489" s="16">
        <f t="shared" si="29"/>
        <v>6.9438778852521234E-7</v>
      </c>
      <c r="I489" s="9">
        <f t="shared" si="30"/>
        <v>561</v>
      </c>
      <c r="J489" s="9" t="str">
        <f>_xlfn.IFNA(VLOOKUP(C489,[1]Sheet1!$B:$B,1,FALSE),"N")</f>
        <v>N</v>
      </c>
      <c r="K489" s="9">
        <f t="shared" si="31"/>
        <v>0</v>
      </c>
    </row>
    <row r="490" spans="1:11" x14ac:dyDescent="0.3">
      <c r="A490">
        <v>1734</v>
      </c>
      <c r="B490" t="s">
        <v>1312</v>
      </c>
      <c r="C490" t="s">
        <v>3277</v>
      </c>
      <c r="D490" s="13">
        <v>11292.914999999999</v>
      </c>
      <c r="E490" s="14">
        <v>26.607050504652634</v>
      </c>
      <c r="F490" s="15">
        <v>3.6632035224296025E-5</v>
      </c>
      <c r="G490" s="17">
        <f t="shared" si="28"/>
        <v>489</v>
      </c>
      <c r="H490" s="16">
        <f t="shared" si="29"/>
        <v>3.2438068668980534E-6</v>
      </c>
      <c r="I490" s="9">
        <f t="shared" si="30"/>
        <v>239</v>
      </c>
      <c r="J490" s="9" t="str">
        <f>_xlfn.IFNA(VLOOKUP(C490,[1]Sheet1!$B:$B,1,FALSE),"N")</f>
        <v>N</v>
      </c>
      <c r="K490" s="9">
        <f t="shared" si="31"/>
        <v>0</v>
      </c>
    </row>
    <row r="491" spans="1:11" x14ac:dyDescent="0.3">
      <c r="A491">
        <v>1625</v>
      </c>
      <c r="B491" t="s">
        <v>1733</v>
      </c>
      <c r="C491" t="s">
        <v>3688</v>
      </c>
      <c r="D491" s="13">
        <v>20184.399999999994</v>
      </c>
      <c r="E491" s="14">
        <v>25.886842620125304</v>
      </c>
      <c r="F491" s="15">
        <v>3.6348931382702406E-5</v>
      </c>
      <c r="G491" s="17">
        <f t="shared" si="28"/>
        <v>490</v>
      </c>
      <c r="H491" s="16">
        <f t="shared" si="29"/>
        <v>1.8008427985326499E-6</v>
      </c>
      <c r="I491" s="9">
        <f t="shared" si="30"/>
        <v>348</v>
      </c>
      <c r="J491" s="9" t="str">
        <f>_xlfn.IFNA(VLOOKUP(C491,[1]Sheet1!$B:$B,1,FALSE),"N")</f>
        <v>N</v>
      </c>
      <c r="K491" s="9">
        <f t="shared" si="31"/>
        <v>0</v>
      </c>
    </row>
    <row r="492" spans="1:11" x14ac:dyDescent="0.3">
      <c r="A492">
        <v>1441</v>
      </c>
      <c r="B492" t="s">
        <v>1915</v>
      </c>
      <c r="C492" t="s">
        <v>3870</v>
      </c>
      <c r="D492" s="13">
        <v>47329.299999999996</v>
      </c>
      <c r="E492" s="14">
        <v>24.836421924205748</v>
      </c>
      <c r="F492" s="15">
        <v>3.6137220742155643E-5</v>
      </c>
      <c r="G492" s="17">
        <f t="shared" si="28"/>
        <v>491</v>
      </c>
      <c r="H492" s="16">
        <f t="shared" si="29"/>
        <v>7.635274711892136E-7</v>
      </c>
      <c r="I492" s="9">
        <f t="shared" si="30"/>
        <v>532</v>
      </c>
      <c r="J492" s="9" t="str">
        <f>_xlfn.IFNA(VLOOKUP(C492,[1]Sheet1!$B:$B,1,FALSE),"N")</f>
        <v>Clo1313_2852</v>
      </c>
      <c r="K492" s="9">
        <f t="shared" si="31"/>
        <v>3.6137220742155643E-5</v>
      </c>
    </row>
    <row r="493" spans="1:11" x14ac:dyDescent="0.3">
      <c r="A493">
        <v>1562</v>
      </c>
      <c r="B493" t="s">
        <v>1126</v>
      </c>
      <c r="C493" t="s">
        <v>3092</v>
      </c>
      <c r="D493" s="13">
        <v>29478.319999999996</v>
      </c>
      <c r="E493" s="14">
        <v>25.414793177236355</v>
      </c>
      <c r="F493" s="15">
        <v>3.6099102388544177E-5</v>
      </c>
      <c r="G493" s="17">
        <f t="shared" si="28"/>
        <v>492</v>
      </c>
      <c r="H493" s="16">
        <f t="shared" si="29"/>
        <v>1.2245983620689435E-6</v>
      </c>
      <c r="I493" s="9">
        <f t="shared" si="30"/>
        <v>411</v>
      </c>
      <c r="J493" s="9" t="str">
        <f>_xlfn.IFNA(VLOOKUP(C493,[1]Sheet1!$B:$B,1,FALSE),"N")</f>
        <v>Clo1313_1551</v>
      </c>
      <c r="K493" s="9">
        <f t="shared" si="31"/>
        <v>3.6099102388544177E-5</v>
      </c>
    </row>
    <row r="494" spans="1:11" x14ac:dyDescent="0.3">
      <c r="A494">
        <v>1211</v>
      </c>
      <c r="B494" t="s">
        <v>957</v>
      </c>
      <c r="C494" t="s">
        <v>2923</v>
      </c>
      <c r="D494" s="13">
        <v>102159.63500000001</v>
      </c>
      <c r="E494" s="14">
        <v>23.889359379288255</v>
      </c>
      <c r="F494" s="15">
        <v>3.5994136128302079E-5</v>
      </c>
      <c r="G494" s="17">
        <f t="shared" si="28"/>
        <v>493</v>
      </c>
      <c r="H494" s="16">
        <f t="shared" si="29"/>
        <v>3.5233227025822944E-7</v>
      </c>
      <c r="I494" s="9">
        <f t="shared" si="30"/>
        <v>762</v>
      </c>
      <c r="J494" s="9" t="str">
        <f>_xlfn.IFNA(VLOOKUP(C494,[1]Sheet1!$B:$B,1,FALSE),"N")</f>
        <v>N</v>
      </c>
      <c r="K494" s="9">
        <f t="shared" si="31"/>
        <v>0</v>
      </c>
    </row>
    <row r="495" spans="1:11" x14ac:dyDescent="0.3">
      <c r="A495">
        <v>1623</v>
      </c>
      <c r="B495" t="s">
        <v>260</v>
      </c>
      <c r="C495" t="s">
        <v>2231</v>
      </c>
      <c r="D495" s="13">
        <v>20130.089999999997</v>
      </c>
      <c r="E495" s="14">
        <v>25.876309908508745</v>
      </c>
      <c r="F495" s="15">
        <v>3.5940511088770878E-5</v>
      </c>
      <c r="G495" s="17">
        <f t="shared" si="28"/>
        <v>494</v>
      </c>
      <c r="H495" s="16">
        <f t="shared" si="29"/>
        <v>1.7854123398738348E-6</v>
      </c>
      <c r="I495" s="9">
        <f t="shared" si="30"/>
        <v>350</v>
      </c>
      <c r="J495" s="9" t="str">
        <f>_xlfn.IFNA(VLOOKUP(C495,[1]Sheet1!$B:$B,1,FALSE),"N")</f>
        <v>N</v>
      </c>
      <c r="K495" s="9">
        <f t="shared" si="31"/>
        <v>0</v>
      </c>
    </row>
    <row r="496" spans="1:11" x14ac:dyDescent="0.3">
      <c r="A496">
        <v>1363</v>
      </c>
      <c r="B496" t="s">
        <v>442</v>
      </c>
      <c r="C496" t="s">
        <v>2411</v>
      </c>
      <c r="D496" s="13">
        <v>62500.00499999999</v>
      </c>
      <c r="E496" s="14">
        <v>24.483904649524156</v>
      </c>
      <c r="F496" s="15">
        <v>3.5782732621823475E-5</v>
      </c>
      <c r="G496" s="17">
        <f t="shared" si="28"/>
        <v>495</v>
      </c>
      <c r="H496" s="16">
        <f t="shared" si="29"/>
        <v>5.725236761472816E-7</v>
      </c>
      <c r="I496" s="9">
        <f t="shared" si="30"/>
        <v>610</v>
      </c>
      <c r="J496" s="9" t="str">
        <f>_xlfn.IFNA(VLOOKUP(C496,[1]Sheet1!$B:$B,1,FALSE),"N")</f>
        <v>N</v>
      </c>
      <c r="K496" s="9">
        <f t="shared" si="31"/>
        <v>0</v>
      </c>
    </row>
    <row r="497" spans="1:11" x14ac:dyDescent="0.3">
      <c r="A497">
        <v>1480</v>
      </c>
      <c r="B497" t="s">
        <v>1175</v>
      </c>
      <c r="C497" t="s">
        <v>3141</v>
      </c>
      <c r="D497" s="13">
        <v>39650.954999999987</v>
      </c>
      <c r="E497" s="14">
        <v>25.039563243705864</v>
      </c>
      <c r="F497" s="15">
        <v>3.5738418884371927E-5</v>
      </c>
      <c r="G497" s="17">
        <f t="shared" si="28"/>
        <v>496</v>
      </c>
      <c r="H497" s="16">
        <f t="shared" si="29"/>
        <v>9.0132555153771048E-7</v>
      </c>
      <c r="I497" s="9">
        <f t="shared" si="30"/>
        <v>493</v>
      </c>
      <c r="J497" s="9" t="str">
        <f>_xlfn.IFNA(VLOOKUP(C497,[1]Sheet1!$B:$B,1,FALSE),"N")</f>
        <v>N</v>
      </c>
      <c r="K497" s="9">
        <f t="shared" si="31"/>
        <v>0</v>
      </c>
    </row>
    <row r="498" spans="1:11" x14ac:dyDescent="0.3">
      <c r="A498">
        <v>1358</v>
      </c>
      <c r="B498" t="s">
        <v>422</v>
      </c>
      <c r="C498" t="s">
        <v>2391</v>
      </c>
      <c r="D498" s="13">
        <v>63408.25999999998</v>
      </c>
      <c r="E498" s="14">
        <v>24.462866845025573</v>
      </c>
      <c r="F498" s="15">
        <v>3.5684370173577019E-5</v>
      </c>
      <c r="G498" s="17">
        <f t="shared" si="28"/>
        <v>497</v>
      </c>
      <c r="H498" s="16">
        <f t="shared" si="29"/>
        <v>5.6277163532916733E-7</v>
      </c>
      <c r="I498" s="9">
        <f t="shared" si="30"/>
        <v>615</v>
      </c>
      <c r="J498" s="9" t="str">
        <f>_xlfn.IFNA(VLOOKUP(C498,[1]Sheet1!$B:$B,1,FALSE),"N")</f>
        <v>N</v>
      </c>
      <c r="K498" s="9">
        <f t="shared" si="31"/>
        <v>0</v>
      </c>
    </row>
    <row r="499" spans="1:11" x14ac:dyDescent="0.3">
      <c r="A499">
        <v>1431</v>
      </c>
      <c r="B499" t="s">
        <v>1610</v>
      </c>
      <c r="C499" t="s">
        <v>3565</v>
      </c>
      <c r="D499" s="13">
        <v>47607.149999999994</v>
      </c>
      <c r="E499" s="14">
        <v>24.80629997158626</v>
      </c>
      <c r="F499" s="15">
        <v>3.5466031322169192E-5</v>
      </c>
      <c r="G499" s="17">
        <f t="shared" si="28"/>
        <v>498</v>
      </c>
      <c r="H499" s="16">
        <f t="shared" si="29"/>
        <v>7.4497278921693905E-7</v>
      </c>
      <c r="I499" s="9">
        <f t="shared" si="30"/>
        <v>542</v>
      </c>
      <c r="J499" s="9" t="str">
        <f>_xlfn.IFNA(VLOOKUP(C499,[1]Sheet1!$B:$B,1,FALSE),"N")</f>
        <v>N</v>
      </c>
      <c r="K499" s="9">
        <f t="shared" si="31"/>
        <v>0</v>
      </c>
    </row>
    <row r="500" spans="1:11" x14ac:dyDescent="0.3">
      <c r="A500">
        <v>1227</v>
      </c>
      <c r="B500" t="s">
        <v>1872</v>
      </c>
      <c r="C500" t="s">
        <v>3827</v>
      </c>
      <c r="D500" s="13">
        <v>94490.240000000005</v>
      </c>
      <c r="E500" s="14">
        <v>23.955622240398451</v>
      </c>
      <c r="F500" s="15">
        <v>3.5142758260258466E-5</v>
      </c>
      <c r="G500" s="17">
        <f t="shared" si="28"/>
        <v>499</v>
      </c>
      <c r="H500" s="16">
        <f t="shared" si="29"/>
        <v>3.7191945178950187E-7</v>
      </c>
      <c r="I500" s="9">
        <f t="shared" si="30"/>
        <v>746</v>
      </c>
      <c r="J500" s="9" t="str">
        <f>_xlfn.IFNA(VLOOKUP(C500,[1]Sheet1!$B:$B,1,FALSE),"N")</f>
        <v>N</v>
      </c>
      <c r="K500" s="9">
        <f t="shared" si="31"/>
        <v>0</v>
      </c>
    </row>
    <row r="501" spans="1:11" x14ac:dyDescent="0.3">
      <c r="A501">
        <v>1473</v>
      </c>
      <c r="B501" t="s">
        <v>1482</v>
      </c>
      <c r="C501" t="s">
        <v>3442</v>
      </c>
      <c r="D501" s="13">
        <v>40466.409999999996</v>
      </c>
      <c r="E501" s="14">
        <v>24.991471791610941</v>
      </c>
      <c r="F501" s="15">
        <v>3.5068502693738385E-5</v>
      </c>
      <c r="G501" s="17">
        <f t="shared" si="28"/>
        <v>500</v>
      </c>
      <c r="H501" s="16">
        <f t="shared" si="29"/>
        <v>8.6660770485294819E-7</v>
      </c>
      <c r="I501" s="9">
        <f t="shared" si="30"/>
        <v>500</v>
      </c>
      <c r="J501" s="9" t="str">
        <f>_xlfn.IFNA(VLOOKUP(C501,[1]Sheet1!$B:$B,1,FALSE),"N")</f>
        <v>N</v>
      </c>
      <c r="K501" s="9">
        <f t="shared" si="31"/>
        <v>0</v>
      </c>
    </row>
    <row r="502" spans="1:11" x14ac:dyDescent="0.3">
      <c r="A502">
        <v>1602</v>
      </c>
      <c r="B502" t="s">
        <v>1791</v>
      </c>
      <c r="C502" t="s">
        <v>3746</v>
      </c>
      <c r="D502" s="13">
        <v>23384.715</v>
      </c>
      <c r="E502" s="14">
        <v>25.662344365836226</v>
      </c>
      <c r="F502" s="15">
        <v>3.5055252224957448E-5</v>
      </c>
      <c r="G502" s="17">
        <f t="shared" si="28"/>
        <v>501</v>
      </c>
      <c r="H502" s="16">
        <f t="shared" si="29"/>
        <v>1.4990669001079314E-6</v>
      </c>
      <c r="I502" s="9">
        <f t="shared" si="30"/>
        <v>371</v>
      </c>
      <c r="J502" s="9" t="str">
        <f>_xlfn.IFNA(VLOOKUP(C502,[1]Sheet1!$B:$B,1,FALSE),"N")</f>
        <v>Clo1313_2615</v>
      </c>
      <c r="K502" s="9">
        <f t="shared" si="31"/>
        <v>3.5055252224957448E-5</v>
      </c>
    </row>
    <row r="503" spans="1:11" x14ac:dyDescent="0.3">
      <c r="A503">
        <v>1504</v>
      </c>
      <c r="B503" t="s">
        <v>1674</v>
      </c>
      <c r="C503" t="s">
        <v>3629</v>
      </c>
      <c r="D503" s="13">
        <v>35740.574999999997</v>
      </c>
      <c r="E503" s="14">
        <v>25.142879345894222</v>
      </c>
      <c r="F503" s="15">
        <v>3.5050379256241597E-5</v>
      </c>
      <c r="G503" s="17">
        <f t="shared" si="28"/>
        <v>502</v>
      </c>
      <c r="H503" s="16">
        <f t="shared" si="29"/>
        <v>9.8068873419752193E-7</v>
      </c>
      <c r="I503" s="9">
        <f t="shared" si="30"/>
        <v>469</v>
      </c>
      <c r="J503" s="9" t="str">
        <f>_xlfn.IFNA(VLOOKUP(C503,[1]Sheet1!$B:$B,1,FALSE),"N")</f>
        <v>Clo1313_2428</v>
      </c>
      <c r="K503" s="9">
        <f t="shared" si="31"/>
        <v>3.5050379256241597E-5</v>
      </c>
    </row>
    <row r="504" spans="1:11" x14ac:dyDescent="0.3">
      <c r="A504">
        <v>1284</v>
      </c>
      <c r="B504" t="s">
        <v>1435</v>
      </c>
      <c r="C504" t="s">
        <v>3396</v>
      </c>
      <c r="D504" s="13">
        <v>81306.904999999984</v>
      </c>
      <c r="E504" s="14">
        <v>24.13500467312781</v>
      </c>
      <c r="F504" s="15">
        <v>3.5009586516979688E-5</v>
      </c>
      <c r="G504" s="17">
        <f t="shared" si="28"/>
        <v>503</v>
      </c>
      <c r="H504" s="16">
        <f t="shared" si="29"/>
        <v>4.3058564973023752E-7</v>
      </c>
      <c r="I504" s="9">
        <f t="shared" si="30"/>
        <v>689</v>
      </c>
      <c r="J504" s="9" t="str">
        <f>_xlfn.IFNA(VLOOKUP(C504,[1]Sheet1!$B:$B,1,FALSE),"N")</f>
        <v>N</v>
      </c>
      <c r="K504" s="9">
        <f t="shared" si="31"/>
        <v>0</v>
      </c>
    </row>
    <row r="505" spans="1:11" x14ac:dyDescent="0.3">
      <c r="A505">
        <v>1166</v>
      </c>
      <c r="B505" t="s">
        <v>132</v>
      </c>
      <c r="C505" t="s">
        <v>2103</v>
      </c>
      <c r="D505" s="13">
        <v>116426.27500000001</v>
      </c>
      <c r="E505" s="14">
        <v>23.691931471418162</v>
      </c>
      <c r="F505" s="15">
        <v>3.4913993799305858E-5</v>
      </c>
      <c r="G505" s="17">
        <f t="shared" si="28"/>
        <v>504</v>
      </c>
      <c r="H505" s="16">
        <f t="shared" si="29"/>
        <v>2.9988070819328247E-7</v>
      </c>
      <c r="I505" s="9">
        <f t="shared" si="30"/>
        <v>807</v>
      </c>
      <c r="J505" s="9" t="str">
        <f>_xlfn.IFNA(VLOOKUP(C505,[1]Sheet1!$B:$B,1,FALSE),"N")</f>
        <v>N</v>
      </c>
      <c r="K505" s="9">
        <f t="shared" si="31"/>
        <v>0</v>
      </c>
    </row>
    <row r="506" spans="1:11" x14ac:dyDescent="0.3">
      <c r="A506">
        <v>1317</v>
      </c>
      <c r="B506" t="s">
        <v>2040</v>
      </c>
      <c r="C506" t="s">
        <v>3995</v>
      </c>
      <c r="D506" s="13">
        <v>70782.425000000003</v>
      </c>
      <c r="E506" s="14">
        <v>24.29254144956403</v>
      </c>
      <c r="F506" s="15">
        <v>3.4661876845053162E-5</v>
      </c>
      <c r="G506" s="17">
        <f t="shared" si="28"/>
        <v>505</v>
      </c>
      <c r="H506" s="16">
        <f t="shared" si="29"/>
        <v>4.896960911561473E-7</v>
      </c>
      <c r="I506" s="9">
        <f t="shared" si="30"/>
        <v>656</v>
      </c>
      <c r="J506" s="9" t="str">
        <f>_xlfn.IFNA(VLOOKUP(C506,[1]Sheet1!$B:$B,1,FALSE),"N")</f>
        <v>N</v>
      </c>
      <c r="K506" s="9">
        <f t="shared" si="31"/>
        <v>0</v>
      </c>
    </row>
    <row r="507" spans="1:11" x14ac:dyDescent="0.3">
      <c r="A507">
        <v>1443</v>
      </c>
      <c r="B507" t="s">
        <v>1251</v>
      </c>
      <c r="C507" t="s">
        <v>3217</v>
      </c>
      <c r="D507" s="13">
        <v>44922.444999999992</v>
      </c>
      <c r="E507" s="14">
        <v>24.845893899409479</v>
      </c>
      <c r="F507" s="15">
        <v>3.4565893280603301E-5</v>
      </c>
      <c r="G507" s="17">
        <f t="shared" si="28"/>
        <v>506</v>
      </c>
      <c r="H507" s="16">
        <f t="shared" si="29"/>
        <v>7.6945707831805033E-7</v>
      </c>
      <c r="I507" s="9">
        <f t="shared" si="30"/>
        <v>530</v>
      </c>
      <c r="J507" s="9" t="str">
        <f>_xlfn.IFNA(VLOOKUP(C507,[1]Sheet1!$B:$B,1,FALSE),"N")</f>
        <v>N</v>
      </c>
      <c r="K507" s="9">
        <f t="shared" si="31"/>
        <v>0</v>
      </c>
    </row>
    <row r="508" spans="1:11" x14ac:dyDescent="0.3">
      <c r="A508">
        <v>1446</v>
      </c>
      <c r="B508" t="s">
        <v>1693</v>
      </c>
      <c r="C508" t="s">
        <v>3648</v>
      </c>
      <c r="D508" s="13">
        <v>44106.215000000011</v>
      </c>
      <c r="E508" s="14">
        <v>24.863850261576989</v>
      </c>
      <c r="F508" s="15">
        <v>3.443922597036075E-5</v>
      </c>
      <c r="G508" s="17">
        <f t="shared" si="28"/>
        <v>507</v>
      </c>
      <c r="H508" s="16">
        <f t="shared" si="29"/>
        <v>7.8082478785270375E-7</v>
      </c>
      <c r="I508" s="9">
        <f t="shared" si="30"/>
        <v>527</v>
      </c>
      <c r="J508" s="9" t="str">
        <f>_xlfn.IFNA(VLOOKUP(C508,[1]Sheet1!$B:$B,1,FALSE),"N")</f>
        <v>N</v>
      </c>
      <c r="K508" s="9">
        <f t="shared" si="31"/>
        <v>0</v>
      </c>
    </row>
    <row r="509" spans="1:11" x14ac:dyDescent="0.3">
      <c r="A509">
        <v>1373</v>
      </c>
      <c r="B509" t="s">
        <v>657</v>
      </c>
      <c r="C509" t="s">
        <v>2626</v>
      </c>
      <c r="D509" s="13">
        <v>58049.985000000001</v>
      </c>
      <c r="E509" s="14">
        <v>24.521551719062963</v>
      </c>
      <c r="F509" s="15">
        <v>3.4272641037070397E-5</v>
      </c>
      <c r="G509" s="17">
        <f t="shared" si="28"/>
        <v>508</v>
      </c>
      <c r="H509" s="16">
        <f t="shared" si="29"/>
        <v>5.9039879230064223E-7</v>
      </c>
      <c r="I509" s="9">
        <f t="shared" si="30"/>
        <v>600</v>
      </c>
      <c r="J509" s="9" t="str">
        <f>_xlfn.IFNA(VLOOKUP(C509,[1]Sheet1!$B:$B,1,FALSE),"N")</f>
        <v>N</v>
      </c>
      <c r="K509" s="9">
        <f t="shared" si="31"/>
        <v>0</v>
      </c>
    </row>
    <row r="510" spans="1:11" x14ac:dyDescent="0.3">
      <c r="A510">
        <v>1395</v>
      </c>
      <c r="B510" t="s">
        <v>1133</v>
      </c>
      <c r="C510" t="s">
        <v>3099</v>
      </c>
      <c r="D510" s="13">
        <v>52814.195000000007</v>
      </c>
      <c r="E510" s="14">
        <v>24.62142680564342</v>
      </c>
      <c r="F510" s="15">
        <v>3.3831316027986043E-5</v>
      </c>
      <c r="G510" s="17">
        <f t="shared" si="28"/>
        <v>509</v>
      </c>
      <c r="H510" s="16">
        <f t="shared" si="29"/>
        <v>6.405724072474463E-7</v>
      </c>
      <c r="I510" s="9">
        <f t="shared" si="30"/>
        <v>578</v>
      </c>
      <c r="J510" s="9" t="str">
        <f>_xlfn.IFNA(VLOOKUP(C510,[1]Sheet1!$B:$B,1,FALSE),"N")</f>
        <v>Clo1313_1571</v>
      </c>
      <c r="K510" s="9">
        <f t="shared" si="31"/>
        <v>3.3831316027986043E-5</v>
      </c>
    </row>
    <row r="511" spans="1:11" x14ac:dyDescent="0.3">
      <c r="A511">
        <v>1558</v>
      </c>
      <c r="B511" t="s">
        <v>591</v>
      </c>
      <c r="C511" t="s">
        <v>2560</v>
      </c>
      <c r="D511" s="13">
        <v>28185.355</v>
      </c>
      <c r="E511" s="14">
        <v>25.376754513783862</v>
      </c>
      <c r="F511" s="15">
        <v>3.3459719422197514E-5</v>
      </c>
      <c r="G511" s="17">
        <f t="shared" si="28"/>
        <v>510</v>
      </c>
      <c r="H511" s="16">
        <f t="shared" si="29"/>
        <v>1.1871313816057139E-6</v>
      </c>
      <c r="I511" s="9">
        <f t="shared" si="30"/>
        <v>415</v>
      </c>
      <c r="J511" s="9" t="str">
        <f>_xlfn.IFNA(VLOOKUP(C511,[1]Sheet1!$B:$B,1,FALSE),"N")</f>
        <v>Clo1313_0837</v>
      </c>
      <c r="K511" s="9">
        <f t="shared" si="31"/>
        <v>3.3459719422197514E-5</v>
      </c>
    </row>
    <row r="512" spans="1:11" x14ac:dyDescent="0.3">
      <c r="A512">
        <v>1541</v>
      </c>
      <c r="B512" t="s">
        <v>1014</v>
      </c>
      <c r="C512" t="s">
        <v>2980</v>
      </c>
      <c r="D512" s="13">
        <v>30158.62</v>
      </c>
      <c r="E512" s="14">
        <v>25.291148304710145</v>
      </c>
      <c r="F512" s="15">
        <v>3.3384168141165553E-5</v>
      </c>
      <c r="G512" s="17">
        <f t="shared" si="28"/>
        <v>511</v>
      </c>
      <c r="H512" s="16">
        <f t="shared" si="29"/>
        <v>1.1069527763924727E-6</v>
      </c>
      <c r="I512" s="9">
        <f t="shared" si="30"/>
        <v>432</v>
      </c>
      <c r="J512" s="9" t="str">
        <f>_xlfn.IFNA(VLOOKUP(C512,[1]Sheet1!$B:$B,1,FALSE),"N")</f>
        <v>N</v>
      </c>
      <c r="K512" s="9">
        <f t="shared" si="31"/>
        <v>0</v>
      </c>
    </row>
    <row r="513" spans="1:11" x14ac:dyDescent="0.3">
      <c r="A513">
        <v>1464</v>
      </c>
      <c r="B513" t="s">
        <v>1088</v>
      </c>
      <c r="C513" t="s">
        <v>3054</v>
      </c>
      <c r="D513" s="13">
        <v>40135.76999999999</v>
      </c>
      <c r="E513" s="14">
        <v>24.938150854844338</v>
      </c>
      <c r="F513" s="15">
        <v>3.3299699055796858E-5</v>
      </c>
      <c r="G513" s="17">
        <f t="shared" si="28"/>
        <v>512</v>
      </c>
      <c r="H513" s="16">
        <f t="shared" si="29"/>
        <v>8.2967634745258075E-7</v>
      </c>
      <c r="I513" s="9">
        <f t="shared" si="30"/>
        <v>509</v>
      </c>
      <c r="J513" s="9" t="str">
        <f>_xlfn.IFNA(VLOOKUP(C513,[1]Sheet1!$B:$B,1,FALSE),"N")</f>
        <v>N</v>
      </c>
      <c r="K513" s="9">
        <f t="shared" si="31"/>
        <v>0</v>
      </c>
    </row>
    <row r="514" spans="1:11" x14ac:dyDescent="0.3">
      <c r="A514">
        <v>1536</v>
      </c>
      <c r="B514" t="s">
        <v>2030</v>
      </c>
      <c r="C514" t="s">
        <v>3985</v>
      </c>
      <c r="D514" s="13">
        <v>30317.799999999996</v>
      </c>
      <c r="E514" s="14">
        <v>25.270658433861637</v>
      </c>
      <c r="F514" s="15">
        <v>3.3003341355577657E-5</v>
      </c>
      <c r="G514" s="17">
        <f t="shared" si="28"/>
        <v>513</v>
      </c>
      <c r="H514" s="16">
        <f t="shared" si="29"/>
        <v>1.0885796909926731E-6</v>
      </c>
      <c r="I514" s="9">
        <f t="shared" si="30"/>
        <v>437</v>
      </c>
      <c r="J514" s="9" t="str">
        <f>_xlfn.IFNA(VLOOKUP(C514,[1]Sheet1!$B:$B,1,FALSE),"N")</f>
        <v>Clo1313_3017</v>
      </c>
      <c r="K514" s="9">
        <f t="shared" si="31"/>
        <v>3.3003341355577657E-5</v>
      </c>
    </row>
    <row r="515" spans="1:11" x14ac:dyDescent="0.3">
      <c r="A515">
        <v>1419</v>
      </c>
      <c r="B515" t="s">
        <v>780</v>
      </c>
      <c r="C515" t="s">
        <v>2746</v>
      </c>
      <c r="D515" s="13">
        <v>46649.84</v>
      </c>
      <c r="E515" s="14">
        <v>24.738957840854781</v>
      </c>
      <c r="F515" s="15">
        <v>3.2893091931069905E-5</v>
      </c>
      <c r="G515" s="17">
        <f t="shared" ref="G515:G578" si="32">RANK(F515,$F$2:$F$1973,0)</f>
        <v>514</v>
      </c>
      <c r="H515" s="16">
        <f t="shared" ref="H515:H578" si="33">(F515/D515)*1000</f>
        <v>7.0510621110533089E-7</v>
      </c>
      <c r="I515" s="9">
        <f t="shared" ref="I515:I578" si="34">RANK(H515,$H$2:$H$1973,0)</f>
        <v>554</v>
      </c>
      <c r="J515" s="9" t="str">
        <f>_xlfn.IFNA(VLOOKUP(C515,[1]Sheet1!$B:$B,1,FALSE),"N")</f>
        <v>N</v>
      </c>
      <c r="K515" s="9">
        <f t="shared" ref="K515:K578" si="35">IF(COUNTIF(J515,"=N")=1,0,F515)</f>
        <v>0</v>
      </c>
    </row>
    <row r="516" spans="1:11" x14ac:dyDescent="0.3">
      <c r="A516">
        <v>1469</v>
      </c>
      <c r="B516" t="s">
        <v>1547</v>
      </c>
      <c r="C516" t="s">
        <v>3502</v>
      </c>
      <c r="D516" s="13">
        <v>39032.50499999999</v>
      </c>
      <c r="E516" s="14">
        <v>24.956774588192911</v>
      </c>
      <c r="F516" s="15">
        <v>3.2880714636936972E-5</v>
      </c>
      <c r="G516" s="17">
        <f t="shared" si="32"/>
        <v>515</v>
      </c>
      <c r="H516" s="16">
        <f t="shared" si="33"/>
        <v>8.4239314481448167E-7</v>
      </c>
      <c r="I516" s="9">
        <f t="shared" si="34"/>
        <v>504</v>
      </c>
      <c r="J516" s="9" t="str">
        <f>_xlfn.IFNA(VLOOKUP(C516,[1]Sheet1!$B:$B,1,FALSE),"N")</f>
        <v>Clo1313_2163</v>
      </c>
      <c r="K516" s="9">
        <f t="shared" si="35"/>
        <v>3.2880714636936972E-5</v>
      </c>
    </row>
    <row r="517" spans="1:11" x14ac:dyDescent="0.3">
      <c r="A517">
        <v>1701</v>
      </c>
      <c r="B517" t="s">
        <v>1889</v>
      </c>
      <c r="C517" t="s">
        <v>3844</v>
      </c>
      <c r="D517" s="13">
        <v>11995.759999999997</v>
      </c>
      <c r="E517" s="14">
        <v>26.388237844363022</v>
      </c>
      <c r="F517" s="15">
        <v>3.2540668928587981E-5</v>
      </c>
      <c r="G517" s="17">
        <f t="shared" si="32"/>
        <v>516</v>
      </c>
      <c r="H517" s="16">
        <f t="shared" si="33"/>
        <v>2.7126808912972574E-6</v>
      </c>
      <c r="I517" s="9">
        <f t="shared" si="34"/>
        <v>272</v>
      </c>
      <c r="J517" s="9" t="str">
        <f>_xlfn.IFNA(VLOOKUP(C517,[1]Sheet1!$B:$B,1,FALSE),"N")</f>
        <v>N</v>
      </c>
      <c r="K517" s="9">
        <f t="shared" si="35"/>
        <v>0</v>
      </c>
    </row>
    <row r="518" spans="1:11" x14ac:dyDescent="0.3">
      <c r="A518">
        <v>1551</v>
      </c>
      <c r="B518" t="s">
        <v>338</v>
      </c>
      <c r="C518" t="s">
        <v>2308</v>
      </c>
      <c r="D518" s="13">
        <v>27707.450000000004</v>
      </c>
      <c r="E518" s="14">
        <v>25.349882222953433</v>
      </c>
      <c r="F518" s="15">
        <v>3.2178220726989111E-5</v>
      </c>
      <c r="G518" s="17">
        <f t="shared" si="32"/>
        <v>517</v>
      </c>
      <c r="H518" s="16">
        <f t="shared" si="33"/>
        <v>1.1613562679708563E-6</v>
      </c>
      <c r="I518" s="9">
        <f t="shared" si="34"/>
        <v>422</v>
      </c>
      <c r="J518" s="9" t="str">
        <f>_xlfn.IFNA(VLOOKUP(C518,[1]Sheet1!$B:$B,1,FALSE),"N")</f>
        <v>Clo1313_0429</v>
      </c>
      <c r="K518" s="9">
        <f t="shared" si="35"/>
        <v>3.2178220726989111E-5</v>
      </c>
    </row>
    <row r="519" spans="1:11" x14ac:dyDescent="0.3">
      <c r="A519">
        <v>1508</v>
      </c>
      <c r="B519" t="s">
        <v>1911</v>
      </c>
      <c r="C519" t="s">
        <v>3866</v>
      </c>
      <c r="D519" s="13">
        <v>32500.25</v>
      </c>
      <c r="E519" s="14">
        <v>25.150595072546452</v>
      </c>
      <c r="F519" s="15">
        <v>3.2074134924702655E-5</v>
      </c>
      <c r="G519" s="17">
        <f t="shared" si="32"/>
        <v>518</v>
      </c>
      <c r="H519" s="16">
        <f t="shared" si="33"/>
        <v>9.8688886776879123E-7</v>
      </c>
      <c r="I519" s="9">
        <f t="shared" si="34"/>
        <v>465</v>
      </c>
      <c r="J519" s="9" t="str">
        <f>_xlfn.IFNA(VLOOKUP(C519,[1]Sheet1!$B:$B,1,FALSE),"N")</f>
        <v>Clo1313_2847</v>
      </c>
      <c r="K519" s="9">
        <f t="shared" si="35"/>
        <v>3.2074134924702655E-5</v>
      </c>
    </row>
    <row r="520" spans="1:11" x14ac:dyDescent="0.3">
      <c r="A520">
        <v>1308</v>
      </c>
      <c r="B520" t="s">
        <v>312</v>
      </c>
      <c r="C520" t="s">
        <v>2283</v>
      </c>
      <c r="D520" s="13">
        <v>68641.825000000012</v>
      </c>
      <c r="E520" s="14">
        <v>24.232936722297978</v>
      </c>
      <c r="F520" s="15">
        <v>3.2016773411431876E-5</v>
      </c>
      <c r="G520" s="17">
        <f t="shared" si="32"/>
        <v>519</v>
      </c>
      <c r="H520" s="16">
        <f t="shared" si="33"/>
        <v>4.6643243257928923E-7</v>
      </c>
      <c r="I520" s="9">
        <f t="shared" si="34"/>
        <v>665</v>
      </c>
      <c r="J520" s="9" t="str">
        <f>_xlfn.IFNA(VLOOKUP(C520,[1]Sheet1!$B:$B,1,FALSE),"N")</f>
        <v>Clo1313_0400</v>
      </c>
      <c r="K520" s="9">
        <f t="shared" si="35"/>
        <v>3.2016773411431876E-5</v>
      </c>
    </row>
    <row r="521" spans="1:11" x14ac:dyDescent="0.3">
      <c r="A521">
        <v>1741</v>
      </c>
      <c r="B521" t="s">
        <v>806</v>
      </c>
      <c r="C521" t="s">
        <v>2772</v>
      </c>
      <c r="D521" s="13">
        <v>9145.635000000002</v>
      </c>
      <c r="E521" s="14">
        <v>26.698627417794331</v>
      </c>
      <c r="F521" s="15">
        <v>3.1972092242275746E-5</v>
      </c>
      <c r="G521" s="17">
        <f t="shared" si="32"/>
        <v>520</v>
      </c>
      <c r="H521" s="16">
        <f t="shared" si="33"/>
        <v>3.4958854406802521E-6</v>
      </c>
      <c r="I521" s="9">
        <f t="shared" si="34"/>
        <v>232</v>
      </c>
      <c r="J521" s="9" t="str">
        <f>_xlfn.IFNA(VLOOKUP(C521,[1]Sheet1!$B:$B,1,FALSE),"N")</f>
        <v>N</v>
      </c>
      <c r="K521" s="9">
        <f t="shared" si="35"/>
        <v>0</v>
      </c>
    </row>
    <row r="522" spans="1:11" x14ac:dyDescent="0.3">
      <c r="A522">
        <v>1356</v>
      </c>
      <c r="B522" t="s">
        <v>1085</v>
      </c>
      <c r="C522" t="s">
        <v>3051</v>
      </c>
      <c r="D522" s="13">
        <v>56671.044999999998</v>
      </c>
      <c r="E522" s="14">
        <v>24.460389900333308</v>
      </c>
      <c r="F522" s="15">
        <v>3.1828410693233132E-5</v>
      </c>
      <c r="G522" s="17">
        <f t="shared" si="32"/>
        <v>521</v>
      </c>
      <c r="H522" s="16">
        <f t="shared" si="33"/>
        <v>5.6163444124302153E-7</v>
      </c>
      <c r="I522" s="9">
        <f t="shared" si="34"/>
        <v>617</v>
      </c>
      <c r="J522" s="9" t="str">
        <f>_xlfn.IFNA(VLOOKUP(C522,[1]Sheet1!$B:$B,1,FALSE),"N")</f>
        <v>N</v>
      </c>
      <c r="K522" s="9">
        <f t="shared" si="35"/>
        <v>0</v>
      </c>
    </row>
    <row r="523" spans="1:11" x14ac:dyDescent="0.3">
      <c r="A523">
        <v>1556</v>
      </c>
      <c r="B523" t="s">
        <v>1846</v>
      </c>
      <c r="C523" t="s">
        <v>3801</v>
      </c>
      <c r="D523" s="13">
        <v>26990.285000000003</v>
      </c>
      <c r="E523" s="14">
        <v>25.367541573481962</v>
      </c>
      <c r="F523" s="15">
        <v>3.1800784095045403E-5</v>
      </c>
      <c r="G523" s="17">
        <f t="shared" si="32"/>
        <v>522</v>
      </c>
      <c r="H523" s="16">
        <f t="shared" si="33"/>
        <v>1.1782307632188914E-6</v>
      </c>
      <c r="I523" s="9">
        <f t="shared" si="34"/>
        <v>417</v>
      </c>
      <c r="J523" s="9" t="str">
        <f>_xlfn.IFNA(VLOOKUP(C523,[1]Sheet1!$B:$B,1,FALSE),"N")</f>
        <v>N</v>
      </c>
      <c r="K523" s="9">
        <f t="shared" si="35"/>
        <v>0</v>
      </c>
    </row>
    <row r="524" spans="1:11" x14ac:dyDescent="0.3">
      <c r="A524">
        <v>1477</v>
      </c>
      <c r="B524" t="s">
        <v>587</v>
      </c>
      <c r="C524" t="s">
        <v>2556</v>
      </c>
      <c r="D524" s="13">
        <v>35802.534999999996</v>
      </c>
      <c r="E524" s="14">
        <v>25.018691912975374</v>
      </c>
      <c r="F524" s="15">
        <v>3.1724288418110192E-5</v>
      </c>
      <c r="G524" s="17">
        <f t="shared" si="32"/>
        <v>523</v>
      </c>
      <c r="H524" s="16">
        <f t="shared" si="33"/>
        <v>8.8609056364612715E-7</v>
      </c>
      <c r="I524" s="9">
        <f t="shared" si="34"/>
        <v>496</v>
      </c>
      <c r="J524" s="9" t="str">
        <f>_xlfn.IFNA(VLOOKUP(C524,[1]Sheet1!$B:$B,1,FALSE),"N")</f>
        <v>N</v>
      </c>
      <c r="K524" s="9">
        <f t="shared" si="35"/>
        <v>0</v>
      </c>
    </row>
    <row r="525" spans="1:11" x14ac:dyDescent="0.3">
      <c r="A525">
        <v>1645</v>
      </c>
      <c r="B525" t="s">
        <v>1518</v>
      </c>
      <c r="C525" t="s">
        <v>3473</v>
      </c>
      <c r="D525" s="13">
        <v>16439.009999999998</v>
      </c>
      <c r="E525" s="14">
        <v>25.967295106149361</v>
      </c>
      <c r="F525" s="15">
        <v>3.1615384368137221E-5</v>
      </c>
      <c r="G525" s="17">
        <f t="shared" si="32"/>
        <v>524</v>
      </c>
      <c r="H525" s="16">
        <f t="shared" si="33"/>
        <v>1.9231927207378804E-6</v>
      </c>
      <c r="I525" s="9">
        <f t="shared" si="34"/>
        <v>328</v>
      </c>
      <c r="J525" s="9" t="str">
        <f>_xlfn.IFNA(VLOOKUP(C525,[1]Sheet1!$B:$B,1,FALSE),"N")</f>
        <v>Clo1313_2124</v>
      </c>
      <c r="K525" s="9">
        <f t="shared" si="35"/>
        <v>3.1615384368137221E-5</v>
      </c>
    </row>
    <row r="526" spans="1:11" x14ac:dyDescent="0.3">
      <c r="A526">
        <v>1236</v>
      </c>
      <c r="B526" t="s">
        <v>1378</v>
      </c>
      <c r="C526" t="s">
        <v>3339</v>
      </c>
      <c r="D526" s="13">
        <v>83236.419999999984</v>
      </c>
      <c r="E526" s="14">
        <v>23.978699753984664</v>
      </c>
      <c r="F526" s="15">
        <v>3.1546092616730284E-5</v>
      </c>
      <c r="G526" s="17">
        <f t="shared" si="32"/>
        <v>525</v>
      </c>
      <c r="H526" s="16">
        <f t="shared" si="33"/>
        <v>3.7899386610729163E-7</v>
      </c>
      <c r="I526" s="9">
        <f t="shared" si="34"/>
        <v>737</v>
      </c>
      <c r="J526" s="9" t="str">
        <f>_xlfn.IFNA(VLOOKUP(C526,[1]Sheet1!$B:$B,1,FALSE),"N")</f>
        <v>N</v>
      </c>
      <c r="K526" s="9">
        <f t="shared" si="35"/>
        <v>0</v>
      </c>
    </row>
    <row r="527" spans="1:11" x14ac:dyDescent="0.3">
      <c r="A527">
        <v>1382</v>
      </c>
      <c r="B527" t="s">
        <v>1041</v>
      </c>
      <c r="C527" t="s">
        <v>3007</v>
      </c>
      <c r="D527" s="13">
        <v>51319.614999999983</v>
      </c>
      <c r="E527" s="14">
        <v>24.570202380227681</v>
      </c>
      <c r="F527" s="15">
        <v>3.1527074146230339E-5</v>
      </c>
      <c r="G527" s="17">
        <f t="shared" si="32"/>
        <v>526</v>
      </c>
      <c r="H527" s="16">
        <f t="shared" si="33"/>
        <v>6.1432795523174426E-7</v>
      </c>
      <c r="I527" s="9">
        <f t="shared" si="34"/>
        <v>591</v>
      </c>
      <c r="J527" s="9" t="str">
        <f>_xlfn.IFNA(VLOOKUP(C527,[1]Sheet1!$B:$B,1,FALSE),"N")</f>
        <v>N</v>
      </c>
      <c r="K527" s="9">
        <f t="shared" si="35"/>
        <v>0</v>
      </c>
    </row>
    <row r="528" spans="1:11" x14ac:dyDescent="0.3">
      <c r="A528">
        <v>1281</v>
      </c>
      <c r="B528" t="s">
        <v>1472</v>
      </c>
      <c r="C528" t="s">
        <v>3432</v>
      </c>
      <c r="D528" s="13">
        <v>72995.345000000001</v>
      </c>
      <c r="E528" s="14">
        <v>24.127572266180096</v>
      </c>
      <c r="F528" s="15">
        <v>3.1240576751238266E-5</v>
      </c>
      <c r="G528" s="17">
        <f t="shared" si="32"/>
        <v>527</v>
      </c>
      <c r="H528" s="16">
        <f t="shared" si="33"/>
        <v>4.2798039726010292E-7</v>
      </c>
      <c r="I528" s="9">
        <f t="shared" si="34"/>
        <v>692</v>
      </c>
      <c r="J528" s="9" t="str">
        <f>_xlfn.IFNA(VLOOKUP(C528,[1]Sheet1!$B:$B,1,FALSE),"N")</f>
        <v>Clo1313_2059</v>
      </c>
      <c r="K528" s="9">
        <f t="shared" si="35"/>
        <v>3.1240576751238266E-5</v>
      </c>
    </row>
    <row r="529" spans="1:11" x14ac:dyDescent="0.3">
      <c r="A529">
        <v>1485</v>
      </c>
      <c r="B529" t="s">
        <v>1037</v>
      </c>
      <c r="C529" t="s">
        <v>3003</v>
      </c>
      <c r="D529" s="13">
        <v>33850.619999999995</v>
      </c>
      <c r="E529" s="14">
        <v>25.066378188194701</v>
      </c>
      <c r="F529" s="15">
        <v>3.1186045078898035E-5</v>
      </c>
      <c r="G529" s="17">
        <f t="shared" si="32"/>
        <v>528</v>
      </c>
      <c r="H529" s="16">
        <f t="shared" si="33"/>
        <v>9.2128430967876044E-7</v>
      </c>
      <c r="I529" s="9">
        <f t="shared" si="34"/>
        <v>488</v>
      </c>
      <c r="J529" s="9" t="str">
        <f>_xlfn.IFNA(VLOOKUP(C529,[1]Sheet1!$B:$B,1,FALSE),"N")</f>
        <v>N</v>
      </c>
      <c r="K529" s="9">
        <f t="shared" si="35"/>
        <v>0</v>
      </c>
    </row>
    <row r="530" spans="1:11" x14ac:dyDescent="0.3">
      <c r="A530">
        <v>1550</v>
      </c>
      <c r="B530" t="s">
        <v>523</v>
      </c>
      <c r="C530" t="s">
        <v>2492</v>
      </c>
      <c r="D530" s="13">
        <v>27000.594999999998</v>
      </c>
      <c r="E530" s="14">
        <v>25.333665388238028</v>
      </c>
      <c r="F530" s="15">
        <v>3.0944658718439299E-5</v>
      </c>
      <c r="G530" s="17">
        <f t="shared" si="32"/>
        <v>529</v>
      </c>
      <c r="H530" s="16">
        <f t="shared" si="33"/>
        <v>1.1460732149954214E-6</v>
      </c>
      <c r="I530" s="9">
        <f t="shared" si="34"/>
        <v>423</v>
      </c>
      <c r="J530" s="9" t="str">
        <f>_xlfn.IFNA(VLOOKUP(C530,[1]Sheet1!$B:$B,1,FALSE),"N")</f>
        <v>N</v>
      </c>
      <c r="K530" s="9">
        <f t="shared" si="35"/>
        <v>0</v>
      </c>
    </row>
    <row r="531" spans="1:11" x14ac:dyDescent="0.3">
      <c r="A531">
        <v>1374</v>
      </c>
      <c r="B531" t="s">
        <v>915</v>
      </c>
      <c r="C531" t="s">
        <v>2881</v>
      </c>
      <c r="D531" s="13">
        <v>51784.760000000009</v>
      </c>
      <c r="E531" s="14">
        <v>24.524583639741611</v>
      </c>
      <c r="F531" s="15">
        <v>3.0649454157824653E-5</v>
      </c>
      <c r="G531" s="17">
        <f t="shared" si="32"/>
        <v>530</v>
      </c>
      <c r="H531" s="16">
        <f t="shared" si="33"/>
        <v>5.9186243516093637E-7</v>
      </c>
      <c r="I531" s="9">
        <f t="shared" si="34"/>
        <v>599</v>
      </c>
      <c r="J531" s="9" t="str">
        <f>_xlfn.IFNA(VLOOKUP(C531,[1]Sheet1!$B:$B,1,FALSE),"N")</f>
        <v>N</v>
      </c>
      <c r="K531" s="9">
        <f t="shared" si="35"/>
        <v>0</v>
      </c>
    </row>
    <row r="532" spans="1:11" x14ac:dyDescent="0.3">
      <c r="A532">
        <v>1398</v>
      </c>
      <c r="B532" t="s">
        <v>659</v>
      </c>
      <c r="C532" t="s">
        <v>2628</v>
      </c>
      <c r="D532" s="13">
        <v>46835.660000000011</v>
      </c>
      <c r="E532" s="14">
        <v>24.643320421674087</v>
      </c>
      <c r="F532" s="15">
        <v>3.0542884683053554E-5</v>
      </c>
      <c r="G532" s="17">
        <f t="shared" si="32"/>
        <v>531</v>
      </c>
      <c r="H532" s="16">
        <f t="shared" si="33"/>
        <v>6.5212884120888974E-7</v>
      </c>
      <c r="I532" s="9">
        <f t="shared" si="34"/>
        <v>575</v>
      </c>
      <c r="J532" s="9" t="str">
        <f>_xlfn.IFNA(VLOOKUP(C532,[1]Sheet1!$B:$B,1,FALSE),"N")</f>
        <v>Clo1313_0922</v>
      </c>
      <c r="K532" s="9">
        <f t="shared" si="35"/>
        <v>3.0542884683053554E-5</v>
      </c>
    </row>
    <row r="533" spans="1:11" x14ac:dyDescent="0.3">
      <c r="A533">
        <v>1369</v>
      </c>
      <c r="B533" t="s">
        <v>940</v>
      </c>
      <c r="C533" t="s">
        <v>2906</v>
      </c>
      <c r="D533" s="13">
        <v>51942.525000000001</v>
      </c>
      <c r="E533" s="14">
        <v>24.513341595487589</v>
      </c>
      <c r="F533" s="15">
        <v>3.0461878363645502E-5</v>
      </c>
      <c r="G533" s="17">
        <f t="shared" si="32"/>
        <v>532</v>
      </c>
      <c r="H533" s="16">
        <f t="shared" si="33"/>
        <v>5.8645355349293282E-7</v>
      </c>
      <c r="I533" s="9">
        <f t="shared" si="34"/>
        <v>604</v>
      </c>
      <c r="J533" s="9" t="str">
        <f>_xlfn.IFNA(VLOOKUP(C533,[1]Sheet1!$B:$B,1,FALSE),"N")</f>
        <v>Clo1313_1312</v>
      </c>
      <c r="K533" s="9">
        <f t="shared" si="35"/>
        <v>3.0461878363645502E-5</v>
      </c>
    </row>
    <row r="534" spans="1:11" x14ac:dyDescent="0.3">
      <c r="A534">
        <v>1576</v>
      </c>
      <c r="B534" t="s">
        <v>1131</v>
      </c>
      <c r="C534" t="s">
        <v>3097</v>
      </c>
      <c r="D534" s="13">
        <v>23222.299999999992</v>
      </c>
      <c r="E534" s="14">
        <v>25.495794289530572</v>
      </c>
      <c r="F534" s="15">
        <v>3.0383377682360379E-5</v>
      </c>
      <c r="G534" s="17">
        <f t="shared" si="32"/>
        <v>533</v>
      </c>
      <c r="H534" s="16">
        <f t="shared" si="33"/>
        <v>1.3083707334054072E-6</v>
      </c>
      <c r="I534" s="9">
        <f t="shared" si="34"/>
        <v>397</v>
      </c>
      <c r="J534" s="9" t="str">
        <f>_xlfn.IFNA(VLOOKUP(C534,[1]Sheet1!$B:$B,1,FALSE),"N")</f>
        <v>N</v>
      </c>
      <c r="K534" s="9">
        <f t="shared" si="35"/>
        <v>0</v>
      </c>
    </row>
    <row r="535" spans="1:11" x14ac:dyDescent="0.3">
      <c r="A535">
        <v>1347</v>
      </c>
      <c r="B535" t="s">
        <v>775</v>
      </c>
      <c r="C535" t="s">
        <v>2741</v>
      </c>
      <c r="D535" s="13">
        <v>55260.035000000011</v>
      </c>
      <c r="E535" s="14">
        <v>24.431541981824321</v>
      </c>
      <c r="F535" s="15">
        <v>3.0313340694153E-5</v>
      </c>
      <c r="G535" s="17">
        <f t="shared" si="32"/>
        <v>534</v>
      </c>
      <c r="H535" s="16">
        <f t="shared" si="33"/>
        <v>5.4855811608069008E-7</v>
      </c>
      <c r="I535" s="9">
        <f t="shared" si="34"/>
        <v>626</v>
      </c>
      <c r="J535" s="9" t="str">
        <f>_xlfn.IFNA(VLOOKUP(C535,[1]Sheet1!$B:$B,1,FALSE),"N")</f>
        <v>Clo1313_1082</v>
      </c>
      <c r="K535" s="9">
        <f t="shared" si="35"/>
        <v>3.0313340694153E-5</v>
      </c>
    </row>
    <row r="536" spans="1:11" x14ac:dyDescent="0.3">
      <c r="A536">
        <v>1188</v>
      </c>
      <c r="B536" t="s">
        <v>1689</v>
      </c>
      <c r="C536" t="s">
        <v>3644</v>
      </c>
      <c r="D536" s="13">
        <v>92005.14499999999</v>
      </c>
      <c r="E536" s="14">
        <v>23.803445065707283</v>
      </c>
      <c r="F536" s="15">
        <v>3.0220421843844265E-5</v>
      </c>
      <c r="G536" s="17">
        <f t="shared" si="32"/>
        <v>535</v>
      </c>
      <c r="H536" s="16">
        <f t="shared" si="33"/>
        <v>3.2846447710988628E-7</v>
      </c>
      <c r="I536" s="9">
        <f t="shared" si="34"/>
        <v>785</v>
      </c>
      <c r="J536" s="9" t="str">
        <f>_xlfn.IFNA(VLOOKUP(C536,[1]Sheet1!$B:$B,1,FALSE),"N")</f>
        <v>N</v>
      </c>
      <c r="K536" s="9">
        <f t="shared" si="35"/>
        <v>0</v>
      </c>
    </row>
    <row r="537" spans="1:11" x14ac:dyDescent="0.3">
      <c r="A537">
        <v>1458</v>
      </c>
      <c r="B537" t="s">
        <v>961</v>
      </c>
      <c r="C537" t="s">
        <v>2927</v>
      </c>
      <c r="D537" s="13">
        <v>36871.774999999994</v>
      </c>
      <c r="E537" s="14">
        <v>24.918722657586923</v>
      </c>
      <c r="F537" s="15">
        <v>3.0110039676671712E-5</v>
      </c>
      <c r="G537" s="17">
        <f t="shared" si="32"/>
        <v>536</v>
      </c>
      <c r="H537" s="16">
        <f t="shared" si="33"/>
        <v>8.1661486805752411E-7</v>
      </c>
      <c r="I537" s="9">
        <f t="shared" si="34"/>
        <v>515</v>
      </c>
      <c r="J537" s="9" t="str">
        <f>_xlfn.IFNA(VLOOKUP(C537,[1]Sheet1!$B:$B,1,FALSE),"N")</f>
        <v>Clo1313_1340</v>
      </c>
      <c r="K537" s="9">
        <f t="shared" si="35"/>
        <v>3.0110039676671712E-5</v>
      </c>
    </row>
    <row r="538" spans="1:11" x14ac:dyDescent="0.3">
      <c r="A538">
        <v>1238</v>
      </c>
      <c r="B538" t="s">
        <v>1407</v>
      </c>
      <c r="C538" t="s">
        <v>3368</v>
      </c>
      <c r="D538" s="13">
        <v>78685.790000000008</v>
      </c>
      <c r="E538" s="14">
        <v>23.986330238952469</v>
      </c>
      <c r="F538" s="15">
        <v>3.0007808165193925E-5</v>
      </c>
      <c r="G538" s="17">
        <f t="shared" si="32"/>
        <v>537</v>
      </c>
      <c r="H538" s="16">
        <f t="shared" si="33"/>
        <v>3.8136248190675747E-7</v>
      </c>
      <c r="I538" s="9">
        <f t="shared" si="34"/>
        <v>735</v>
      </c>
      <c r="J538" s="9" t="str">
        <f>_xlfn.IFNA(VLOOKUP(C538,[1]Sheet1!$B:$B,1,FALSE),"N")</f>
        <v>N</v>
      </c>
      <c r="K538" s="9">
        <f t="shared" si="35"/>
        <v>0</v>
      </c>
    </row>
    <row r="539" spans="1:11" x14ac:dyDescent="0.3">
      <c r="A539">
        <v>1424</v>
      </c>
      <c r="B539" t="s">
        <v>74</v>
      </c>
      <c r="C539" t="s">
        <v>2046</v>
      </c>
      <c r="D539" s="13">
        <v>41207.014999999992</v>
      </c>
      <c r="E539" s="14">
        <v>24.777560339988746</v>
      </c>
      <c r="F539" s="15">
        <v>2.9985943421776517E-5</v>
      </c>
      <c r="G539" s="17">
        <f t="shared" si="32"/>
        <v>538</v>
      </c>
      <c r="H539" s="16">
        <f t="shared" si="33"/>
        <v>7.2769025909245117E-7</v>
      </c>
      <c r="I539" s="9">
        <f t="shared" si="34"/>
        <v>549</v>
      </c>
      <c r="J539" s="9" t="str">
        <f>_xlfn.IFNA(VLOOKUP(C539,[1]Sheet1!$B:$B,1,FALSE),"N")</f>
        <v>N</v>
      </c>
      <c r="K539" s="9">
        <f t="shared" si="35"/>
        <v>0</v>
      </c>
    </row>
    <row r="540" spans="1:11" x14ac:dyDescent="0.3">
      <c r="A540">
        <v>1428</v>
      </c>
      <c r="B540" t="s">
        <v>1181</v>
      </c>
      <c r="C540" t="s">
        <v>3147</v>
      </c>
      <c r="D540" s="13">
        <v>40351.659999999996</v>
      </c>
      <c r="E540" s="14">
        <v>24.792729935077571</v>
      </c>
      <c r="F540" s="15">
        <v>2.9729565240644583E-5</v>
      </c>
      <c r="G540" s="17">
        <f t="shared" si="32"/>
        <v>539</v>
      </c>
      <c r="H540" s="16">
        <f t="shared" si="33"/>
        <v>7.3676188887011301E-7</v>
      </c>
      <c r="I540" s="9">
        <f t="shared" si="34"/>
        <v>545</v>
      </c>
      <c r="J540" s="9" t="str">
        <f>_xlfn.IFNA(VLOOKUP(C540,[1]Sheet1!$B:$B,1,FALSE),"N")</f>
        <v>N</v>
      </c>
      <c r="K540" s="9">
        <f t="shared" si="35"/>
        <v>0</v>
      </c>
    </row>
    <row r="541" spans="1:11" x14ac:dyDescent="0.3">
      <c r="A541">
        <v>1439</v>
      </c>
      <c r="B541" t="s">
        <v>1115</v>
      </c>
      <c r="C541" t="s">
        <v>3081</v>
      </c>
      <c r="D541" s="13">
        <v>38868.619999999995</v>
      </c>
      <c r="E541" s="14">
        <v>24.829276907335466</v>
      </c>
      <c r="F541" s="15">
        <v>2.9504580327696468E-5</v>
      </c>
      <c r="G541" s="17">
        <f t="shared" si="32"/>
        <v>540</v>
      </c>
      <c r="H541" s="16">
        <f t="shared" si="33"/>
        <v>7.590848434468853E-7</v>
      </c>
      <c r="I541" s="9">
        <f t="shared" si="34"/>
        <v>534</v>
      </c>
      <c r="J541" s="9" t="str">
        <f>_xlfn.IFNA(VLOOKUP(C541,[1]Sheet1!$B:$B,1,FALSE),"N")</f>
        <v>Clo1313_1537</v>
      </c>
      <c r="K541" s="9">
        <f t="shared" si="35"/>
        <v>2.9504580327696468E-5</v>
      </c>
    </row>
    <row r="542" spans="1:11" x14ac:dyDescent="0.3">
      <c r="A542">
        <v>1516</v>
      </c>
      <c r="B542" t="s">
        <v>718</v>
      </c>
      <c r="C542" t="s">
        <v>2684</v>
      </c>
      <c r="D542" s="13">
        <v>29143.170000000002</v>
      </c>
      <c r="E542" s="14">
        <v>25.177913312405067</v>
      </c>
      <c r="F542" s="15">
        <v>2.9410060795841697E-5</v>
      </c>
      <c r="G542" s="17">
        <f t="shared" si="32"/>
        <v>541</v>
      </c>
      <c r="H542" s="16">
        <f t="shared" si="33"/>
        <v>1.009157919191416E-6</v>
      </c>
      <c r="I542" s="9">
        <f t="shared" si="34"/>
        <v>457</v>
      </c>
      <c r="J542" s="9" t="str">
        <f>_xlfn.IFNA(VLOOKUP(C542,[1]Sheet1!$B:$B,1,FALSE),"N")</f>
        <v>N</v>
      </c>
      <c r="K542" s="9">
        <f t="shared" si="35"/>
        <v>0</v>
      </c>
    </row>
    <row r="543" spans="1:11" x14ac:dyDescent="0.3">
      <c r="A543">
        <v>1343</v>
      </c>
      <c r="B543" t="s">
        <v>889</v>
      </c>
      <c r="C543" t="s">
        <v>2855</v>
      </c>
      <c r="D543" s="13">
        <v>53802.369999999988</v>
      </c>
      <c r="E543" s="14">
        <v>24.414352329704695</v>
      </c>
      <c r="F543" s="15">
        <v>2.9102324897238155E-5</v>
      </c>
      <c r="G543" s="17">
        <f t="shared" si="32"/>
        <v>542</v>
      </c>
      <c r="H543" s="16">
        <f t="shared" si="33"/>
        <v>5.4091157875086469E-7</v>
      </c>
      <c r="I543" s="9">
        <f t="shared" si="34"/>
        <v>630</v>
      </c>
      <c r="J543" s="9" t="str">
        <f>_xlfn.IFNA(VLOOKUP(C543,[1]Sheet1!$B:$B,1,FALSE),"N")</f>
        <v>Clo1313_1240</v>
      </c>
      <c r="K543" s="9">
        <f t="shared" si="35"/>
        <v>2.9102324897238155E-5</v>
      </c>
    </row>
    <row r="544" spans="1:11" x14ac:dyDescent="0.3">
      <c r="A544">
        <v>1475</v>
      </c>
      <c r="B544" t="s">
        <v>79</v>
      </c>
      <c r="C544" t="s">
        <v>2051</v>
      </c>
      <c r="D544" s="13">
        <v>32875.5</v>
      </c>
      <c r="E544" s="14">
        <v>25.013277459445984</v>
      </c>
      <c r="F544" s="15">
        <v>2.9002126839942739E-5</v>
      </c>
      <c r="G544" s="17">
        <f t="shared" si="32"/>
        <v>543</v>
      </c>
      <c r="H544" s="16">
        <f t="shared" si="33"/>
        <v>8.8218055512289514E-7</v>
      </c>
      <c r="I544" s="9">
        <f t="shared" si="34"/>
        <v>498</v>
      </c>
      <c r="J544" s="9" t="str">
        <f>_xlfn.IFNA(VLOOKUP(C544,[1]Sheet1!$B:$B,1,FALSE),"N")</f>
        <v>N</v>
      </c>
      <c r="K544" s="9">
        <f t="shared" si="35"/>
        <v>0</v>
      </c>
    </row>
    <row r="545" spans="1:11" x14ac:dyDescent="0.3">
      <c r="A545">
        <v>1249</v>
      </c>
      <c r="B545" t="s">
        <v>387</v>
      </c>
      <c r="C545" t="s">
        <v>2357</v>
      </c>
      <c r="D545" s="13">
        <v>72243.789999999994</v>
      </c>
      <c r="E545" s="14">
        <v>24.043462346593206</v>
      </c>
      <c r="F545" s="15">
        <v>2.8866747569326248E-5</v>
      </c>
      <c r="G545" s="17">
        <f t="shared" si="32"/>
        <v>544</v>
      </c>
      <c r="H545" s="16">
        <f t="shared" si="33"/>
        <v>3.9957410276130652E-7</v>
      </c>
      <c r="I545" s="9">
        <f t="shared" si="34"/>
        <v>724</v>
      </c>
      <c r="J545" s="9" t="str">
        <f>_xlfn.IFNA(VLOOKUP(C545,[1]Sheet1!$B:$B,1,FALSE),"N")</f>
        <v>N</v>
      </c>
      <c r="K545" s="9">
        <f t="shared" si="35"/>
        <v>0</v>
      </c>
    </row>
    <row r="546" spans="1:11" x14ac:dyDescent="0.3">
      <c r="A546">
        <v>1442</v>
      </c>
      <c r="B546" t="s">
        <v>726</v>
      </c>
      <c r="C546" t="s">
        <v>2692</v>
      </c>
      <c r="D546" s="13">
        <v>36695.304999999993</v>
      </c>
      <c r="E546" s="14">
        <v>24.839965193408474</v>
      </c>
      <c r="F546" s="15">
        <v>2.8099071779831055E-5</v>
      </c>
      <c r="G546" s="17">
        <f t="shared" si="32"/>
        <v>545</v>
      </c>
      <c r="H546" s="16">
        <f t="shared" si="33"/>
        <v>7.6574024333170309E-7</v>
      </c>
      <c r="I546" s="9">
        <f t="shared" si="34"/>
        <v>531</v>
      </c>
      <c r="J546" s="9" t="str">
        <f>_xlfn.IFNA(VLOOKUP(C546,[1]Sheet1!$B:$B,1,FALSE),"N")</f>
        <v>Clo1313_1010</v>
      </c>
      <c r="K546" s="9">
        <f t="shared" si="35"/>
        <v>2.8099071779831055E-5</v>
      </c>
    </row>
    <row r="547" spans="1:11" x14ac:dyDescent="0.3">
      <c r="A547">
        <v>1210</v>
      </c>
      <c r="B547" t="s">
        <v>1156</v>
      </c>
      <c r="C547" t="s">
        <v>3122</v>
      </c>
      <c r="D547" s="13">
        <v>79809.845000000016</v>
      </c>
      <c r="E547" s="14">
        <v>23.883249606668667</v>
      </c>
      <c r="F547" s="15">
        <v>2.7979659258902204E-5</v>
      </c>
      <c r="G547" s="17">
        <f t="shared" si="32"/>
        <v>546</v>
      </c>
      <c r="H547" s="16">
        <f t="shared" si="33"/>
        <v>3.5057904521556452E-7</v>
      </c>
      <c r="I547" s="9">
        <f t="shared" si="34"/>
        <v>763</v>
      </c>
      <c r="J547" s="9" t="str">
        <f>_xlfn.IFNA(VLOOKUP(C547,[1]Sheet1!$B:$B,1,FALSE),"N")</f>
        <v>Clo1313_1603</v>
      </c>
      <c r="K547" s="9">
        <f t="shared" si="35"/>
        <v>2.7979659258902204E-5</v>
      </c>
    </row>
    <row r="548" spans="1:11" x14ac:dyDescent="0.3">
      <c r="A548">
        <v>1198</v>
      </c>
      <c r="B548" t="s">
        <v>1190</v>
      </c>
      <c r="C548" t="s">
        <v>3156</v>
      </c>
      <c r="D548" s="13">
        <v>82107.575000000012</v>
      </c>
      <c r="E548" s="14">
        <v>23.847822263527185</v>
      </c>
      <c r="F548" s="15">
        <v>2.79645001083584E-5</v>
      </c>
      <c r="G548" s="17">
        <f t="shared" si="32"/>
        <v>547</v>
      </c>
      <c r="H548" s="16">
        <f t="shared" si="33"/>
        <v>3.4058368071835509E-7</v>
      </c>
      <c r="I548" s="9">
        <f t="shared" si="34"/>
        <v>775</v>
      </c>
      <c r="J548" s="9" t="str">
        <f>_xlfn.IFNA(VLOOKUP(C548,[1]Sheet1!$B:$B,1,FALSE),"N")</f>
        <v>Clo1313_1659</v>
      </c>
      <c r="K548" s="9">
        <f t="shared" si="35"/>
        <v>2.79645001083584E-5</v>
      </c>
    </row>
    <row r="549" spans="1:11" x14ac:dyDescent="0.3">
      <c r="A549">
        <v>1327</v>
      </c>
      <c r="B549" t="s">
        <v>696</v>
      </c>
      <c r="C549" t="s">
        <v>2663</v>
      </c>
      <c r="D549" s="13">
        <v>54594.720000000001</v>
      </c>
      <c r="E549" s="14">
        <v>24.347101909805499</v>
      </c>
      <c r="F549" s="15">
        <v>2.795288705051989E-5</v>
      </c>
      <c r="G549" s="17">
        <f t="shared" si="32"/>
        <v>548</v>
      </c>
      <c r="H549" s="16">
        <f t="shared" si="33"/>
        <v>5.1200715106735397E-7</v>
      </c>
      <c r="I549" s="9">
        <f t="shared" si="34"/>
        <v>646</v>
      </c>
      <c r="J549" s="9" t="str">
        <f>_xlfn.IFNA(VLOOKUP(C549,[1]Sheet1!$B:$B,1,FALSE),"N")</f>
        <v>N</v>
      </c>
      <c r="K549" s="9">
        <f t="shared" si="35"/>
        <v>0</v>
      </c>
    </row>
    <row r="550" spans="1:11" x14ac:dyDescent="0.3">
      <c r="A550">
        <v>1427</v>
      </c>
      <c r="B550" t="s">
        <v>1159</v>
      </c>
      <c r="C550" t="s">
        <v>3125</v>
      </c>
      <c r="D550" s="13">
        <v>37857.085000000006</v>
      </c>
      <c r="E550" s="14">
        <v>24.790544183616191</v>
      </c>
      <c r="F550" s="15">
        <v>2.7841911224762041E-5</v>
      </c>
      <c r="G550" s="17">
        <f t="shared" si="32"/>
        <v>549</v>
      </c>
      <c r="H550" s="16">
        <f t="shared" si="33"/>
        <v>7.354478355838025E-7</v>
      </c>
      <c r="I550" s="9">
        <f t="shared" si="34"/>
        <v>546</v>
      </c>
      <c r="J550" s="9" t="str">
        <f>_xlfn.IFNA(VLOOKUP(C550,[1]Sheet1!$B:$B,1,FALSE),"N")</f>
        <v>Clo1313_1607</v>
      </c>
      <c r="K550" s="9">
        <f t="shared" si="35"/>
        <v>2.7841911224762041E-5</v>
      </c>
    </row>
    <row r="551" spans="1:11" x14ac:dyDescent="0.3">
      <c r="A551">
        <v>1197</v>
      </c>
      <c r="B551" t="s">
        <v>813</v>
      </c>
      <c r="C551" t="s">
        <v>2779</v>
      </c>
      <c r="D551" s="13">
        <v>82418.77</v>
      </c>
      <c r="E551" s="14">
        <v>23.837782542615223</v>
      </c>
      <c r="F551" s="15">
        <v>2.7841332894511432E-5</v>
      </c>
      <c r="G551" s="17">
        <f t="shared" si="32"/>
        <v>550</v>
      </c>
      <c r="H551" s="16">
        <f t="shared" si="33"/>
        <v>3.3780330493298349E-7</v>
      </c>
      <c r="I551" s="9">
        <f t="shared" si="34"/>
        <v>776</v>
      </c>
      <c r="J551" s="9" t="str">
        <f>_xlfn.IFNA(VLOOKUP(C551,[1]Sheet1!$B:$B,1,FALSE),"N")</f>
        <v>N</v>
      </c>
      <c r="K551" s="9">
        <f t="shared" si="35"/>
        <v>0</v>
      </c>
    </row>
    <row r="552" spans="1:11" x14ac:dyDescent="0.3">
      <c r="A552">
        <v>1205</v>
      </c>
      <c r="B552" t="s">
        <v>1138</v>
      </c>
      <c r="C552" t="s">
        <v>3104</v>
      </c>
      <c r="D552" s="13">
        <v>80048.484999999986</v>
      </c>
      <c r="E552" s="14">
        <v>23.870512975709914</v>
      </c>
      <c r="F552" s="15">
        <v>2.7773000014966361E-5</v>
      </c>
      <c r="G552" s="17">
        <f t="shared" si="32"/>
        <v>551</v>
      </c>
      <c r="H552" s="16">
        <f t="shared" si="33"/>
        <v>3.4695222545394041E-7</v>
      </c>
      <c r="I552" s="9">
        <f t="shared" si="34"/>
        <v>768</v>
      </c>
      <c r="J552" s="9" t="str">
        <f>_xlfn.IFNA(VLOOKUP(C552,[1]Sheet1!$B:$B,1,FALSE),"N")</f>
        <v>Clo1313_1580</v>
      </c>
      <c r="K552" s="9">
        <f t="shared" si="35"/>
        <v>2.7773000014966361E-5</v>
      </c>
    </row>
    <row r="553" spans="1:11" x14ac:dyDescent="0.3">
      <c r="A553">
        <v>1207</v>
      </c>
      <c r="B553" t="s">
        <v>1266</v>
      </c>
      <c r="C553" t="s">
        <v>3232</v>
      </c>
      <c r="D553" s="13">
        <v>79310.725000000006</v>
      </c>
      <c r="E553" s="14">
        <v>23.873394795800127</v>
      </c>
      <c r="F553" s="15">
        <v>2.7581854242514364E-5</v>
      </c>
      <c r="G553" s="17">
        <f t="shared" si="32"/>
        <v>552</v>
      </c>
      <c r="H553" s="16">
        <f t="shared" si="33"/>
        <v>3.4776953864076218E-7</v>
      </c>
      <c r="I553" s="9">
        <f t="shared" si="34"/>
        <v>766</v>
      </c>
      <c r="J553" s="9" t="str">
        <f>_xlfn.IFNA(VLOOKUP(C553,[1]Sheet1!$B:$B,1,FALSE),"N")</f>
        <v>N</v>
      </c>
      <c r="K553" s="9">
        <f t="shared" si="35"/>
        <v>0</v>
      </c>
    </row>
    <row r="554" spans="1:11" x14ac:dyDescent="0.3">
      <c r="A554">
        <v>1377</v>
      </c>
      <c r="B554" t="s">
        <v>614</v>
      </c>
      <c r="C554" t="s">
        <v>2583</v>
      </c>
      <c r="D554" s="13">
        <v>45113.41</v>
      </c>
      <c r="E554" s="14">
        <v>24.55972001151488</v>
      </c>
      <c r="F554" s="15">
        <v>2.7478191947471305E-5</v>
      </c>
      <c r="G554" s="17">
        <f t="shared" si="32"/>
        <v>553</v>
      </c>
      <c r="H554" s="16">
        <f t="shared" si="33"/>
        <v>6.0909144193425637E-7</v>
      </c>
      <c r="I554" s="9">
        <f t="shared" si="34"/>
        <v>596</v>
      </c>
      <c r="J554" s="9" t="str">
        <f>_xlfn.IFNA(VLOOKUP(C554,[1]Sheet1!$B:$B,1,FALSE),"N")</f>
        <v>Clo1313_0872</v>
      </c>
      <c r="K554" s="9">
        <f t="shared" si="35"/>
        <v>2.7478191947471305E-5</v>
      </c>
    </row>
    <row r="555" spans="1:11" x14ac:dyDescent="0.3">
      <c r="A555">
        <v>1292</v>
      </c>
      <c r="B555" t="s">
        <v>1169</v>
      </c>
      <c r="C555" t="s">
        <v>3135</v>
      </c>
      <c r="D555" s="13">
        <v>62107.299999999981</v>
      </c>
      <c r="E555" s="14">
        <v>24.166861632261067</v>
      </c>
      <c r="F555" s="15">
        <v>2.7447283258224734E-5</v>
      </c>
      <c r="G555" s="17">
        <f t="shared" si="32"/>
        <v>554</v>
      </c>
      <c r="H555" s="16">
        <f t="shared" si="33"/>
        <v>4.4193328736275351E-7</v>
      </c>
      <c r="I555" s="9">
        <f t="shared" si="34"/>
        <v>681</v>
      </c>
      <c r="J555" s="9" t="str">
        <f>_xlfn.IFNA(VLOOKUP(C555,[1]Sheet1!$B:$B,1,FALSE),"N")</f>
        <v>N</v>
      </c>
      <c r="K555" s="9">
        <f t="shared" si="35"/>
        <v>0</v>
      </c>
    </row>
    <row r="556" spans="1:11" x14ac:dyDescent="0.3">
      <c r="A556">
        <v>1600</v>
      </c>
      <c r="B556" t="s">
        <v>724</v>
      </c>
      <c r="C556" t="s">
        <v>2690</v>
      </c>
      <c r="D556" s="13">
        <v>18419.36</v>
      </c>
      <c r="E556" s="14">
        <v>25.647242334872359</v>
      </c>
      <c r="F556" s="15">
        <v>2.7273280295268971E-5</v>
      </c>
      <c r="G556" s="17">
        <f t="shared" si="32"/>
        <v>555</v>
      </c>
      <c r="H556" s="16">
        <f t="shared" si="33"/>
        <v>1.4806855555930807E-6</v>
      </c>
      <c r="I556" s="9">
        <f t="shared" si="34"/>
        <v>373</v>
      </c>
      <c r="J556" s="9" t="str">
        <f>_xlfn.IFNA(VLOOKUP(C556,[1]Sheet1!$B:$B,1,FALSE),"N")</f>
        <v>Clo1313_1008</v>
      </c>
      <c r="K556" s="9">
        <f t="shared" si="35"/>
        <v>2.7273280295268971E-5</v>
      </c>
    </row>
    <row r="557" spans="1:11" x14ac:dyDescent="0.3">
      <c r="A557">
        <v>1476</v>
      </c>
      <c r="B557" t="s">
        <v>1737</v>
      </c>
      <c r="C557" t="s">
        <v>3692</v>
      </c>
      <c r="D557" s="13">
        <v>30659.88</v>
      </c>
      <c r="E557" s="14">
        <v>25.018578729353077</v>
      </c>
      <c r="F557" s="15">
        <v>2.7164918941893459E-5</v>
      </c>
      <c r="G557" s="17">
        <f t="shared" si="32"/>
        <v>556</v>
      </c>
      <c r="H557" s="16">
        <f t="shared" si="33"/>
        <v>8.860086517590238E-7</v>
      </c>
      <c r="I557" s="9">
        <f t="shared" si="34"/>
        <v>497</v>
      </c>
      <c r="J557" s="9" t="str">
        <f>_xlfn.IFNA(VLOOKUP(C557,[1]Sheet1!$B:$B,1,FALSE),"N")</f>
        <v>N</v>
      </c>
      <c r="K557" s="9">
        <f t="shared" si="35"/>
        <v>0</v>
      </c>
    </row>
    <row r="558" spans="1:11" x14ac:dyDescent="0.3">
      <c r="A558">
        <v>1366</v>
      </c>
      <c r="B558" t="s">
        <v>676</v>
      </c>
      <c r="C558" t="s">
        <v>2645</v>
      </c>
      <c r="D558" s="13">
        <v>46668.18</v>
      </c>
      <c r="E558" s="14">
        <v>24.49379063791606</v>
      </c>
      <c r="F558" s="15">
        <v>2.6935217710865556E-5</v>
      </c>
      <c r="G558" s="17">
        <f t="shared" si="32"/>
        <v>557</v>
      </c>
      <c r="H558" s="16">
        <f t="shared" si="33"/>
        <v>5.7716452004054058E-7</v>
      </c>
      <c r="I558" s="9">
        <f t="shared" si="34"/>
        <v>607</v>
      </c>
      <c r="J558" s="9" t="str">
        <f>_xlfn.IFNA(VLOOKUP(C558,[1]Sheet1!$B:$B,1,FALSE),"N")</f>
        <v>Clo1313_0943</v>
      </c>
      <c r="K558" s="9">
        <f t="shared" si="35"/>
        <v>2.6935217710865556E-5</v>
      </c>
    </row>
    <row r="559" spans="1:11" x14ac:dyDescent="0.3">
      <c r="A559">
        <v>1616</v>
      </c>
      <c r="B559" t="s">
        <v>1270</v>
      </c>
      <c r="C559" t="s">
        <v>3236</v>
      </c>
      <c r="D559" s="13">
        <v>15866.965</v>
      </c>
      <c r="E559" s="14">
        <v>25.806914513739802</v>
      </c>
      <c r="F559" s="15">
        <v>2.6767603497078066E-5</v>
      </c>
      <c r="G559" s="17">
        <f t="shared" si="32"/>
        <v>558</v>
      </c>
      <c r="H559" s="16">
        <f t="shared" si="33"/>
        <v>1.6870021139567691E-6</v>
      </c>
      <c r="I559" s="9">
        <f t="shared" si="34"/>
        <v>357</v>
      </c>
      <c r="J559" s="9" t="str">
        <f>_xlfn.IFNA(VLOOKUP(C559,[1]Sheet1!$B:$B,1,FALSE),"N")</f>
        <v>N</v>
      </c>
      <c r="K559" s="9">
        <f t="shared" si="35"/>
        <v>0</v>
      </c>
    </row>
    <row r="560" spans="1:11" x14ac:dyDescent="0.3">
      <c r="A560">
        <v>1246</v>
      </c>
      <c r="B560" t="s">
        <v>663</v>
      </c>
      <c r="C560" t="s">
        <v>2632</v>
      </c>
      <c r="D560" s="13">
        <v>67502.200000000012</v>
      </c>
      <c r="E560" s="14">
        <v>24.029909517428294</v>
      </c>
      <c r="F560" s="15">
        <v>2.6675300237255702E-5</v>
      </c>
      <c r="G560" s="17">
        <f t="shared" si="32"/>
        <v>559</v>
      </c>
      <c r="H560" s="16">
        <f t="shared" si="33"/>
        <v>3.9517675330960616E-7</v>
      </c>
      <c r="I560" s="9">
        <f t="shared" si="34"/>
        <v>727</v>
      </c>
      <c r="J560" s="9" t="str">
        <f>_xlfn.IFNA(VLOOKUP(C560,[1]Sheet1!$B:$B,1,FALSE),"N")</f>
        <v>N</v>
      </c>
      <c r="K560" s="9">
        <f t="shared" si="35"/>
        <v>0</v>
      </c>
    </row>
    <row r="561" spans="1:11" x14ac:dyDescent="0.3">
      <c r="A561">
        <v>1573</v>
      </c>
      <c r="B561" t="s">
        <v>1964</v>
      </c>
      <c r="C561" t="s">
        <v>3919</v>
      </c>
      <c r="D561" s="13">
        <v>20704.665000000001</v>
      </c>
      <c r="E561" s="14">
        <v>25.467994532112051</v>
      </c>
      <c r="F561" s="15">
        <v>2.6481116413492699E-5</v>
      </c>
      <c r="G561" s="17">
        <f t="shared" si="32"/>
        <v>560</v>
      </c>
      <c r="H561" s="16">
        <f t="shared" si="33"/>
        <v>1.2789927493872853E-6</v>
      </c>
      <c r="I561" s="9">
        <f t="shared" si="34"/>
        <v>400</v>
      </c>
      <c r="J561" s="9" t="str">
        <f>_xlfn.IFNA(VLOOKUP(C561,[1]Sheet1!$B:$B,1,FALSE),"N")</f>
        <v>Clo1313_2927</v>
      </c>
      <c r="K561" s="9">
        <f t="shared" si="35"/>
        <v>2.6481116413492699E-5</v>
      </c>
    </row>
    <row r="562" spans="1:11" x14ac:dyDescent="0.3">
      <c r="A562">
        <v>1451</v>
      </c>
      <c r="B562" t="s">
        <v>929</v>
      </c>
      <c r="C562" t="s">
        <v>2895</v>
      </c>
      <c r="D562" s="13">
        <v>32902.865000000005</v>
      </c>
      <c r="E562" s="14">
        <v>24.899766866511957</v>
      </c>
      <c r="F562" s="15">
        <v>2.6456182825319017E-5</v>
      </c>
      <c r="G562" s="17">
        <f t="shared" si="32"/>
        <v>561</v>
      </c>
      <c r="H562" s="16">
        <f t="shared" si="33"/>
        <v>8.0406927558797733E-7</v>
      </c>
      <c r="I562" s="9">
        <f t="shared" si="34"/>
        <v>522</v>
      </c>
      <c r="J562" s="9" t="str">
        <f>_xlfn.IFNA(VLOOKUP(C562,[1]Sheet1!$B:$B,1,FALSE),"N")</f>
        <v>N</v>
      </c>
      <c r="K562" s="9">
        <f t="shared" si="35"/>
        <v>0</v>
      </c>
    </row>
    <row r="563" spans="1:11" x14ac:dyDescent="0.3">
      <c r="A563">
        <v>1426</v>
      </c>
      <c r="B563" t="s">
        <v>1128</v>
      </c>
      <c r="C563" t="s">
        <v>3094</v>
      </c>
      <c r="D563" s="13">
        <v>36154.025000000001</v>
      </c>
      <c r="E563" s="14">
        <v>24.781784583606044</v>
      </c>
      <c r="F563" s="15">
        <v>2.6399854546819946E-5</v>
      </c>
      <c r="G563" s="17">
        <f t="shared" si="32"/>
        <v>562</v>
      </c>
      <c r="H563" s="16">
        <f t="shared" si="33"/>
        <v>7.3020513059942689E-7</v>
      </c>
      <c r="I563" s="9">
        <f t="shared" si="34"/>
        <v>547</v>
      </c>
      <c r="J563" s="9" t="str">
        <f>_xlfn.IFNA(VLOOKUP(C563,[1]Sheet1!$B:$B,1,FALSE),"N")</f>
        <v>N</v>
      </c>
      <c r="K563" s="9">
        <f t="shared" si="35"/>
        <v>0</v>
      </c>
    </row>
    <row r="564" spans="1:11" x14ac:dyDescent="0.3">
      <c r="A564">
        <v>1434</v>
      </c>
      <c r="B564" t="s">
        <v>1934</v>
      </c>
      <c r="C564" t="s">
        <v>3889</v>
      </c>
      <c r="D564" s="13">
        <v>35052.735000000001</v>
      </c>
      <c r="E564" s="14">
        <v>24.81961363651919</v>
      </c>
      <c r="F564" s="15">
        <v>2.6398829053019592E-5</v>
      </c>
      <c r="G564" s="17">
        <f t="shared" si="32"/>
        <v>563</v>
      </c>
      <c r="H564" s="16">
        <f t="shared" si="33"/>
        <v>7.531175257228742E-7</v>
      </c>
      <c r="I564" s="9">
        <f t="shared" si="34"/>
        <v>539</v>
      </c>
      <c r="J564" s="9" t="str">
        <f>_xlfn.IFNA(VLOOKUP(C564,[1]Sheet1!$B:$B,1,FALSE),"N")</f>
        <v>Clo1313_2893</v>
      </c>
      <c r="K564" s="9">
        <f t="shared" si="35"/>
        <v>2.6398829053019592E-5</v>
      </c>
    </row>
    <row r="565" spans="1:11" x14ac:dyDescent="0.3">
      <c r="A565">
        <v>1612</v>
      </c>
      <c r="B565" t="s">
        <v>1973</v>
      </c>
      <c r="C565" t="s">
        <v>3928</v>
      </c>
      <c r="D565" s="13">
        <v>15977.119999999997</v>
      </c>
      <c r="E565" s="14">
        <v>25.771099919106032</v>
      </c>
      <c r="F565" s="15">
        <v>2.6176199782412708E-5</v>
      </c>
      <c r="G565" s="17">
        <f t="shared" si="32"/>
        <v>564</v>
      </c>
      <c r="H565" s="16">
        <f t="shared" si="33"/>
        <v>1.6383553345291712E-6</v>
      </c>
      <c r="I565" s="9">
        <f t="shared" si="34"/>
        <v>361</v>
      </c>
      <c r="J565" s="9" t="str">
        <f>_xlfn.IFNA(VLOOKUP(C565,[1]Sheet1!$B:$B,1,FALSE),"N")</f>
        <v>Clo1313_2936</v>
      </c>
      <c r="K565" s="9">
        <f t="shared" si="35"/>
        <v>2.6176199782412708E-5</v>
      </c>
    </row>
    <row r="566" spans="1:11" x14ac:dyDescent="0.3">
      <c r="A566">
        <v>1453</v>
      </c>
      <c r="B566" t="s">
        <v>743</v>
      </c>
      <c r="C566" t="s">
        <v>2709</v>
      </c>
      <c r="D566" s="13">
        <v>31933.165000000001</v>
      </c>
      <c r="E566" s="14">
        <v>24.900811173758672</v>
      </c>
      <c r="F566" s="15">
        <v>2.5698386588118285E-5</v>
      </c>
      <c r="G566" s="17">
        <f t="shared" si="32"/>
        <v>565</v>
      </c>
      <c r="H566" s="16">
        <f t="shared" si="33"/>
        <v>8.0475538795225229E-7</v>
      </c>
      <c r="I566" s="9">
        <f t="shared" si="34"/>
        <v>520</v>
      </c>
      <c r="J566" s="9" t="str">
        <f>_xlfn.IFNA(VLOOKUP(C566,[1]Sheet1!$B:$B,1,FALSE),"N")</f>
        <v>Clo1313_1030</v>
      </c>
      <c r="K566" s="9">
        <f t="shared" si="35"/>
        <v>2.5698386588118285E-5</v>
      </c>
    </row>
    <row r="567" spans="1:11" x14ac:dyDescent="0.3">
      <c r="A567">
        <v>1481</v>
      </c>
      <c r="B567" t="s">
        <v>1892</v>
      </c>
      <c r="C567" t="s">
        <v>3847</v>
      </c>
      <c r="D567" s="13">
        <v>28409.494999999995</v>
      </c>
      <c r="E567" s="14">
        <v>25.042112778595484</v>
      </c>
      <c r="F567" s="15">
        <v>2.5659582319517905E-5</v>
      </c>
      <c r="G567" s="17">
        <f t="shared" si="32"/>
        <v>566</v>
      </c>
      <c r="H567" s="16">
        <f t="shared" si="33"/>
        <v>9.0320445046692695E-7</v>
      </c>
      <c r="I567" s="9">
        <f t="shared" si="34"/>
        <v>492</v>
      </c>
      <c r="J567" s="9" t="str">
        <f>_xlfn.IFNA(VLOOKUP(C567,[1]Sheet1!$B:$B,1,FALSE),"N")</f>
        <v>N</v>
      </c>
      <c r="K567" s="9">
        <f t="shared" si="35"/>
        <v>0</v>
      </c>
    </row>
    <row r="568" spans="1:11" x14ac:dyDescent="0.3">
      <c r="A568">
        <v>1396</v>
      </c>
      <c r="B568" t="s">
        <v>1521</v>
      </c>
      <c r="C568" t="s">
        <v>3476</v>
      </c>
      <c r="D568" s="13">
        <v>39616.834999999999</v>
      </c>
      <c r="E568" s="14">
        <v>24.628489743165943</v>
      </c>
      <c r="F568" s="15">
        <v>2.5524254447273295E-5</v>
      </c>
      <c r="G568" s="17">
        <f t="shared" si="32"/>
        <v>567</v>
      </c>
      <c r="H568" s="16">
        <f t="shared" si="33"/>
        <v>6.4427798049171001E-7</v>
      </c>
      <c r="I568" s="9">
        <f t="shared" si="34"/>
        <v>577</v>
      </c>
      <c r="J568" s="9" t="str">
        <f>_xlfn.IFNA(VLOOKUP(C568,[1]Sheet1!$B:$B,1,FALSE),"N")</f>
        <v>Clo1313_2127</v>
      </c>
      <c r="K568" s="9">
        <f t="shared" si="35"/>
        <v>2.5524254447273295E-5</v>
      </c>
    </row>
    <row r="569" spans="1:11" x14ac:dyDescent="0.3">
      <c r="A569">
        <v>1587</v>
      </c>
      <c r="B569" t="s">
        <v>1017</v>
      </c>
      <c r="C569" t="s">
        <v>2983</v>
      </c>
      <c r="D569" s="13">
        <v>18527.3</v>
      </c>
      <c r="E569" s="14">
        <v>25.558883570689222</v>
      </c>
      <c r="F569" s="15">
        <v>2.5522662285722378E-5</v>
      </c>
      <c r="G569" s="17">
        <f t="shared" si="32"/>
        <v>568</v>
      </c>
      <c r="H569" s="16">
        <f t="shared" si="33"/>
        <v>1.3775705194886669E-6</v>
      </c>
      <c r="I569" s="9">
        <f t="shared" si="34"/>
        <v>386</v>
      </c>
      <c r="J569" s="9" t="str">
        <f>_xlfn.IFNA(VLOOKUP(C569,[1]Sheet1!$B:$B,1,FALSE),"N")</f>
        <v>N</v>
      </c>
      <c r="K569" s="9">
        <f t="shared" si="35"/>
        <v>0</v>
      </c>
    </row>
    <row r="570" spans="1:11" x14ac:dyDescent="0.3">
      <c r="A570">
        <v>1617</v>
      </c>
      <c r="B570" t="s">
        <v>1601</v>
      </c>
      <c r="C570" t="s">
        <v>3556</v>
      </c>
      <c r="D570" s="13">
        <v>14952.975</v>
      </c>
      <c r="E570" s="14">
        <v>25.812311226658874</v>
      </c>
      <c r="F570" s="15">
        <v>2.5337168384330413E-5</v>
      </c>
      <c r="G570" s="17">
        <f t="shared" si="32"/>
        <v>569</v>
      </c>
      <c r="H570" s="16">
        <f t="shared" si="33"/>
        <v>1.6944566806491959E-6</v>
      </c>
      <c r="I570" s="9">
        <f t="shared" si="34"/>
        <v>356</v>
      </c>
      <c r="J570" s="9" t="str">
        <f>_xlfn.IFNA(VLOOKUP(C570,[1]Sheet1!$B:$B,1,FALSE),"N")</f>
        <v>N</v>
      </c>
      <c r="K570" s="9">
        <f t="shared" si="35"/>
        <v>0</v>
      </c>
    </row>
    <row r="571" spans="1:11" x14ac:dyDescent="0.3">
      <c r="A571">
        <v>1344</v>
      </c>
      <c r="B571" t="s">
        <v>1121</v>
      </c>
      <c r="C571" t="s">
        <v>3087</v>
      </c>
      <c r="D571" s="13">
        <v>46642.369999999988</v>
      </c>
      <c r="E571" s="14">
        <v>24.416157875068187</v>
      </c>
      <c r="F571" s="15">
        <v>2.5266624655528578E-5</v>
      </c>
      <c r="G571" s="17">
        <f t="shared" si="32"/>
        <v>570</v>
      </c>
      <c r="H571" s="16">
        <f t="shared" si="33"/>
        <v>5.4170970848026334E-7</v>
      </c>
      <c r="I571" s="9">
        <f t="shared" si="34"/>
        <v>629</v>
      </c>
      <c r="J571" s="9" t="str">
        <f>_xlfn.IFNA(VLOOKUP(C571,[1]Sheet1!$B:$B,1,FALSE),"N")</f>
        <v>Clo1313_1545</v>
      </c>
      <c r="K571" s="9">
        <f t="shared" si="35"/>
        <v>2.5266624655528578E-5</v>
      </c>
    </row>
    <row r="572" spans="1:11" x14ac:dyDescent="0.3">
      <c r="A572">
        <v>1497</v>
      </c>
      <c r="B572" t="s">
        <v>694</v>
      </c>
      <c r="C572" t="s">
        <v>2661</v>
      </c>
      <c r="D572" s="13">
        <v>26437.394999999997</v>
      </c>
      <c r="E572" s="14">
        <v>25.107279449944063</v>
      </c>
      <c r="F572" s="15">
        <v>2.5183801656411639E-5</v>
      </c>
      <c r="G572" s="17">
        <f t="shared" si="32"/>
        <v>571</v>
      </c>
      <c r="H572" s="16">
        <f t="shared" si="33"/>
        <v>9.5258256936478202E-7</v>
      </c>
      <c r="I572" s="9">
        <f t="shared" si="34"/>
        <v>476</v>
      </c>
      <c r="J572" s="9" t="str">
        <f>_xlfn.IFNA(VLOOKUP(C572,[1]Sheet1!$B:$B,1,FALSE),"N")</f>
        <v>N</v>
      </c>
      <c r="K572" s="9">
        <f t="shared" si="35"/>
        <v>0</v>
      </c>
    </row>
    <row r="573" spans="1:11" x14ac:dyDescent="0.3">
      <c r="A573">
        <v>1144</v>
      </c>
      <c r="B573" t="s">
        <v>1285</v>
      </c>
      <c r="C573" t="s">
        <v>3251</v>
      </c>
      <c r="D573" s="13">
        <v>89487.5</v>
      </c>
      <c r="E573" s="14">
        <v>23.608099273996427</v>
      </c>
      <c r="F573" s="15">
        <v>2.5060347724489252E-5</v>
      </c>
      <c r="G573" s="17">
        <f t="shared" si="32"/>
        <v>572</v>
      </c>
      <c r="H573" s="16">
        <f t="shared" si="33"/>
        <v>2.8004299734029054E-7</v>
      </c>
      <c r="I573" s="9">
        <f t="shared" si="34"/>
        <v>829</v>
      </c>
      <c r="J573" s="9" t="str">
        <f>_xlfn.IFNA(VLOOKUP(C573,[1]Sheet1!$B:$B,1,FALSE),"N")</f>
        <v>Clo1313_1788</v>
      </c>
      <c r="K573" s="9">
        <f t="shared" si="35"/>
        <v>2.5060347724489252E-5</v>
      </c>
    </row>
    <row r="574" spans="1:11" x14ac:dyDescent="0.3">
      <c r="A574">
        <v>1518</v>
      </c>
      <c r="B574" t="s">
        <v>1710</v>
      </c>
      <c r="C574" t="s">
        <v>3665</v>
      </c>
      <c r="D574" s="13">
        <v>24632.469999999998</v>
      </c>
      <c r="E574" s="14">
        <v>25.182719559918112</v>
      </c>
      <c r="F574" s="15">
        <v>2.4955833201736678E-5</v>
      </c>
      <c r="G574" s="17">
        <f t="shared" si="32"/>
        <v>573</v>
      </c>
      <c r="H574" s="16">
        <f t="shared" si="33"/>
        <v>1.0131275183421185E-6</v>
      </c>
      <c r="I574" s="9">
        <f t="shared" si="34"/>
        <v>455</v>
      </c>
      <c r="J574" s="9" t="str">
        <f>_xlfn.IFNA(VLOOKUP(C574,[1]Sheet1!$B:$B,1,FALSE),"N")</f>
        <v>N</v>
      </c>
      <c r="K574" s="9">
        <f t="shared" si="35"/>
        <v>0</v>
      </c>
    </row>
    <row r="575" spans="1:11" x14ac:dyDescent="0.3">
      <c r="A575">
        <v>1718</v>
      </c>
      <c r="B575" t="s">
        <v>714</v>
      </c>
      <c r="C575" t="s">
        <v>2680</v>
      </c>
      <c r="D575" s="13">
        <v>8304.3700000000008</v>
      </c>
      <c r="E575" s="14">
        <v>26.507566581998748</v>
      </c>
      <c r="F575" s="15">
        <v>2.4834434696476687E-5</v>
      </c>
      <c r="G575" s="17">
        <f t="shared" si="32"/>
        <v>574</v>
      </c>
      <c r="H575" s="16">
        <f t="shared" si="33"/>
        <v>2.9905260358674631E-6</v>
      </c>
      <c r="I575" s="9">
        <f t="shared" si="34"/>
        <v>255</v>
      </c>
      <c r="J575" s="9" t="str">
        <f>_xlfn.IFNA(VLOOKUP(C575,[1]Sheet1!$B:$B,1,FALSE),"N")</f>
        <v>N</v>
      </c>
      <c r="K575" s="9">
        <f t="shared" si="35"/>
        <v>0</v>
      </c>
    </row>
    <row r="576" spans="1:11" x14ac:dyDescent="0.3">
      <c r="A576">
        <v>1506</v>
      </c>
      <c r="B576" t="s">
        <v>688</v>
      </c>
      <c r="C576" t="s">
        <v>2656</v>
      </c>
      <c r="D576" s="13">
        <v>25182.804999999997</v>
      </c>
      <c r="E576" s="14">
        <v>25.146315092006571</v>
      </c>
      <c r="F576" s="15">
        <v>2.4765897934979875E-5</v>
      </c>
      <c r="G576" s="17">
        <f t="shared" si="32"/>
        <v>575</v>
      </c>
      <c r="H576" s="16">
        <f t="shared" si="33"/>
        <v>9.8344477253347572E-7</v>
      </c>
      <c r="I576" s="9">
        <f t="shared" si="34"/>
        <v>467</v>
      </c>
      <c r="J576" s="9" t="str">
        <f>_xlfn.IFNA(VLOOKUP(C576,[1]Sheet1!$B:$B,1,FALSE),"N")</f>
        <v>N</v>
      </c>
      <c r="K576" s="9">
        <f t="shared" si="35"/>
        <v>0</v>
      </c>
    </row>
    <row r="577" spans="1:11" x14ac:dyDescent="0.3">
      <c r="A577">
        <v>1553</v>
      </c>
      <c r="B577" t="s">
        <v>117</v>
      </c>
      <c r="C577" t="s">
        <v>2088</v>
      </c>
      <c r="D577" s="13">
        <v>21056.03</v>
      </c>
      <c r="E577" s="14">
        <v>25.359688621856296</v>
      </c>
      <c r="F577" s="15">
        <v>2.4650225973288766E-5</v>
      </c>
      <c r="G577" s="17">
        <f t="shared" si="32"/>
        <v>576</v>
      </c>
      <c r="H577" s="16">
        <f t="shared" si="33"/>
        <v>1.1706967540077007E-6</v>
      </c>
      <c r="I577" s="9">
        <f t="shared" si="34"/>
        <v>420</v>
      </c>
      <c r="J577" s="9" t="str">
        <f>_xlfn.IFNA(VLOOKUP(C577,[1]Sheet1!$B:$B,1,FALSE),"N")</f>
        <v>Clo1313_0063</v>
      </c>
      <c r="K577" s="9">
        <f t="shared" si="35"/>
        <v>2.4650225973288766E-5</v>
      </c>
    </row>
    <row r="578" spans="1:11" x14ac:dyDescent="0.3">
      <c r="A578">
        <v>1351</v>
      </c>
      <c r="B578" t="s">
        <v>1679</v>
      </c>
      <c r="C578" t="s">
        <v>3634</v>
      </c>
      <c r="D578" s="13">
        <v>44369.475000000013</v>
      </c>
      <c r="E578" s="14">
        <v>24.447037137408291</v>
      </c>
      <c r="F578" s="15">
        <v>2.4649174121909745E-5</v>
      </c>
      <c r="G578" s="17">
        <f t="shared" si="32"/>
        <v>577</v>
      </c>
      <c r="H578" s="16">
        <f t="shared" si="33"/>
        <v>5.5554351548919022E-7</v>
      </c>
      <c r="I578" s="9">
        <f t="shared" si="34"/>
        <v>622</v>
      </c>
      <c r="J578" s="9" t="str">
        <f>_xlfn.IFNA(VLOOKUP(C578,[1]Sheet1!$B:$B,1,FALSE),"N")</f>
        <v>N</v>
      </c>
      <c r="K578" s="9">
        <f t="shared" si="35"/>
        <v>0</v>
      </c>
    </row>
    <row r="579" spans="1:11" x14ac:dyDescent="0.3">
      <c r="A579">
        <v>1072</v>
      </c>
      <c r="B579" t="s">
        <v>1069</v>
      </c>
      <c r="C579" t="s">
        <v>3035</v>
      </c>
      <c r="D579" s="13">
        <v>109972.985</v>
      </c>
      <c r="E579" s="14">
        <v>23.328641329960959</v>
      </c>
      <c r="F579" s="15">
        <v>2.4514956314244837E-5</v>
      </c>
      <c r="G579" s="17">
        <f t="shared" ref="G579:G642" si="36">RANK(F579,$F$2:$F$1973,0)</f>
        <v>578</v>
      </c>
      <c r="H579" s="16">
        <f t="shared" ref="H579:H642" si="37">(F579/D579)*1000</f>
        <v>2.2291798585120552E-7</v>
      </c>
      <c r="I579" s="9">
        <f t="shared" ref="I579:I642" si="38">RANK(H579,$H$2:$H$1973,0)</f>
        <v>901</v>
      </c>
      <c r="J579" s="9" t="str">
        <f>_xlfn.IFNA(VLOOKUP(C579,[1]Sheet1!$B:$B,1,FALSE),"N")</f>
        <v>N</v>
      </c>
      <c r="K579" s="9">
        <f t="shared" ref="K579:K642" si="39">IF(COUNTIF(J579,"=N")=1,0,F579)</f>
        <v>0</v>
      </c>
    </row>
    <row r="580" spans="1:11" x14ac:dyDescent="0.3">
      <c r="A580">
        <v>1295</v>
      </c>
      <c r="B580" t="s">
        <v>759</v>
      </c>
      <c r="C580" t="s">
        <v>2725</v>
      </c>
      <c r="D580" s="13">
        <v>54970.515000000007</v>
      </c>
      <c r="E580" s="14">
        <v>24.177976656570561</v>
      </c>
      <c r="F580" s="15">
        <v>2.4514789874968644E-5</v>
      </c>
      <c r="G580" s="17">
        <f t="shared" si="36"/>
        <v>579</v>
      </c>
      <c r="H580" s="16">
        <f t="shared" si="37"/>
        <v>4.4596252872960423E-7</v>
      </c>
      <c r="I580" s="9">
        <f t="shared" si="38"/>
        <v>678</v>
      </c>
      <c r="J580" s="9" t="str">
        <f>_xlfn.IFNA(VLOOKUP(C580,[1]Sheet1!$B:$B,1,FALSE),"N")</f>
        <v>N</v>
      </c>
      <c r="K580" s="9">
        <f t="shared" si="39"/>
        <v>0</v>
      </c>
    </row>
    <row r="581" spans="1:11" x14ac:dyDescent="0.3">
      <c r="A581">
        <v>1345</v>
      </c>
      <c r="B581" t="s">
        <v>2008</v>
      </c>
      <c r="C581" t="s">
        <v>3963</v>
      </c>
      <c r="D581" s="13">
        <v>44413.31</v>
      </c>
      <c r="E581" s="14">
        <v>24.421518190366207</v>
      </c>
      <c r="F581" s="15">
        <v>2.4164666799280445E-5</v>
      </c>
      <c r="G581" s="17">
        <f t="shared" si="36"/>
        <v>580</v>
      </c>
      <c r="H581" s="16">
        <f t="shared" si="37"/>
        <v>5.4408614893329155E-7</v>
      </c>
      <c r="I581" s="9">
        <f t="shared" si="38"/>
        <v>628</v>
      </c>
      <c r="J581" s="9" t="str">
        <f>_xlfn.IFNA(VLOOKUP(C581,[1]Sheet1!$B:$B,1,FALSE),"N")</f>
        <v>Clo1313_2989</v>
      </c>
      <c r="K581" s="9">
        <f t="shared" si="39"/>
        <v>2.4164666799280445E-5</v>
      </c>
    </row>
    <row r="582" spans="1:11" x14ac:dyDescent="0.3">
      <c r="A582">
        <v>1548</v>
      </c>
      <c r="B582" t="s">
        <v>794</v>
      </c>
      <c r="C582" t="s">
        <v>2760</v>
      </c>
      <c r="D582" s="13">
        <v>21228.364999999998</v>
      </c>
      <c r="E582" s="14">
        <v>25.323198830841605</v>
      </c>
      <c r="F582" s="15">
        <v>2.4122137898589602E-5</v>
      </c>
      <c r="G582" s="17">
        <f t="shared" si="36"/>
        <v>581</v>
      </c>
      <c r="H582" s="16">
        <f t="shared" si="37"/>
        <v>1.1363163342343888E-6</v>
      </c>
      <c r="I582" s="9">
        <f t="shared" si="38"/>
        <v>425</v>
      </c>
      <c r="J582" s="9" t="str">
        <f>_xlfn.IFNA(VLOOKUP(C582,[1]Sheet1!$B:$B,1,FALSE),"N")</f>
        <v>N</v>
      </c>
      <c r="K582" s="9">
        <f t="shared" si="39"/>
        <v>0</v>
      </c>
    </row>
    <row r="583" spans="1:11" x14ac:dyDescent="0.3">
      <c r="A583">
        <v>1418</v>
      </c>
      <c r="B583" t="s">
        <v>2032</v>
      </c>
      <c r="C583" t="s">
        <v>3987</v>
      </c>
      <c r="D583" s="13">
        <v>34268.415000000008</v>
      </c>
      <c r="E583" s="14">
        <v>24.733468736006664</v>
      </c>
      <c r="F583" s="15">
        <v>2.4054793180367921E-5</v>
      </c>
      <c r="G583" s="17">
        <f t="shared" si="36"/>
        <v>582</v>
      </c>
      <c r="H583" s="16">
        <f t="shared" si="37"/>
        <v>7.0195231324144741E-7</v>
      </c>
      <c r="I583" s="9">
        <f t="shared" si="38"/>
        <v>555</v>
      </c>
      <c r="J583" s="9" t="str">
        <f>_xlfn.IFNA(VLOOKUP(C583,[1]Sheet1!$B:$B,1,FALSE),"N")</f>
        <v>Clo1313_3019</v>
      </c>
      <c r="K583" s="9">
        <f t="shared" si="39"/>
        <v>2.4054793180367921E-5</v>
      </c>
    </row>
    <row r="584" spans="1:11" x14ac:dyDescent="0.3">
      <c r="A584">
        <v>1222</v>
      </c>
      <c r="B584" t="s">
        <v>515</v>
      </c>
      <c r="C584" t="s">
        <v>2484</v>
      </c>
      <c r="D584" s="13">
        <v>64950.470000000008</v>
      </c>
      <c r="E584" s="14">
        <v>23.946667634571618</v>
      </c>
      <c r="F584" s="15">
        <v>2.3980371339108101E-5</v>
      </c>
      <c r="G584" s="17">
        <f t="shared" si="36"/>
        <v>583</v>
      </c>
      <c r="H584" s="16">
        <f t="shared" si="37"/>
        <v>3.6921012794993013E-7</v>
      </c>
      <c r="I584" s="9">
        <f t="shared" si="38"/>
        <v>751</v>
      </c>
      <c r="J584" s="9" t="str">
        <f>_xlfn.IFNA(VLOOKUP(C584,[1]Sheet1!$B:$B,1,FALSE),"N")</f>
        <v>N</v>
      </c>
      <c r="K584" s="9">
        <f t="shared" si="39"/>
        <v>0</v>
      </c>
    </row>
    <row r="585" spans="1:11" x14ac:dyDescent="0.3">
      <c r="A585">
        <v>1134</v>
      </c>
      <c r="B585" t="s">
        <v>752</v>
      </c>
      <c r="C585" t="s">
        <v>2718</v>
      </c>
      <c r="D585" s="13">
        <v>88194.154999999999</v>
      </c>
      <c r="E585" s="14">
        <v>23.567558941294561</v>
      </c>
      <c r="F585" s="15">
        <v>2.389410150914288E-5</v>
      </c>
      <c r="G585" s="17">
        <f t="shared" si="36"/>
        <v>584</v>
      </c>
      <c r="H585" s="16">
        <f t="shared" si="37"/>
        <v>2.7092613460770592E-7</v>
      </c>
      <c r="I585" s="9">
        <f t="shared" si="38"/>
        <v>839</v>
      </c>
      <c r="J585" s="9" t="str">
        <f>_xlfn.IFNA(VLOOKUP(C585,[1]Sheet1!$B:$B,1,FALSE),"N")</f>
        <v>N</v>
      </c>
      <c r="K585" s="9">
        <f t="shared" si="39"/>
        <v>0</v>
      </c>
    </row>
    <row r="586" spans="1:11" x14ac:dyDescent="0.3">
      <c r="A586">
        <v>1437</v>
      </c>
      <c r="B586" t="s">
        <v>1153</v>
      </c>
      <c r="C586" t="s">
        <v>3119</v>
      </c>
      <c r="D586" s="13">
        <v>31440.014999999999</v>
      </c>
      <c r="E586" s="14">
        <v>24.826386332632119</v>
      </c>
      <c r="F586" s="15">
        <v>2.3809362950856587E-5</v>
      </c>
      <c r="G586" s="17">
        <f t="shared" si="36"/>
        <v>585</v>
      </c>
      <c r="H586" s="16">
        <f t="shared" si="37"/>
        <v>7.5729489794634592E-7</v>
      </c>
      <c r="I586" s="9">
        <f t="shared" si="38"/>
        <v>536</v>
      </c>
      <c r="J586" s="9" t="str">
        <f>_xlfn.IFNA(VLOOKUP(C586,[1]Sheet1!$B:$B,1,FALSE),"N")</f>
        <v>N</v>
      </c>
      <c r="K586" s="9">
        <f t="shared" si="39"/>
        <v>0</v>
      </c>
    </row>
    <row r="587" spans="1:11" x14ac:dyDescent="0.3">
      <c r="A587">
        <v>1312</v>
      </c>
      <c r="B587" t="s">
        <v>890</v>
      </c>
      <c r="C587" t="s">
        <v>2856</v>
      </c>
      <c r="D587" s="13">
        <v>49890.240000000005</v>
      </c>
      <c r="E587" s="14">
        <v>24.257290767772474</v>
      </c>
      <c r="F587" s="15">
        <v>2.3737832995771397E-5</v>
      </c>
      <c r="G587" s="17">
        <f t="shared" si="36"/>
        <v>586</v>
      </c>
      <c r="H587" s="16">
        <f t="shared" si="37"/>
        <v>4.7580113857482733E-7</v>
      </c>
      <c r="I587" s="9">
        <f t="shared" si="38"/>
        <v>661</v>
      </c>
      <c r="J587" s="9" t="str">
        <f>_xlfn.IFNA(VLOOKUP(C587,[1]Sheet1!$B:$B,1,FALSE),"N")</f>
        <v>Clo1313_1241</v>
      </c>
      <c r="K587" s="9">
        <f t="shared" si="39"/>
        <v>2.3737832995771397E-5</v>
      </c>
    </row>
    <row r="588" spans="1:11" x14ac:dyDescent="0.3">
      <c r="A588">
        <v>1299</v>
      </c>
      <c r="B588" t="s">
        <v>1388</v>
      </c>
      <c r="C588" t="s">
        <v>3349</v>
      </c>
      <c r="D588" s="13">
        <v>52231.034999999996</v>
      </c>
      <c r="E588" s="14">
        <v>24.195804720367722</v>
      </c>
      <c r="F588" s="15">
        <v>2.3634656290793515E-5</v>
      </c>
      <c r="G588" s="17">
        <f t="shared" si="36"/>
        <v>587</v>
      </c>
      <c r="H588" s="16">
        <f t="shared" si="37"/>
        <v>4.5250216257046252E-7</v>
      </c>
      <c r="I588" s="9">
        <f t="shared" si="38"/>
        <v>674</v>
      </c>
      <c r="J588" s="9" t="str">
        <f>_xlfn.IFNA(VLOOKUP(C588,[1]Sheet1!$B:$B,1,FALSE),"N")</f>
        <v>N</v>
      </c>
      <c r="K588" s="9">
        <f t="shared" si="39"/>
        <v>0</v>
      </c>
    </row>
    <row r="589" spans="1:11" x14ac:dyDescent="0.3">
      <c r="A589">
        <v>1461</v>
      </c>
      <c r="B589" t="s">
        <v>78</v>
      </c>
      <c r="C589" t="s">
        <v>2050</v>
      </c>
      <c r="D589" s="13">
        <v>28491.655000000002</v>
      </c>
      <c r="E589" s="14">
        <v>24.929794165927451</v>
      </c>
      <c r="F589" s="15">
        <v>2.3478057282688603E-5</v>
      </c>
      <c r="G589" s="17">
        <f t="shared" si="36"/>
        <v>588</v>
      </c>
      <c r="H589" s="16">
        <f t="shared" si="37"/>
        <v>8.2403276617973237E-7</v>
      </c>
      <c r="I589" s="9">
        <f t="shared" si="38"/>
        <v>512</v>
      </c>
      <c r="J589" s="9" t="str">
        <f>_xlfn.IFNA(VLOOKUP(C589,[1]Sheet1!$B:$B,1,FALSE),"N")</f>
        <v>N</v>
      </c>
      <c r="K589" s="9">
        <f t="shared" si="39"/>
        <v>0</v>
      </c>
    </row>
    <row r="590" spans="1:11" x14ac:dyDescent="0.3">
      <c r="A590">
        <v>1318</v>
      </c>
      <c r="B590" t="s">
        <v>534</v>
      </c>
      <c r="C590" t="s">
        <v>2503</v>
      </c>
      <c r="D590" s="13">
        <v>47700.164999999994</v>
      </c>
      <c r="E590" s="14">
        <v>24.293453873990494</v>
      </c>
      <c r="F590" s="15">
        <v>2.3375994650121658E-5</v>
      </c>
      <c r="G590" s="17">
        <f t="shared" si="36"/>
        <v>589</v>
      </c>
      <c r="H590" s="16">
        <f t="shared" si="37"/>
        <v>4.9006108574512604E-7</v>
      </c>
      <c r="I590" s="9">
        <f t="shared" si="38"/>
        <v>655</v>
      </c>
      <c r="J590" s="9" t="str">
        <f>_xlfn.IFNA(VLOOKUP(C590,[1]Sheet1!$B:$B,1,FALSE),"N")</f>
        <v>Clo1313_0717</v>
      </c>
      <c r="K590" s="9">
        <f t="shared" si="39"/>
        <v>2.3375994650121658E-5</v>
      </c>
    </row>
    <row r="591" spans="1:11" x14ac:dyDescent="0.3">
      <c r="A591">
        <v>1286</v>
      </c>
      <c r="B591" t="s">
        <v>1947</v>
      </c>
      <c r="C591" t="s">
        <v>3902</v>
      </c>
      <c r="D591" s="13">
        <v>53578.064999999988</v>
      </c>
      <c r="E591" s="14">
        <v>24.146781204241812</v>
      </c>
      <c r="F591" s="15">
        <v>2.3292857729855118E-5</v>
      </c>
      <c r="G591" s="17">
        <f t="shared" si="36"/>
        <v>590</v>
      </c>
      <c r="H591" s="16">
        <f t="shared" si="37"/>
        <v>4.3474615460366336E-7</v>
      </c>
      <c r="I591" s="9">
        <f t="shared" si="38"/>
        <v>687</v>
      </c>
      <c r="J591" s="9" t="str">
        <f>_xlfn.IFNA(VLOOKUP(C591,[1]Sheet1!$B:$B,1,FALSE),"N")</f>
        <v>N</v>
      </c>
      <c r="K591" s="9">
        <f t="shared" si="39"/>
        <v>0</v>
      </c>
    </row>
    <row r="592" spans="1:11" x14ac:dyDescent="0.3">
      <c r="A592">
        <v>1509</v>
      </c>
      <c r="B592" t="s">
        <v>2042</v>
      </c>
      <c r="C592" t="s">
        <v>3997</v>
      </c>
      <c r="D592" s="13">
        <v>23545.075000000001</v>
      </c>
      <c r="E592" s="14">
        <v>25.150698359198248</v>
      </c>
      <c r="F592" s="15">
        <v>2.3238332855648016E-5</v>
      </c>
      <c r="G592" s="17">
        <f t="shared" si="36"/>
        <v>591</v>
      </c>
      <c r="H592" s="16">
        <f t="shared" si="37"/>
        <v>9.8697213135434973E-7</v>
      </c>
      <c r="I592" s="9">
        <f t="shared" si="38"/>
        <v>464</v>
      </c>
      <c r="J592" s="9" t="str">
        <f>_xlfn.IFNA(VLOOKUP(C592,[1]Sheet1!$B:$B,1,FALSE),"N")</f>
        <v>N</v>
      </c>
      <c r="K592" s="9">
        <f t="shared" si="39"/>
        <v>0</v>
      </c>
    </row>
    <row r="593" spans="1:11" x14ac:dyDescent="0.3">
      <c r="A593">
        <v>1156</v>
      </c>
      <c r="B593" t="s">
        <v>1162</v>
      </c>
      <c r="C593" t="s">
        <v>3128</v>
      </c>
      <c r="D593" s="13">
        <v>78935.37000000001</v>
      </c>
      <c r="E593" s="14">
        <v>23.655523881080299</v>
      </c>
      <c r="F593" s="15">
        <v>2.2977950288453112E-5</v>
      </c>
      <c r="G593" s="17">
        <f t="shared" si="36"/>
        <v>592</v>
      </c>
      <c r="H593" s="16">
        <f t="shared" si="37"/>
        <v>2.910982781033789E-7</v>
      </c>
      <c r="I593" s="9">
        <f t="shared" si="38"/>
        <v>817</v>
      </c>
      <c r="J593" s="9" t="str">
        <f>_xlfn.IFNA(VLOOKUP(C593,[1]Sheet1!$B:$B,1,FALSE),"N")</f>
        <v>N</v>
      </c>
      <c r="K593" s="9">
        <f t="shared" si="39"/>
        <v>0</v>
      </c>
    </row>
    <row r="594" spans="1:11" x14ac:dyDescent="0.3">
      <c r="A594">
        <v>1304</v>
      </c>
      <c r="B594" t="s">
        <v>1893</v>
      </c>
      <c r="C594" t="s">
        <v>3848</v>
      </c>
      <c r="D594" s="13">
        <v>49763.179999999993</v>
      </c>
      <c r="E594" s="14">
        <v>24.219853296719545</v>
      </c>
      <c r="F594" s="15">
        <v>2.2964504884555749E-5</v>
      </c>
      <c r="G594" s="17">
        <f t="shared" si="36"/>
        <v>593</v>
      </c>
      <c r="H594" s="16">
        <f t="shared" si="37"/>
        <v>4.6147583182095179E-7</v>
      </c>
      <c r="I594" s="9">
        <f t="shared" si="38"/>
        <v>669</v>
      </c>
      <c r="J594" s="9" t="str">
        <f>_xlfn.IFNA(VLOOKUP(C594,[1]Sheet1!$B:$B,1,FALSE),"N")</f>
        <v>N</v>
      </c>
      <c r="K594" s="9">
        <f t="shared" si="39"/>
        <v>0</v>
      </c>
    </row>
    <row r="595" spans="1:11" x14ac:dyDescent="0.3">
      <c r="A595">
        <v>1320</v>
      </c>
      <c r="B595" t="s">
        <v>905</v>
      </c>
      <c r="C595" t="s">
        <v>2871</v>
      </c>
      <c r="D595" s="13">
        <v>46508.124999999993</v>
      </c>
      <c r="E595" s="14">
        <v>24.296887834840224</v>
      </c>
      <c r="F595" s="15">
        <v>2.2855822949689704E-5</v>
      </c>
      <c r="G595" s="17">
        <f t="shared" si="36"/>
        <v>594</v>
      </c>
      <c r="H595" s="16">
        <f t="shared" si="37"/>
        <v>4.9143720478281391E-7</v>
      </c>
      <c r="I595" s="9">
        <f t="shared" si="38"/>
        <v>653</v>
      </c>
      <c r="J595" s="9" t="str">
        <f>_xlfn.IFNA(VLOOKUP(C595,[1]Sheet1!$B:$B,1,FALSE),"N")</f>
        <v>Clo1313_1265</v>
      </c>
      <c r="K595" s="9">
        <f t="shared" si="39"/>
        <v>2.2855822949689704E-5</v>
      </c>
    </row>
    <row r="596" spans="1:11" x14ac:dyDescent="0.3">
      <c r="A596">
        <v>1214</v>
      </c>
      <c r="B596" t="s">
        <v>937</v>
      </c>
      <c r="C596" t="s">
        <v>2903</v>
      </c>
      <c r="D596" s="13">
        <v>64129.274999999994</v>
      </c>
      <c r="E596" s="14">
        <v>23.899318196592624</v>
      </c>
      <c r="F596" s="15">
        <v>2.27792837930504E-5</v>
      </c>
      <c r="G596" s="17">
        <f t="shared" si="36"/>
        <v>595</v>
      </c>
      <c r="H596" s="16">
        <f t="shared" si="37"/>
        <v>3.5520881521037625E-7</v>
      </c>
      <c r="I596" s="9">
        <f t="shared" si="38"/>
        <v>759</v>
      </c>
      <c r="J596" s="9" t="str">
        <f>_xlfn.IFNA(VLOOKUP(C596,[1]Sheet1!$B:$B,1,FALSE),"N")</f>
        <v>N</v>
      </c>
      <c r="K596" s="9">
        <f t="shared" si="39"/>
        <v>0</v>
      </c>
    </row>
    <row r="597" spans="1:11" x14ac:dyDescent="0.3">
      <c r="A597">
        <v>1420</v>
      </c>
      <c r="B597" t="s">
        <v>468</v>
      </c>
      <c r="C597" t="s">
        <v>2437</v>
      </c>
      <c r="D597" s="13">
        <v>31859.194999999989</v>
      </c>
      <c r="E597" s="14">
        <v>24.744101021892078</v>
      </c>
      <c r="F597" s="15">
        <v>2.2558674435253443E-5</v>
      </c>
      <c r="G597" s="17">
        <f t="shared" si="36"/>
        <v>596</v>
      </c>
      <c r="H597" s="16">
        <f t="shared" si="37"/>
        <v>7.0807421327668363E-7</v>
      </c>
      <c r="I597" s="9">
        <f t="shared" si="38"/>
        <v>553</v>
      </c>
      <c r="J597" s="9" t="str">
        <f>_xlfn.IFNA(VLOOKUP(C597,[1]Sheet1!$B:$B,1,FALSE),"N")</f>
        <v>N</v>
      </c>
      <c r="K597" s="9">
        <f t="shared" si="39"/>
        <v>0</v>
      </c>
    </row>
    <row r="598" spans="1:11" x14ac:dyDescent="0.3">
      <c r="A598">
        <v>1614</v>
      </c>
      <c r="B598" t="s">
        <v>301</v>
      </c>
      <c r="C598" t="s">
        <v>2272</v>
      </c>
      <c r="D598" s="13">
        <v>13669.664999999997</v>
      </c>
      <c r="E598" s="14">
        <v>25.77380994690607</v>
      </c>
      <c r="F598" s="15">
        <v>2.2445408928903498E-5</v>
      </c>
      <c r="G598" s="17">
        <f t="shared" si="36"/>
        <v>597</v>
      </c>
      <c r="H598" s="16">
        <f t="shared" si="37"/>
        <v>1.6419867589222928E-6</v>
      </c>
      <c r="I598" s="9">
        <f t="shared" si="38"/>
        <v>359</v>
      </c>
      <c r="J598" s="9" t="str">
        <f>_xlfn.IFNA(VLOOKUP(C598,[1]Sheet1!$B:$B,1,FALSE),"N")</f>
        <v>Clo1313_0387</v>
      </c>
      <c r="K598" s="9">
        <f t="shared" si="39"/>
        <v>2.2445408928903498E-5</v>
      </c>
    </row>
    <row r="599" spans="1:11" x14ac:dyDescent="0.3">
      <c r="A599">
        <v>1403</v>
      </c>
      <c r="B599" t="s">
        <v>672</v>
      </c>
      <c r="C599" t="s">
        <v>2641</v>
      </c>
      <c r="D599" s="13">
        <v>34067.455000000002</v>
      </c>
      <c r="E599" s="14">
        <v>24.651828790954028</v>
      </c>
      <c r="F599" s="15">
        <v>2.2371280539552465E-5</v>
      </c>
      <c r="G599" s="17">
        <f t="shared" si="36"/>
        <v>598</v>
      </c>
      <c r="H599" s="16">
        <f t="shared" si="37"/>
        <v>6.5667601350181473E-7</v>
      </c>
      <c r="I599" s="9">
        <f t="shared" si="38"/>
        <v>570</v>
      </c>
      <c r="J599" s="9" t="str">
        <f>_xlfn.IFNA(VLOOKUP(C599,[1]Sheet1!$B:$B,1,FALSE),"N")</f>
        <v>N</v>
      </c>
      <c r="K599" s="9">
        <f t="shared" si="39"/>
        <v>0</v>
      </c>
    </row>
    <row r="600" spans="1:11" x14ac:dyDescent="0.3">
      <c r="A600">
        <v>1425</v>
      </c>
      <c r="B600" t="s">
        <v>216</v>
      </c>
      <c r="C600" t="s">
        <v>2187</v>
      </c>
      <c r="D600" s="13">
        <v>30496.529999999992</v>
      </c>
      <c r="E600" s="14">
        <v>24.780516940040965</v>
      </c>
      <c r="F600" s="15">
        <v>2.224567968372846E-5</v>
      </c>
      <c r="G600" s="17">
        <f t="shared" si="36"/>
        <v>599</v>
      </c>
      <c r="H600" s="16">
        <f t="shared" si="37"/>
        <v>7.2944953684004267E-7</v>
      </c>
      <c r="I600" s="9">
        <f t="shared" si="38"/>
        <v>548</v>
      </c>
      <c r="J600" s="9" t="str">
        <f>_xlfn.IFNA(VLOOKUP(C600,[1]Sheet1!$B:$B,1,FALSE),"N")</f>
        <v>Clo1313_0245</v>
      </c>
      <c r="K600" s="9">
        <f t="shared" si="39"/>
        <v>2.224567968372846E-5</v>
      </c>
    </row>
    <row r="601" spans="1:11" x14ac:dyDescent="0.3">
      <c r="A601">
        <v>1000</v>
      </c>
      <c r="B601" t="s">
        <v>1283</v>
      </c>
      <c r="C601" t="s">
        <v>3249</v>
      </c>
      <c r="D601" s="13">
        <v>122967.59499999999</v>
      </c>
      <c r="E601" s="14">
        <v>23.071250883839127</v>
      </c>
      <c r="F601" s="15">
        <v>2.2217134295189567E-5</v>
      </c>
      <c r="G601" s="17">
        <f t="shared" si="36"/>
        <v>600</v>
      </c>
      <c r="H601" s="16">
        <f t="shared" si="37"/>
        <v>1.806747077975264E-7</v>
      </c>
      <c r="I601" s="9">
        <f t="shared" si="38"/>
        <v>973</v>
      </c>
      <c r="J601" s="9" t="str">
        <f>_xlfn.IFNA(VLOOKUP(C601,[1]Sheet1!$B:$B,1,FALSE),"N")</f>
        <v>N</v>
      </c>
      <c r="K601" s="9">
        <f t="shared" si="39"/>
        <v>0</v>
      </c>
    </row>
    <row r="602" spans="1:11" x14ac:dyDescent="0.3">
      <c r="A602">
        <v>1376</v>
      </c>
      <c r="B602" t="s">
        <v>754</v>
      </c>
      <c r="C602" t="s">
        <v>2720</v>
      </c>
      <c r="D602" s="13">
        <v>36843.294999999991</v>
      </c>
      <c r="E602" s="14">
        <v>24.541323531496616</v>
      </c>
      <c r="F602" s="15">
        <v>2.2106312939859137E-5</v>
      </c>
      <c r="G602" s="17">
        <f t="shared" si="36"/>
        <v>601</v>
      </c>
      <c r="H602" s="16">
        <f t="shared" si="37"/>
        <v>6.0000911807315666E-7</v>
      </c>
      <c r="I602" s="9">
        <f t="shared" si="38"/>
        <v>597</v>
      </c>
      <c r="J602" s="9" t="str">
        <f>_xlfn.IFNA(VLOOKUP(C602,[1]Sheet1!$B:$B,1,FALSE),"N")</f>
        <v>N</v>
      </c>
      <c r="K602" s="9">
        <f t="shared" si="39"/>
        <v>0</v>
      </c>
    </row>
    <row r="603" spans="1:11" x14ac:dyDescent="0.3">
      <c r="A603">
        <v>1311</v>
      </c>
      <c r="B603" t="s">
        <v>652</v>
      </c>
      <c r="C603" t="s">
        <v>2621</v>
      </c>
      <c r="D603" s="13">
        <v>46646.294999999998</v>
      </c>
      <c r="E603" s="14">
        <v>24.252005108566077</v>
      </c>
      <c r="F603" s="15">
        <v>2.2098772906836986E-5</v>
      </c>
      <c r="G603" s="17">
        <f t="shared" si="36"/>
        <v>602</v>
      </c>
      <c r="H603" s="16">
        <f t="shared" si="37"/>
        <v>4.7375194336092479E-7</v>
      </c>
      <c r="I603" s="9">
        <f t="shared" si="38"/>
        <v>662</v>
      </c>
      <c r="J603" s="9" t="str">
        <f>_xlfn.IFNA(VLOOKUP(C603,[1]Sheet1!$B:$B,1,FALSE),"N")</f>
        <v>N</v>
      </c>
      <c r="K603" s="9">
        <f t="shared" si="39"/>
        <v>0</v>
      </c>
    </row>
    <row r="604" spans="1:11" x14ac:dyDescent="0.3">
      <c r="A604">
        <v>1136</v>
      </c>
      <c r="B604" t="s">
        <v>1796</v>
      </c>
      <c r="C604" t="s">
        <v>3751</v>
      </c>
      <c r="D604" s="13">
        <v>80702.345000000001</v>
      </c>
      <c r="E604" s="14">
        <v>23.579228455334089</v>
      </c>
      <c r="F604" s="15">
        <v>2.2073669277204245E-5</v>
      </c>
      <c r="G604" s="17">
        <f t="shared" si="36"/>
        <v>603</v>
      </c>
      <c r="H604" s="16">
        <f t="shared" si="37"/>
        <v>2.7351955234019834E-7</v>
      </c>
      <c r="I604" s="9">
        <f t="shared" si="38"/>
        <v>837</v>
      </c>
      <c r="J604" s="9" t="str">
        <f>_xlfn.IFNA(VLOOKUP(C604,[1]Sheet1!$B:$B,1,FALSE),"N")</f>
        <v>N</v>
      </c>
      <c r="K604" s="9">
        <f t="shared" si="39"/>
        <v>0</v>
      </c>
    </row>
    <row r="605" spans="1:11" x14ac:dyDescent="0.3">
      <c r="A605">
        <v>1307</v>
      </c>
      <c r="B605" t="s">
        <v>1028</v>
      </c>
      <c r="C605" t="s">
        <v>2994</v>
      </c>
      <c r="D605" s="13">
        <v>47217.805</v>
      </c>
      <c r="E605" s="14">
        <v>24.230104700256742</v>
      </c>
      <c r="F605" s="15">
        <v>2.1973043345562797E-5</v>
      </c>
      <c r="G605" s="17">
        <f t="shared" si="36"/>
        <v>604</v>
      </c>
      <c r="H605" s="16">
        <f t="shared" si="37"/>
        <v>4.6535503599887368E-7</v>
      </c>
      <c r="I605" s="9">
        <f t="shared" si="38"/>
        <v>666</v>
      </c>
      <c r="J605" s="9" t="str">
        <f>_xlfn.IFNA(VLOOKUP(C605,[1]Sheet1!$B:$B,1,FALSE),"N")</f>
        <v>N</v>
      </c>
      <c r="K605" s="9">
        <f t="shared" si="39"/>
        <v>0</v>
      </c>
    </row>
    <row r="606" spans="1:11" x14ac:dyDescent="0.3">
      <c r="A606">
        <v>1408</v>
      </c>
      <c r="B606" t="s">
        <v>1995</v>
      </c>
      <c r="C606" t="s">
        <v>3950</v>
      </c>
      <c r="D606" s="13">
        <v>32528.614999999994</v>
      </c>
      <c r="E606" s="14">
        <v>24.684673866145634</v>
      </c>
      <c r="F606" s="15">
        <v>2.1941498468162978E-5</v>
      </c>
      <c r="G606" s="17">
        <f t="shared" si="36"/>
        <v>605</v>
      </c>
      <c r="H606" s="16">
        <f t="shared" si="37"/>
        <v>6.7452913283160019E-7</v>
      </c>
      <c r="I606" s="9">
        <f t="shared" si="38"/>
        <v>565</v>
      </c>
      <c r="J606" s="9" t="str">
        <f>_xlfn.IFNA(VLOOKUP(C606,[1]Sheet1!$B:$B,1,FALSE),"N")</f>
        <v>N</v>
      </c>
      <c r="K606" s="9">
        <f t="shared" si="39"/>
        <v>0</v>
      </c>
    </row>
    <row r="607" spans="1:11" x14ac:dyDescent="0.3">
      <c r="A607">
        <v>1199</v>
      </c>
      <c r="B607" t="s">
        <v>1073</v>
      </c>
      <c r="C607" t="s">
        <v>3039</v>
      </c>
      <c r="D607" s="13">
        <v>63798.425000000003</v>
      </c>
      <c r="E607" s="14">
        <v>23.854400708801716</v>
      </c>
      <c r="F607" s="15">
        <v>2.1845722885294323E-5</v>
      </c>
      <c r="G607" s="17">
        <f t="shared" si="36"/>
        <v>606</v>
      </c>
      <c r="H607" s="16">
        <f t="shared" si="37"/>
        <v>3.4241790271929633E-7</v>
      </c>
      <c r="I607" s="9">
        <f t="shared" si="38"/>
        <v>774</v>
      </c>
      <c r="J607" s="9" t="str">
        <f>_xlfn.IFNA(VLOOKUP(C607,[1]Sheet1!$B:$B,1,FALSE),"N")</f>
        <v>N</v>
      </c>
      <c r="K607" s="9">
        <f t="shared" si="39"/>
        <v>0</v>
      </c>
    </row>
    <row r="608" spans="1:11" x14ac:dyDescent="0.3">
      <c r="A608">
        <v>1457</v>
      </c>
      <c r="B608" t="s">
        <v>810</v>
      </c>
      <c r="C608" t="s">
        <v>2776</v>
      </c>
      <c r="D608" s="13">
        <v>26508.329999999994</v>
      </c>
      <c r="E608" s="14">
        <v>24.917463622326892</v>
      </c>
      <c r="F608" s="15">
        <v>2.1624847682329653E-5</v>
      </c>
      <c r="G608" s="17">
        <f t="shared" si="36"/>
        <v>607</v>
      </c>
      <c r="H608" s="16">
        <f t="shared" si="37"/>
        <v>8.1577555743155666E-7</v>
      </c>
      <c r="I608" s="9">
        <f t="shared" si="38"/>
        <v>516</v>
      </c>
      <c r="J608" s="9" t="str">
        <f>_xlfn.IFNA(VLOOKUP(C608,[1]Sheet1!$B:$B,1,FALSE),"N")</f>
        <v>N</v>
      </c>
      <c r="K608" s="9">
        <f t="shared" si="39"/>
        <v>0</v>
      </c>
    </row>
    <row r="609" spans="1:11" x14ac:dyDescent="0.3">
      <c r="A609">
        <v>1523</v>
      </c>
      <c r="B609" t="s">
        <v>970</v>
      </c>
      <c r="C609" t="s">
        <v>2936</v>
      </c>
      <c r="D609" s="13">
        <v>20997.329999999998</v>
      </c>
      <c r="E609" s="14">
        <v>25.201711246302057</v>
      </c>
      <c r="F609" s="15">
        <v>2.1605551968800176E-5</v>
      </c>
      <c r="G609" s="17">
        <f t="shared" si="36"/>
        <v>608</v>
      </c>
      <c r="H609" s="16">
        <f t="shared" si="37"/>
        <v>1.0289666337958292E-6</v>
      </c>
      <c r="I609" s="9">
        <f t="shared" si="38"/>
        <v>450</v>
      </c>
      <c r="J609" s="9" t="str">
        <f>_xlfn.IFNA(VLOOKUP(C609,[1]Sheet1!$B:$B,1,FALSE),"N")</f>
        <v>N</v>
      </c>
      <c r="K609" s="9">
        <f t="shared" si="39"/>
        <v>0</v>
      </c>
    </row>
    <row r="610" spans="1:11" x14ac:dyDescent="0.3">
      <c r="A610">
        <v>1436</v>
      </c>
      <c r="B610" t="s">
        <v>1077</v>
      </c>
      <c r="C610" t="s">
        <v>3043</v>
      </c>
      <c r="D610" s="13">
        <v>28542.654999999995</v>
      </c>
      <c r="E610" s="14">
        <v>24.825545525850874</v>
      </c>
      <c r="F610" s="15">
        <v>2.1600368708274049E-5</v>
      </c>
      <c r="G610" s="17">
        <f t="shared" si="36"/>
        <v>609</v>
      </c>
      <c r="H610" s="16">
        <f t="shared" si="37"/>
        <v>7.5677503400696448E-7</v>
      </c>
      <c r="I610" s="9">
        <f t="shared" si="38"/>
        <v>537</v>
      </c>
      <c r="J610" s="9" t="str">
        <f>_xlfn.IFNA(VLOOKUP(C610,[1]Sheet1!$B:$B,1,FALSE),"N")</f>
        <v>Clo1313_1488</v>
      </c>
      <c r="K610" s="9">
        <f t="shared" si="39"/>
        <v>2.1600368708274049E-5</v>
      </c>
    </row>
    <row r="611" spans="1:11" x14ac:dyDescent="0.3">
      <c r="A611">
        <v>1270</v>
      </c>
      <c r="B611" t="s">
        <v>1280</v>
      </c>
      <c r="C611" t="s">
        <v>3246</v>
      </c>
      <c r="D611" s="13">
        <v>52178.239999999998</v>
      </c>
      <c r="E611" s="14">
        <v>24.084428008747192</v>
      </c>
      <c r="F611" s="15">
        <v>2.1558257157739695E-5</v>
      </c>
      <c r="G611" s="17">
        <f t="shared" si="36"/>
        <v>610</v>
      </c>
      <c r="H611" s="16">
        <f t="shared" si="37"/>
        <v>4.1316566365097206E-7</v>
      </c>
      <c r="I611" s="9">
        <f t="shared" si="38"/>
        <v>703</v>
      </c>
      <c r="J611" s="9" t="str">
        <f>_xlfn.IFNA(VLOOKUP(C611,[1]Sheet1!$B:$B,1,FALSE),"N")</f>
        <v>Clo1313_1780</v>
      </c>
      <c r="K611" s="9">
        <f t="shared" si="39"/>
        <v>2.1558257157739695E-5</v>
      </c>
    </row>
    <row r="612" spans="1:11" x14ac:dyDescent="0.3">
      <c r="A612">
        <v>1447</v>
      </c>
      <c r="B612" t="s">
        <v>1195</v>
      </c>
      <c r="C612" t="s">
        <v>3161</v>
      </c>
      <c r="D612" s="13">
        <v>27376.709999999992</v>
      </c>
      <c r="E612" s="14">
        <v>24.872643571444755</v>
      </c>
      <c r="F612" s="15">
        <v>2.1530488475809839E-5</v>
      </c>
      <c r="G612" s="17">
        <f t="shared" si="36"/>
        <v>611</v>
      </c>
      <c r="H612" s="16">
        <f t="shared" si="37"/>
        <v>7.8645273576736735E-7</v>
      </c>
      <c r="I612" s="9">
        <f t="shared" si="38"/>
        <v>526</v>
      </c>
      <c r="J612" s="9" t="str">
        <f>_xlfn.IFNA(VLOOKUP(C612,[1]Sheet1!$B:$B,1,FALSE),"N")</f>
        <v>N</v>
      </c>
      <c r="K612" s="9">
        <f t="shared" si="39"/>
        <v>0</v>
      </c>
    </row>
    <row r="613" spans="1:11" x14ac:dyDescent="0.3">
      <c r="A613">
        <v>1416</v>
      </c>
      <c r="B613" t="s">
        <v>475</v>
      </c>
      <c r="C613" t="s">
        <v>2444</v>
      </c>
      <c r="D613" s="13">
        <v>30463.874999999996</v>
      </c>
      <c r="E613" s="14">
        <v>24.727733671476958</v>
      </c>
      <c r="F613" s="15">
        <v>2.128426158931583E-5</v>
      </c>
      <c r="G613" s="17">
        <f t="shared" si="36"/>
        <v>612</v>
      </c>
      <c r="H613" s="16">
        <f t="shared" si="37"/>
        <v>6.9867216791415504E-7</v>
      </c>
      <c r="I613" s="9">
        <f t="shared" si="38"/>
        <v>557</v>
      </c>
      <c r="J613" s="9" t="str">
        <f>_xlfn.IFNA(VLOOKUP(C613,[1]Sheet1!$B:$B,1,FALSE),"N")</f>
        <v>Clo1313_0640</v>
      </c>
      <c r="K613" s="9">
        <f t="shared" si="39"/>
        <v>2.128426158931583E-5</v>
      </c>
    </row>
    <row r="614" spans="1:11" x14ac:dyDescent="0.3">
      <c r="A614">
        <v>1237</v>
      </c>
      <c r="B614" t="s">
        <v>1780</v>
      </c>
      <c r="C614" t="s">
        <v>3735</v>
      </c>
      <c r="D614" s="13">
        <v>55819.100000000006</v>
      </c>
      <c r="E614" s="14">
        <v>23.983433667134204</v>
      </c>
      <c r="F614" s="15">
        <v>2.1237024330396605E-5</v>
      </c>
      <c r="G614" s="17">
        <f t="shared" si="36"/>
        <v>613</v>
      </c>
      <c r="H614" s="16">
        <f t="shared" si="37"/>
        <v>3.8046160418918619E-7</v>
      </c>
      <c r="I614" s="9">
        <f t="shared" si="38"/>
        <v>736</v>
      </c>
      <c r="J614" s="9" t="str">
        <f>_xlfn.IFNA(VLOOKUP(C614,[1]Sheet1!$B:$B,1,FALSE),"N")</f>
        <v>N</v>
      </c>
      <c r="K614" s="9">
        <f t="shared" si="39"/>
        <v>0</v>
      </c>
    </row>
    <row r="615" spans="1:11" x14ac:dyDescent="0.3">
      <c r="A615">
        <v>1201</v>
      </c>
      <c r="B615" t="s">
        <v>97</v>
      </c>
      <c r="C615" t="s">
        <v>2068</v>
      </c>
      <c r="D615" s="13">
        <v>61860.364999999998</v>
      </c>
      <c r="E615" s="14">
        <v>23.856080232723009</v>
      </c>
      <c r="F615" s="15">
        <v>2.121116286093492E-5</v>
      </c>
      <c r="G615" s="17">
        <f t="shared" si="36"/>
        <v>614</v>
      </c>
      <c r="H615" s="16">
        <f t="shared" si="37"/>
        <v>3.4288777411731925E-7</v>
      </c>
      <c r="I615" s="9">
        <f t="shared" si="38"/>
        <v>772</v>
      </c>
      <c r="J615" s="9" t="str">
        <f>_xlfn.IFNA(VLOOKUP(C615,[1]Sheet1!$B:$B,1,FALSE),"N")</f>
        <v>N</v>
      </c>
      <c r="K615" s="9">
        <f t="shared" si="39"/>
        <v>0</v>
      </c>
    </row>
    <row r="616" spans="1:11" x14ac:dyDescent="0.3">
      <c r="A616">
        <v>1323</v>
      </c>
      <c r="B616" t="s">
        <v>668</v>
      </c>
      <c r="C616" t="s">
        <v>2637</v>
      </c>
      <c r="D616" s="13">
        <v>42086.455000000002</v>
      </c>
      <c r="E616" s="14">
        <v>24.327750897233788</v>
      </c>
      <c r="F616" s="15">
        <v>2.1210732449015117E-5</v>
      </c>
      <c r="G616" s="17">
        <f t="shared" si="36"/>
        <v>615</v>
      </c>
      <c r="H616" s="16">
        <f t="shared" si="37"/>
        <v>5.0398002038934188E-7</v>
      </c>
      <c r="I616" s="9">
        <f t="shared" si="38"/>
        <v>650</v>
      </c>
      <c r="J616" s="9" t="str">
        <f>_xlfn.IFNA(VLOOKUP(C616,[1]Sheet1!$B:$B,1,FALSE),"N")</f>
        <v>N</v>
      </c>
      <c r="K616" s="9">
        <f t="shared" si="39"/>
        <v>0</v>
      </c>
    </row>
    <row r="617" spans="1:11" x14ac:dyDescent="0.3">
      <c r="A617">
        <v>1460</v>
      </c>
      <c r="B617" t="s">
        <v>339</v>
      </c>
      <c r="C617" t="s">
        <v>2309</v>
      </c>
      <c r="D617" s="13">
        <v>25592.124999999993</v>
      </c>
      <c r="E617" s="14">
        <v>24.928394156021607</v>
      </c>
      <c r="F617" s="15">
        <v>2.1064649055298728E-5</v>
      </c>
      <c r="G617" s="17">
        <f t="shared" si="36"/>
        <v>616</v>
      </c>
      <c r="H617" s="16">
        <f t="shared" si="37"/>
        <v>8.2309105067667233E-7</v>
      </c>
      <c r="I617" s="9">
        <f t="shared" si="38"/>
        <v>513</v>
      </c>
      <c r="J617" s="9" t="str">
        <f>_xlfn.IFNA(VLOOKUP(C617,[1]Sheet1!$B:$B,1,FALSE),"N")</f>
        <v>Clo1313_0430</v>
      </c>
      <c r="K617" s="9">
        <f t="shared" si="39"/>
        <v>2.1064649055298728E-5</v>
      </c>
    </row>
    <row r="618" spans="1:11" x14ac:dyDescent="0.3">
      <c r="A618">
        <v>1261</v>
      </c>
      <c r="B618" t="s">
        <v>553</v>
      </c>
      <c r="C618" t="s">
        <v>2522</v>
      </c>
      <c r="D618" s="13">
        <v>51384.43</v>
      </c>
      <c r="E618" s="14">
        <v>24.067732606719989</v>
      </c>
      <c r="F618" s="15">
        <v>2.0942829765399711E-5</v>
      </c>
      <c r="G618" s="17">
        <f t="shared" si="36"/>
        <v>617</v>
      </c>
      <c r="H618" s="16">
        <f t="shared" si="37"/>
        <v>4.0757151077475633E-7</v>
      </c>
      <c r="I618" s="9">
        <f t="shared" si="38"/>
        <v>712</v>
      </c>
      <c r="J618" s="9" t="str">
        <f>_xlfn.IFNA(VLOOKUP(C618,[1]Sheet1!$B:$B,1,FALSE),"N")</f>
        <v>N</v>
      </c>
      <c r="K618" s="9">
        <f t="shared" si="39"/>
        <v>0</v>
      </c>
    </row>
    <row r="619" spans="1:11" x14ac:dyDescent="0.3">
      <c r="A619">
        <v>1255</v>
      </c>
      <c r="B619" t="s">
        <v>834</v>
      </c>
      <c r="C619" t="s">
        <v>2800</v>
      </c>
      <c r="D619" s="13">
        <v>51756.035000000003</v>
      </c>
      <c r="E619" s="14">
        <v>24.057880699652877</v>
      </c>
      <c r="F619" s="15">
        <v>2.0925277219728781E-5</v>
      </c>
      <c r="G619" s="17">
        <f t="shared" si="36"/>
        <v>618</v>
      </c>
      <c r="H619" s="16">
        <f t="shared" si="37"/>
        <v>4.0430603348438067E-7</v>
      </c>
      <c r="I619" s="9">
        <f t="shared" si="38"/>
        <v>718</v>
      </c>
      <c r="J619" s="9" t="str">
        <f>_xlfn.IFNA(VLOOKUP(C619,[1]Sheet1!$B:$B,1,FALSE),"N")</f>
        <v>Clo1313_1172</v>
      </c>
      <c r="K619" s="9">
        <f t="shared" si="39"/>
        <v>2.0925277219728781E-5</v>
      </c>
    </row>
    <row r="620" spans="1:11" x14ac:dyDescent="0.3">
      <c r="A620">
        <v>1334</v>
      </c>
      <c r="B620" t="s">
        <v>1310</v>
      </c>
      <c r="C620" t="s">
        <v>3275</v>
      </c>
      <c r="D620" s="13">
        <v>39539.175000000003</v>
      </c>
      <c r="E620" s="14">
        <v>24.384800785836944</v>
      </c>
      <c r="F620" s="15">
        <v>2.0877255660275729E-5</v>
      </c>
      <c r="G620" s="17">
        <f t="shared" si="36"/>
        <v>619</v>
      </c>
      <c r="H620" s="16">
        <f t="shared" si="37"/>
        <v>5.2801444795638073E-7</v>
      </c>
      <c r="I620" s="9">
        <f t="shared" si="38"/>
        <v>639</v>
      </c>
      <c r="J620" s="9" t="str">
        <f>_xlfn.IFNA(VLOOKUP(C620,[1]Sheet1!$B:$B,1,FALSE),"N")</f>
        <v>Clo1313_1821</v>
      </c>
      <c r="K620" s="9">
        <f t="shared" si="39"/>
        <v>2.0877255660275729E-5</v>
      </c>
    </row>
    <row r="621" spans="1:11" x14ac:dyDescent="0.3">
      <c r="A621">
        <v>1513</v>
      </c>
      <c r="B621" t="s">
        <v>661</v>
      </c>
      <c r="C621" t="s">
        <v>2630</v>
      </c>
      <c r="D621" s="13">
        <v>20794.674999999996</v>
      </c>
      <c r="E621" s="14">
        <v>25.166682889700532</v>
      </c>
      <c r="F621" s="15">
        <v>2.0793489375572511E-5</v>
      </c>
      <c r="G621" s="17">
        <f t="shared" si="36"/>
        <v>620</v>
      </c>
      <c r="H621" s="16">
        <f t="shared" si="37"/>
        <v>9.9994298422901613E-7</v>
      </c>
      <c r="I621" s="9">
        <f t="shared" si="38"/>
        <v>460</v>
      </c>
      <c r="J621" s="9" t="str">
        <f>_xlfn.IFNA(VLOOKUP(C621,[1]Sheet1!$B:$B,1,FALSE),"N")</f>
        <v>N</v>
      </c>
      <c r="K621" s="9">
        <f t="shared" si="39"/>
        <v>0</v>
      </c>
    </row>
    <row r="622" spans="1:11" x14ac:dyDescent="0.3">
      <c r="A622">
        <v>1341</v>
      </c>
      <c r="B622" t="s">
        <v>1757</v>
      </c>
      <c r="C622" t="s">
        <v>3712</v>
      </c>
      <c r="D622" s="13">
        <v>38541.885000000002</v>
      </c>
      <c r="E622" s="14">
        <v>24.410971608866646</v>
      </c>
      <c r="F622" s="15">
        <v>2.0790275747455772E-5</v>
      </c>
      <c r="G622" s="17">
        <f t="shared" si="36"/>
        <v>621</v>
      </c>
      <c r="H622" s="16">
        <f t="shared" si="37"/>
        <v>5.3942031500160849E-7</v>
      </c>
      <c r="I622" s="9">
        <f t="shared" si="38"/>
        <v>632</v>
      </c>
      <c r="J622" s="9" t="str">
        <f>_xlfn.IFNA(VLOOKUP(C622,[1]Sheet1!$B:$B,1,FALSE),"N")</f>
        <v>Clo1313_2555</v>
      </c>
      <c r="K622" s="9">
        <f t="shared" si="39"/>
        <v>2.0790275747455772E-5</v>
      </c>
    </row>
    <row r="623" spans="1:11" x14ac:dyDescent="0.3">
      <c r="A623">
        <v>1400</v>
      </c>
      <c r="B623" t="s">
        <v>945</v>
      </c>
      <c r="C623" t="s">
        <v>2911</v>
      </c>
      <c r="D623" s="13">
        <v>31663.389999999996</v>
      </c>
      <c r="E623" s="14">
        <v>24.650094595786435</v>
      </c>
      <c r="F623" s="15">
        <v>2.0763161349787478E-5</v>
      </c>
      <c r="G623" s="17">
        <f t="shared" si="36"/>
        <v>622</v>
      </c>
      <c r="H623" s="16">
        <f t="shared" si="37"/>
        <v>6.5574663198689343E-7</v>
      </c>
      <c r="I623" s="9">
        <f t="shared" si="38"/>
        <v>573</v>
      </c>
      <c r="J623" s="9" t="str">
        <f>_xlfn.IFNA(VLOOKUP(C623,[1]Sheet1!$B:$B,1,FALSE),"N")</f>
        <v>Clo1313_1317</v>
      </c>
      <c r="K623" s="9">
        <f t="shared" si="39"/>
        <v>2.0763161349787478E-5</v>
      </c>
    </row>
    <row r="624" spans="1:11" x14ac:dyDescent="0.3">
      <c r="A624">
        <v>1355</v>
      </c>
      <c r="B624" t="s">
        <v>406</v>
      </c>
      <c r="C624" t="s">
        <v>2375</v>
      </c>
      <c r="D624" s="13">
        <v>37025.754999999997</v>
      </c>
      <c r="E624" s="14">
        <v>24.454001017658058</v>
      </c>
      <c r="F624" s="15">
        <v>2.0686727392353258E-5</v>
      </c>
      <c r="G624" s="17">
        <f t="shared" si="36"/>
        <v>623</v>
      </c>
      <c r="H624" s="16">
        <f t="shared" si="37"/>
        <v>5.5871183159812033E-7</v>
      </c>
      <c r="I624" s="9">
        <f t="shared" si="38"/>
        <v>618</v>
      </c>
      <c r="J624" s="9" t="str">
        <f>_xlfn.IFNA(VLOOKUP(C624,[1]Sheet1!$B:$B,1,FALSE),"N")</f>
        <v>Clo1313_0512</v>
      </c>
      <c r="K624" s="9">
        <f t="shared" si="39"/>
        <v>2.0686727392353258E-5</v>
      </c>
    </row>
    <row r="625" spans="1:11" x14ac:dyDescent="0.3">
      <c r="A625">
        <v>1387</v>
      </c>
      <c r="B625" t="s">
        <v>1866</v>
      </c>
      <c r="C625" t="s">
        <v>3821</v>
      </c>
      <c r="D625" s="13">
        <v>32989.81</v>
      </c>
      <c r="E625" s="14">
        <v>24.59278610383625</v>
      </c>
      <c r="F625" s="15">
        <v>2.0643812427969217E-5</v>
      </c>
      <c r="G625" s="17">
        <f t="shared" si="36"/>
        <v>624</v>
      </c>
      <c r="H625" s="16">
        <f t="shared" si="37"/>
        <v>6.2576330169737924E-7</v>
      </c>
      <c r="I625" s="9">
        <f t="shared" si="38"/>
        <v>586</v>
      </c>
      <c r="J625" s="9" t="str">
        <f>_xlfn.IFNA(VLOOKUP(C625,[1]Sheet1!$B:$B,1,FALSE),"N")</f>
        <v>N</v>
      </c>
      <c r="K625" s="9">
        <f t="shared" si="39"/>
        <v>0</v>
      </c>
    </row>
    <row r="626" spans="1:11" x14ac:dyDescent="0.3">
      <c r="A626">
        <v>1492</v>
      </c>
      <c r="B626" t="s">
        <v>1617</v>
      </c>
      <c r="C626" t="s">
        <v>3572</v>
      </c>
      <c r="D626" s="13">
        <v>21675.505000000001</v>
      </c>
      <c r="E626" s="14">
        <v>25.096957989259582</v>
      </c>
      <c r="F626" s="15">
        <v>2.0474367379201365E-5</v>
      </c>
      <c r="G626" s="17">
        <f t="shared" si="36"/>
        <v>625</v>
      </c>
      <c r="H626" s="16">
        <f t="shared" si="37"/>
        <v>9.4458548389997673E-7</v>
      </c>
      <c r="I626" s="9">
        <f t="shared" si="38"/>
        <v>481</v>
      </c>
      <c r="J626" s="9" t="str">
        <f>_xlfn.IFNA(VLOOKUP(C626,[1]Sheet1!$B:$B,1,FALSE),"N")</f>
        <v>N</v>
      </c>
      <c r="K626" s="9">
        <f t="shared" si="39"/>
        <v>0</v>
      </c>
    </row>
    <row r="627" spans="1:11" x14ac:dyDescent="0.3">
      <c r="A627">
        <v>1060</v>
      </c>
      <c r="B627" t="s">
        <v>1362</v>
      </c>
      <c r="C627" t="s">
        <v>3323</v>
      </c>
      <c r="D627" s="13">
        <v>94169.05</v>
      </c>
      <c r="E627" s="14">
        <v>23.297060484997257</v>
      </c>
      <c r="F627" s="15">
        <v>2.0457715258156798E-5</v>
      </c>
      <c r="G627" s="17">
        <f t="shared" si="36"/>
        <v>626</v>
      </c>
      <c r="H627" s="16">
        <f t="shared" si="37"/>
        <v>2.1724457513542715E-7</v>
      </c>
      <c r="I627" s="9">
        <f t="shared" si="38"/>
        <v>913</v>
      </c>
      <c r="J627" s="9" t="str">
        <f>_xlfn.IFNA(VLOOKUP(C627,[1]Sheet1!$B:$B,1,FALSE),"N")</f>
        <v>N</v>
      </c>
      <c r="K627" s="9">
        <f t="shared" si="39"/>
        <v>0</v>
      </c>
    </row>
    <row r="628" spans="1:11" x14ac:dyDescent="0.3">
      <c r="A628">
        <v>1359</v>
      </c>
      <c r="B628" t="s">
        <v>1200</v>
      </c>
      <c r="C628" t="s">
        <v>3166</v>
      </c>
      <c r="D628" s="13">
        <v>35896.429999999993</v>
      </c>
      <c r="E628" s="14">
        <v>24.466543191103771</v>
      </c>
      <c r="F628" s="15">
        <v>2.0262233009288734E-5</v>
      </c>
      <c r="G628" s="17">
        <f t="shared" si="36"/>
        <v>627</v>
      </c>
      <c r="H628" s="16">
        <f t="shared" si="37"/>
        <v>5.6446373662474896E-7</v>
      </c>
      <c r="I628" s="9">
        <f t="shared" si="38"/>
        <v>614</v>
      </c>
      <c r="J628" s="9" t="str">
        <f>_xlfn.IFNA(VLOOKUP(C628,[1]Sheet1!$B:$B,1,FALSE),"N")</f>
        <v>N</v>
      </c>
      <c r="K628" s="9">
        <f t="shared" si="39"/>
        <v>0</v>
      </c>
    </row>
    <row r="629" spans="1:11" x14ac:dyDescent="0.3">
      <c r="A629">
        <v>1610</v>
      </c>
      <c r="B629" t="s">
        <v>808</v>
      </c>
      <c r="C629" t="s">
        <v>2774</v>
      </c>
      <c r="D629" s="13">
        <v>12676.11</v>
      </c>
      <c r="E629" s="14">
        <v>25.734261558188475</v>
      </c>
      <c r="F629" s="15">
        <v>2.0152247267804318E-5</v>
      </c>
      <c r="G629" s="17">
        <f t="shared" si="36"/>
        <v>628</v>
      </c>
      <c r="H629" s="16">
        <f t="shared" si="37"/>
        <v>1.589781665495512E-6</v>
      </c>
      <c r="I629" s="9">
        <f t="shared" si="38"/>
        <v>363</v>
      </c>
      <c r="J629" s="9" t="str">
        <f>_xlfn.IFNA(VLOOKUP(C629,[1]Sheet1!$B:$B,1,FALSE),"N")</f>
        <v>N</v>
      </c>
      <c r="K629" s="9">
        <f t="shared" si="39"/>
        <v>0</v>
      </c>
    </row>
    <row r="630" spans="1:11" x14ac:dyDescent="0.3">
      <c r="A630">
        <v>1546</v>
      </c>
      <c r="B630" t="s">
        <v>981</v>
      </c>
      <c r="C630" t="s">
        <v>2947</v>
      </c>
      <c r="D630" s="13">
        <v>17818.079999999998</v>
      </c>
      <c r="E630" s="14">
        <v>25.316171026974931</v>
      </c>
      <c r="F630" s="15">
        <v>2.0131075587509245E-5</v>
      </c>
      <c r="G630" s="17">
        <f t="shared" si="36"/>
        <v>629</v>
      </c>
      <c r="H630" s="16">
        <f t="shared" si="37"/>
        <v>1.1298117186312582E-6</v>
      </c>
      <c r="I630" s="9">
        <f t="shared" si="38"/>
        <v>427</v>
      </c>
      <c r="J630" s="9" t="str">
        <f>_xlfn.IFNA(VLOOKUP(C630,[1]Sheet1!$B:$B,1,FALSE),"N")</f>
        <v>N</v>
      </c>
      <c r="K630" s="9">
        <f t="shared" si="39"/>
        <v>0</v>
      </c>
    </row>
    <row r="631" spans="1:11" x14ac:dyDescent="0.3">
      <c r="A631">
        <v>1389</v>
      </c>
      <c r="B631" t="s">
        <v>1232</v>
      </c>
      <c r="C631" t="s">
        <v>3198</v>
      </c>
      <c r="D631" s="13">
        <v>31909.534999999996</v>
      </c>
      <c r="E631" s="14">
        <v>24.601596858678878</v>
      </c>
      <c r="F631" s="15">
        <v>2.01120115020724E-5</v>
      </c>
      <c r="G631" s="17">
        <f t="shared" si="36"/>
        <v>630</v>
      </c>
      <c r="H631" s="16">
        <f t="shared" si="37"/>
        <v>6.3028218687838608E-7</v>
      </c>
      <c r="I631" s="9">
        <f t="shared" si="38"/>
        <v>584</v>
      </c>
      <c r="J631" s="9" t="str">
        <f>_xlfn.IFNA(VLOOKUP(C631,[1]Sheet1!$B:$B,1,FALSE),"N")</f>
        <v>N</v>
      </c>
      <c r="K631" s="9">
        <f t="shared" si="39"/>
        <v>0</v>
      </c>
    </row>
    <row r="632" spans="1:11" x14ac:dyDescent="0.3">
      <c r="A632">
        <v>1305</v>
      </c>
      <c r="B632" t="s">
        <v>170</v>
      </c>
      <c r="C632" t="s">
        <v>2141</v>
      </c>
      <c r="D632" s="13">
        <v>43411.73</v>
      </c>
      <c r="E632" s="14">
        <v>24.22349131582293</v>
      </c>
      <c r="F632" s="15">
        <v>2.0093065706112465E-5</v>
      </c>
      <c r="G632" s="17">
        <f t="shared" si="36"/>
        <v>631</v>
      </c>
      <c r="H632" s="16">
        <f t="shared" si="37"/>
        <v>4.6284876705241797E-7</v>
      </c>
      <c r="I632" s="9">
        <f t="shared" si="38"/>
        <v>668</v>
      </c>
      <c r="J632" s="9" t="str">
        <f>_xlfn.IFNA(VLOOKUP(C632,[1]Sheet1!$B:$B,1,FALSE),"N")</f>
        <v>Clo1313_0168</v>
      </c>
      <c r="K632" s="9">
        <f t="shared" si="39"/>
        <v>2.0093065706112465E-5</v>
      </c>
    </row>
    <row r="633" spans="1:11" x14ac:dyDescent="0.3">
      <c r="A633">
        <v>960</v>
      </c>
      <c r="B633" t="s">
        <v>1728</v>
      </c>
      <c r="C633" t="s">
        <v>3683</v>
      </c>
      <c r="D633" s="13">
        <v>126323.12500000003</v>
      </c>
      <c r="E633" s="14">
        <v>22.914613844416365</v>
      </c>
      <c r="F633" s="15">
        <v>2.0084194173214067E-5</v>
      </c>
      <c r="G633" s="17">
        <f t="shared" si="36"/>
        <v>632</v>
      </c>
      <c r="H633" s="16">
        <f t="shared" si="37"/>
        <v>1.5899063748790303E-7</v>
      </c>
      <c r="I633" s="9">
        <f t="shared" si="38"/>
        <v>1013</v>
      </c>
      <c r="J633" s="9" t="str">
        <f>_xlfn.IFNA(VLOOKUP(C633,[1]Sheet1!$B:$B,1,FALSE),"N")</f>
        <v>N</v>
      </c>
      <c r="K633" s="9">
        <f t="shared" si="39"/>
        <v>0</v>
      </c>
    </row>
    <row r="634" spans="1:11" x14ac:dyDescent="0.3">
      <c r="A634">
        <v>1407</v>
      </c>
      <c r="B634" t="s">
        <v>1654</v>
      </c>
      <c r="C634" t="s">
        <v>3609</v>
      </c>
      <c r="D634" s="13">
        <v>30062.42</v>
      </c>
      <c r="E634" s="14">
        <v>24.670390438634662</v>
      </c>
      <c r="F634" s="15">
        <v>2.0042807654646286E-5</v>
      </c>
      <c r="G634" s="17">
        <f t="shared" si="36"/>
        <v>633</v>
      </c>
      <c r="H634" s="16">
        <f t="shared" si="37"/>
        <v>6.6670639471626992E-7</v>
      </c>
      <c r="I634" s="9">
        <f t="shared" si="38"/>
        <v>566</v>
      </c>
      <c r="J634" s="9" t="str">
        <f>_xlfn.IFNA(VLOOKUP(C634,[1]Sheet1!$B:$B,1,FALSE),"N")</f>
        <v>Clo1313_2338</v>
      </c>
      <c r="K634" s="9">
        <f t="shared" si="39"/>
        <v>2.0042807654646286E-5</v>
      </c>
    </row>
    <row r="635" spans="1:11" x14ac:dyDescent="0.3">
      <c r="A635">
        <v>1163</v>
      </c>
      <c r="B635" t="s">
        <v>328</v>
      </c>
      <c r="C635" t="s">
        <v>2298</v>
      </c>
      <c r="D635" s="13">
        <v>67056.76999999999</v>
      </c>
      <c r="E635" s="14">
        <v>23.683532098234519</v>
      </c>
      <c r="F635" s="15">
        <v>1.9971607069986104E-5</v>
      </c>
      <c r="G635" s="17">
        <f t="shared" si="36"/>
        <v>634</v>
      </c>
      <c r="H635" s="16">
        <f t="shared" si="37"/>
        <v>2.9783133112415208E-7</v>
      </c>
      <c r="I635" s="9">
        <f t="shared" si="38"/>
        <v>810</v>
      </c>
      <c r="J635" s="9" t="str">
        <f>_xlfn.IFNA(VLOOKUP(C635,[1]Sheet1!$B:$B,1,FALSE),"N")</f>
        <v>N</v>
      </c>
      <c r="K635" s="9">
        <f t="shared" si="39"/>
        <v>0</v>
      </c>
    </row>
    <row r="636" spans="1:11" x14ac:dyDescent="0.3">
      <c r="A636">
        <v>1264</v>
      </c>
      <c r="B636" t="s">
        <v>708</v>
      </c>
      <c r="C636" t="s">
        <v>2675</v>
      </c>
      <c r="D636" s="13">
        <v>48627.01</v>
      </c>
      <c r="E636" s="14">
        <v>24.072946860318027</v>
      </c>
      <c r="F636" s="15">
        <v>1.9903544446726783E-5</v>
      </c>
      <c r="G636" s="17">
        <f t="shared" si="36"/>
        <v>635</v>
      </c>
      <c r="H636" s="16">
        <f t="shared" si="37"/>
        <v>4.0931047265144994E-7</v>
      </c>
      <c r="I636" s="9">
        <f t="shared" si="38"/>
        <v>709</v>
      </c>
      <c r="J636" s="9" t="str">
        <f>_xlfn.IFNA(VLOOKUP(C636,[1]Sheet1!$B:$B,1,FALSE),"N")</f>
        <v>N</v>
      </c>
      <c r="K636" s="9">
        <f t="shared" si="39"/>
        <v>0</v>
      </c>
    </row>
    <row r="637" spans="1:11" x14ac:dyDescent="0.3">
      <c r="A637">
        <v>1297</v>
      </c>
      <c r="B637" t="s">
        <v>1644</v>
      </c>
      <c r="C637" t="s">
        <v>3599</v>
      </c>
      <c r="D637" s="13">
        <v>44193.09</v>
      </c>
      <c r="E637" s="14">
        <v>24.184952805124251</v>
      </c>
      <c r="F637" s="15">
        <v>1.9821049916645462E-5</v>
      </c>
      <c r="G637" s="17">
        <f t="shared" si="36"/>
        <v>636</v>
      </c>
      <c r="H637" s="16">
        <f t="shared" si="37"/>
        <v>4.4851016112802843E-7</v>
      </c>
      <c r="I637" s="9">
        <f t="shared" si="38"/>
        <v>676</v>
      </c>
      <c r="J637" s="9" t="str">
        <f>_xlfn.IFNA(VLOOKUP(C637,[1]Sheet1!$B:$B,1,FALSE),"N")</f>
        <v>N</v>
      </c>
      <c r="K637" s="9">
        <f t="shared" si="39"/>
        <v>0</v>
      </c>
    </row>
    <row r="638" spans="1:11" x14ac:dyDescent="0.3">
      <c r="A638">
        <v>1287</v>
      </c>
      <c r="B638" t="s">
        <v>1142</v>
      </c>
      <c r="C638" t="s">
        <v>3108</v>
      </c>
      <c r="D638" s="13">
        <v>45425.314999999988</v>
      </c>
      <c r="E638" s="14">
        <v>24.150866184237756</v>
      </c>
      <c r="F638" s="15">
        <v>1.9814463493201346E-5</v>
      </c>
      <c r="G638" s="17">
        <f t="shared" si="36"/>
        <v>637</v>
      </c>
      <c r="H638" s="16">
        <f t="shared" si="37"/>
        <v>4.3619870315046472E-7</v>
      </c>
      <c r="I638" s="9">
        <f t="shared" si="38"/>
        <v>686</v>
      </c>
      <c r="J638" s="9" t="str">
        <f>_xlfn.IFNA(VLOOKUP(C638,[1]Sheet1!$B:$B,1,FALSE),"N")</f>
        <v>Clo1313_1588</v>
      </c>
      <c r="K638" s="9">
        <f t="shared" si="39"/>
        <v>1.9814463493201346E-5</v>
      </c>
    </row>
    <row r="639" spans="1:11" x14ac:dyDescent="0.3">
      <c r="A639">
        <v>1445</v>
      </c>
      <c r="B639" t="s">
        <v>774</v>
      </c>
      <c r="C639" t="s">
        <v>2740</v>
      </c>
      <c r="D639" s="13">
        <v>25399.074999999997</v>
      </c>
      <c r="E639" s="14">
        <v>24.861769723859016</v>
      </c>
      <c r="F639" s="15">
        <v>1.9798555960765817E-5</v>
      </c>
      <c r="G639" s="17">
        <f t="shared" si="36"/>
        <v>638</v>
      </c>
      <c r="H639" s="16">
        <f t="shared" si="37"/>
        <v>7.7949909438693408E-7</v>
      </c>
      <c r="I639" s="9">
        <f t="shared" si="38"/>
        <v>528</v>
      </c>
      <c r="J639" s="9" t="str">
        <f>_xlfn.IFNA(VLOOKUP(C639,[1]Sheet1!$B:$B,1,FALSE),"N")</f>
        <v>N</v>
      </c>
      <c r="K639" s="9">
        <f t="shared" si="39"/>
        <v>0</v>
      </c>
    </row>
    <row r="640" spans="1:11" x14ac:dyDescent="0.3">
      <c r="A640">
        <v>1470</v>
      </c>
      <c r="B640" t="s">
        <v>1783</v>
      </c>
      <c r="C640" t="s">
        <v>3738</v>
      </c>
      <c r="D640" s="13">
        <v>23412.559999999998</v>
      </c>
      <c r="E640" s="14">
        <v>24.960550197897074</v>
      </c>
      <c r="F640" s="15">
        <v>1.9783494071029643E-5</v>
      </c>
      <c r="G640" s="17">
        <f t="shared" si="36"/>
        <v>639</v>
      </c>
      <c r="H640" s="16">
        <f t="shared" si="37"/>
        <v>8.4499491174949025E-7</v>
      </c>
      <c r="I640" s="9">
        <f t="shared" si="38"/>
        <v>503</v>
      </c>
      <c r="J640" s="9" t="str">
        <f>_xlfn.IFNA(VLOOKUP(C640,[1]Sheet1!$B:$B,1,FALSE),"N")</f>
        <v>N</v>
      </c>
      <c r="K640" s="9">
        <f t="shared" si="39"/>
        <v>0</v>
      </c>
    </row>
    <row r="641" spans="1:11" x14ac:dyDescent="0.3">
      <c r="A641">
        <v>1245</v>
      </c>
      <c r="B641" t="s">
        <v>73</v>
      </c>
      <c r="C641" t="s">
        <v>2045</v>
      </c>
      <c r="D641" s="13">
        <v>50308.83</v>
      </c>
      <c r="E641" s="14">
        <v>24.019992886811956</v>
      </c>
      <c r="F641" s="15">
        <v>1.9720553554892887E-5</v>
      </c>
      <c r="G641" s="17">
        <f t="shared" si="36"/>
        <v>640</v>
      </c>
      <c r="H641" s="16">
        <f t="shared" si="37"/>
        <v>3.9198990624295746E-7</v>
      </c>
      <c r="I641" s="9">
        <f t="shared" si="38"/>
        <v>728</v>
      </c>
      <c r="J641" s="9" t="str">
        <f>_xlfn.IFNA(VLOOKUP(C641,[1]Sheet1!$B:$B,1,FALSE),"N")</f>
        <v>N</v>
      </c>
      <c r="K641" s="9">
        <f t="shared" si="39"/>
        <v>0</v>
      </c>
    </row>
    <row r="642" spans="1:11" x14ac:dyDescent="0.3">
      <c r="A642">
        <v>1185</v>
      </c>
      <c r="B642" t="s">
        <v>1361</v>
      </c>
      <c r="C642" t="s">
        <v>3322</v>
      </c>
      <c r="D642" s="13">
        <v>60640.929999999993</v>
      </c>
      <c r="E642" s="14">
        <v>23.7875914774622</v>
      </c>
      <c r="F642" s="15">
        <v>1.9662235547042167E-5</v>
      </c>
      <c r="G642" s="17">
        <f t="shared" si="36"/>
        <v>641</v>
      </c>
      <c r="H642" s="16">
        <f t="shared" si="37"/>
        <v>3.2424033646980958E-7</v>
      </c>
      <c r="I642" s="9">
        <f t="shared" si="38"/>
        <v>788</v>
      </c>
      <c r="J642" s="9" t="str">
        <f>_xlfn.IFNA(VLOOKUP(C642,[1]Sheet1!$B:$B,1,FALSE),"N")</f>
        <v>N</v>
      </c>
      <c r="K642" s="9">
        <f t="shared" si="39"/>
        <v>0</v>
      </c>
    </row>
    <row r="643" spans="1:11" x14ac:dyDescent="0.3">
      <c r="A643">
        <v>1352</v>
      </c>
      <c r="B643" t="s">
        <v>906</v>
      </c>
      <c r="C643" t="s">
        <v>2872</v>
      </c>
      <c r="D643" s="13">
        <v>35173.974999999991</v>
      </c>
      <c r="E643" s="14">
        <v>24.448718257464382</v>
      </c>
      <c r="F643" s="15">
        <v>1.9567518494666965E-5</v>
      </c>
      <c r="G643" s="17">
        <f t="shared" ref="G643:G706" si="40">RANK(F643,$F$2:$F$1973,0)</f>
        <v>642</v>
      </c>
      <c r="H643" s="16">
        <f t="shared" ref="H643:H706" si="41">(F643/D643)*1000</f>
        <v>5.5630671525373431E-7</v>
      </c>
      <c r="I643" s="9">
        <f t="shared" ref="I643:I706" si="42">RANK(H643,$H$2:$H$1973,0)</f>
        <v>621</v>
      </c>
      <c r="J643" s="9" t="str">
        <f>_xlfn.IFNA(VLOOKUP(C643,[1]Sheet1!$B:$B,1,FALSE),"N")</f>
        <v>Clo1313_1266</v>
      </c>
      <c r="K643" s="9">
        <f t="shared" ref="K643:K706" si="43">IF(COUNTIF(J643,"=N")=1,0,F643)</f>
        <v>1.9567518494666965E-5</v>
      </c>
    </row>
    <row r="644" spans="1:11" x14ac:dyDescent="0.3">
      <c r="A644">
        <v>1557</v>
      </c>
      <c r="B644" t="s">
        <v>1507</v>
      </c>
      <c r="C644" t="s">
        <v>3462</v>
      </c>
      <c r="D644" s="13">
        <v>16536.61</v>
      </c>
      <c r="E644" s="14">
        <v>25.372720020864371</v>
      </c>
      <c r="F644" s="15">
        <v>1.9566537160525999E-5</v>
      </c>
      <c r="G644" s="17">
        <f t="shared" si="40"/>
        <v>643</v>
      </c>
      <c r="H644" s="16">
        <f t="shared" si="41"/>
        <v>1.1832254108022139E-6</v>
      </c>
      <c r="I644" s="9">
        <f t="shared" si="42"/>
        <v>416</v>
      </c>
      <c r="J644" s="9" t="str">
        <f>_xlfn.IFNA(VLOOKUP(C644,[1]Sheet1!$B:$B,1,FALSE),"N")</f>
        <v>N</v>
      </c>
      <c r="K644" s="9">
        <f t="shared" si="43"/>
        <v>0</v>
      </c>
    </row>
    <row r="645" spans="1:11" x14ac:dyDescent="0.3">
      <c r="A645">
        <v>1309</v>
      </c>
      <c r="B645" t="s">
        <v>1633</v>
      </c>
      <c r="C645" t="s">
        <v>3588</v>
      </c>
      <c r="D645" s="13">
        <v>41379.229999999989</v>
      </c>
      <c r="E645" s="14">
        <v>24.244959554157571</v>
      </c>
      <c r="F645" s="15">
        <v>1.9491031527433052E-5</v>
      </c>
      <c r="G645" s="17">
        <f t="shared" si="40"/>
        <v>644</v>
      </c>
      <c r="H645" s="16">
        <f t="shared" si="41"/>
        <v>4.7103417650432491E-7</v>
      </c>
      <c r="I645" s="9">
        <f t="shared" si="42"/>
        <v>664</v>
      </c>
      <c r="J645" s="9" t="str">
        <f>_xlfn.IFNA(VLOOKUP(C645,[1]Sheet1!$B:$B,1,FALSE),"N")</f>
        <v>N</v>
      </c>
      <c r="K645" s="9">
        <f t="shared" si="43"/>
        <v>0</v>
      </c>
    </row>
    <row r="646" spans="1:11" x14ac:dyDescent="0.3">
      <c r="A646">
        <v>1564</v>
      </c>
      <c r="B646" t="s">
        <v>1990</v>
      </c>
      <c r="C646" t="s">
        <v>3945</v>
      </c>
      <c r="D646" s="13">
        <v>15782.300000000001</v>
      </c>
      <c r="E646" s="14">
        <v>25.424212259607341</v>
      </c>
      <c r="F646" s="15">
        <v>1.9476260788297181E-5</v>
      </c>
      <c r="G646" s="17">
        <f t="shared" si="40"/>
        <v>645</v>
      </c>
      <c r="H646" s="16">
        <f t="shared" si="41"/>
        <v>1.23405718990877E-6</v>
      </c>
      <c r="I646" s="9">
        <f t="shared" si="42"/>
        <v>409</v>
      </c>
      <c r="J646" s="9" t="str">
        <f>_xlfn.IFNA(VLOOKUP(C646,[1]Sheet1!$B:$B,1,FALSE),"N")</f>
        <v>N</v>
      </c>
      <c r="K646" s="9">
        <f t="shared" si="43"/>
        <v>0</v>
      </c>
    </row>
    <row r="647" spans="1:11" x14ac:dyDescent="0.3">
      <c r="A647">
        <v>1329</v>
      </c>
      <c r="B647" t="s">
        <v>1946</v>
      </c>
      <c r="C647" t="s">
        <v>3901</v>
      </c>
      <c r="D647" s="13">
        <v>37422.244999999995</v>
      </c>
      <c r="E647" s="14">
        <v>24.363481197754613</v>
      </c>
      <c r="F647" s="15">
        <v>1.9418456358724498E-5</v>
      </c>
      <c r="G647" s="17">
        <f t="shared" si="40"/>
        <v>646</v>
      </c>
      <c r="H647" s="16">
        <f t="shared" si="41"/>
        <v>5.189014277129685E-7</v>
      </c>
      <c r="I647" s="9">
        <f t="shared" si="42"/>
        <v>644</v>
      </c>
      <c r="J647" s="9" t="str">
        <f>_xlfn.IFNA(VLOOKUP(C647,[1]Sheet1!$B:$B,1,FALSE),"N")</f>
        <v>Clo1313_2905</v>
      </c>
      <c r="K647" s="9">
        <f t="shared" si="43"/>
        <v>1.9418456358724498E-5</v>
      </c>
    </row>
    <row r="648" spans="1:11" x14ac:dyDescent="0.3">
      <c r="A648">
        <v>1184</v>
      </c>
      <c r="B648" t="s">
        <v>1305</v>
      </c>
      <c r="C648" t="s">
        <v>3270</v>
      </c>
      <c r="D648" s="13">
        <v>59938.50499999999</v>
      </c>
      <c r="E648" s="14">
        <v>23.785530958970146</v>
      </c>
      <c r="F648" s="15">
        <v>1.9401813749111612E-5</v>
      </c>
      <c r="G648" s="17">
        <f t="shared" si="40"/>
        <v>647</v>
      </c>
      <c r="H648" s="16">
        <f t="shared" si="41"/>
        <v>3.2369532321688061E-7</v>
      </c>
      <c r="I648" s="9">
        <f t="shared" si="42"/>
        <v>789</v>
      </c>
      <c r="J648" s="9" t="str">
        <f>_xlfn.IFNA(VLOOKUP(C648,[1]Sheet1!$B:$B,1,FALSE),"N")</f>
        <v>Clo1313_1816</v>
      </c>
      <c r="K648" s="9">
        <f t="shared" si="43"/>
        <v>1.9401813749111612E-5</v>
      </c>
    </row>
    <row r="649" spans="1:11" x14ac:dyDescent="0.3">
      <c r="A649">
        <v>1731</v>
      </c>
      <c r="B649" t="s">
        <v>259</v>
      </c>
      <c r="C649" t="s">
        <v>2230</v>
      </c>
      <c r="D649" s="13">
        <v>6036.1200000000008</v>
      </c>
      <c r="E649" s="14">
        <v>26.587778889506772</v>
      </c>
      <c r="F649" s="15">
        <v>1.9274057824792574E-5</v>
      </c>
      <c r="G649" s="17">
        <f t="shared" si="40"/>
        <v>648</v>
      </c>
      <c r="H649" s="16">
        <f t="shared" si="41"/>
        <v>3.1931203860745931E-6</v>
      </c>
      <c r="I649" s="9">
        <f t="shared" si="42"/>
        <v>242</v>
      </c>
      <c r="J649" s="9" t="str">
        <f>_xlfn.IFNA(VLOOKUP(C649,[1]Sheet1!$B:$B,1,FALSE),"N")</f>
        <v>Clo1313_0306</v>
      </c>
      <c r="K649" s="9">
        <f t="shared" si="43"/>
        <v>1.9274057824792574E-5</v>
      </c>
    </row>
    <row r="650" spans="1:11" x14ac:dyDescent="0.3">
      <c r="A650">
        <v>1049</v>
      </c>
      <c r="B650" t="s">
        <v>1822</v>
      </c>
      <c r="C650" t="s">
        <v>3777</v>
      </c>
      <c r="D650" s="13">
        <v>92262.150000000023</v>
      </c>
      <c r="E650" s="14">
        <v>23.236799805385512</v>
      </c>
      <c r="F650" s="15">
        <v>1.9081344369507508E-5</v>
      </c>
      <c r="G650" s="17">
        <f t="shared" si="40"/>
        <v>649</v>
      </c>
      <c r="H650" s="16">
        <f t="shared" si="41"/>
        <v>2.0681660214408078E-7</v>
      </c>
      <c r="I650" s="9">
        <f t="shared" si="42"/>
        <v>924</v>
      </c>
      <c r="J650" s="9" t="str">
        <f>_xlfn.IFNA(VLOOKUP(C650,[1]Sheet1!$B:$B,1,FALSE),"N")</f>
        <v>Clo1313_2693</v>
      </c>
      <c r="K650" s="9">
        <f t="shared" si="43"/>
        <v>1.9081344369507508E-5</v>
      </c>
    </row>
    <row r="651" spans="1:11" x14ac:dyDescent="0.3">
      <c r="A651">
        <v>1120</v>
      </c>
      <c r="B651" t="s">
        <v>1701</v>
      </c>
      <c r="C651" t="s">
        <v>3656</v>
      </c>
      <c r="D651" s="13">
        <v>73679.865000000005</v>
      </c>
      <c r="E651" s="14">
        <v>23.505266243949514</v>
      </c>
      <c r="F651" s="15">
        <v>1.8972031934418872E-5</v>
      </c>
      <c r="G651" s="17">
        <f t="shared" si="40"/>
        <v>650</v>
      </c>
      <c r="H651" s="16">
        <f t="shared" si="41"/>
        <v>2.5749276188845992E-7</v>
      </c>
      <c r="I651" s="9">
        <f t="shared" si="42"/>
        <v>853</v>
      </c>
      <c r="J651" s="9" t="str">
        <f>_xlfn.IFNA(VLOOKUP(C651,[1]Sheet1!$B:$B,1,FALSE),"N")</f>
        <v>Clo1313_2460</v>
      </c>
      <c r="K651" s="9">
        <f t="shared" si="43"/>
        <v>1.8972031934418872E-5</v>
      </c>
    </row>
    <row r="652" spans="1:11" x14ac:dyDescent="0.3">
      <c r="A652">
        <v>1271</v>
      </c>
      <c r="B652" t="s">
        <v>1329</v>
      </c>
      <c r="C652" t="s">
        <v>3294</v>
      </c>
      <c r="D652" s="13">
        <v>45632.339999999982</v>
      </c>
      <c r="E652" s="14">
        <v>24.089555437596854</v>
      </c>
      <c r="F652" s="15">
        <v>1.8932816257106592E-5</v>
      </c>
      <c r="G652" s="17">
        <f t="shared" si="40"/>
        <v>651</v>
      </c>
      <c r="H652" s="16">
        <f t="shared" si="41"/>
        <v>4.148990881709463E-7</v>
      </c>
      <c r="I652" s="9">
        <f t="shared" si="42"/>
        <v>702</v>
      </c>
      <c r="J652" s="9" t="str">
        <f>_xlfn.IFNA(VLOOKUP(C652,[1]Sheet1!$B:$B,1,FALSE),"N")</f>
        <v>N</v>
      </c>
      <c r="K652" s="9">
        <f t="shared" si="43"/>
        <v>0</v>
      </c>
    </row>
    <row r="653" spans="1:11" x14ac:dyDescent="0.3">
      <c r="A653">
        <v>1001</v>
      </c>
      <c r="B653" t="s">
        <v>1462</v>
      </c>
      <c r="C653" t="s">
        <v>3422</v>
      </c>
      <c r="D653" s="13">
        <v>104392.235</v>
      </c>
      <c r="E653" s="14">
        <v>23.073083106296551</v>
      </c>
      <c r="F653" s="15">
        <v>1.8889265580721272E-5</v>
      </c>
      <c r="G653" s="17">
        <f t="shared" si="40"/>
        <v>652</v>
      </c>
      <c r="H653" s="16">
        <f t="shared" si="41"/>
        <v>1.8094512087724984E-7</v>
      </c>
      <c r="I653" s="9">
        <f t="shared" si="42"/>
        <v>972</v>
      </c>
      <c r="J653" s="9" t="str">
        <f>_xlfn.IFNA(VLOOKUP(C653,[1]Sheet1!$B:$B,1,FALSE),"N")</f>
        <v>Clo1313_2048</v>
      </c>
      <c r="K653" s="9">
        <f t="shared" si="43"/>
        <v>1.8889265580721272E-5</v>
      </c>
    </row>
    <row r="654" spans="1:11" x14ac:dyDescent="0.3">
      <c r="A654">
        <v>1111</v>
      </c>
      <c r="B654" t="s">
        <v>1968</v>
      </c>
      <c r="C654" t="s">
        <v>3923</v>
      </c>
      <c r="D654" s="13">
        <v>75399.249999999985</v>
      </c>
      <c r="E654" s="14">
        <v>23.467953085481462</v>
      </c>
      <c r="F654" s="15">
        <v>1.8832279323197075E-5</v>
      </c>
      <c r="G654" s="17">
        <f t="shared" si="40"/>
        <v>653</v>
      </c>
      <c r="H654" s="16">
        <f t="shared" si="41"/>
        <v>2.4976746218559307E-7</v>
      </c>
      <c r="I654" s="9">
        <f t="shared" si="42"/>
        <v>862</v>
      </c>
      <c r="J654" s="9" t="str">
        <f>_xlfn.IFNA(VLOOKUP(C654,[1]Sheet1!$B:$B,1,FALSE),"N")</f>
        <v>N</v>
      </c>
      <c r="K654" s="9">
        <f t="shared" si="43"/>
        <v>0</v>
      </c>
    </row>
    <row r="655" spans="1:11" x14ac:dyDescent="0.3">
      <c r="A655">
        <v>1276</v>
      </c>
      <c r="B655" t="s">
        <v>1278</v>
      </c>
      <c r="C655" t="s">
        <v>3244</v>
      </c>
      <c r="D655" s="13">
        <v>44758.12999999999</v>
      </c>
      <c r="E655" s="14">
        <v>24.103469243910997</v>
      </c>
      <c r="F655" s="15">
        <v>1.8782286478039378E-5</v>
      </c>
      <c r="G655" s="17">
        <f t="shared" si="40"/>
        <v>654</v>
      </c>
      <c r="H655" s="16">
        <f t="shared" si="41"/>
        <v>4.1963966050501624E-7</v>
      </c>
      <c r="I655" s="9">
        <f t="shared" si="42"/>
        <v>697</v>
      </c>
      <c r="J655" s="9" t="str">
        <f>_xlfn.IFNA(VLOOKUP(C655,[1]Sheet1!$B:$B,1,FALSE),"N")</f>
        <v>N</v>
      </c>
      <c r="K655" s="9">
        <f t="shared" si="43"/>
        <v>0</v>
      </c>
    </row>
    <row r="656" spans="1:11" x14ac:dyDescent="0.3">
      <c r="A656">
        <v>1302</v>
      </c>
      <c r="B656" t="s">
        <v>952</v>
      </c>
      <c r="C656" t="s">
        <v>2918</v>
      </c>
      <c r="D656" s="13">
        <v>41023.845000000008</v>
      </c>
      <c r="E656" s="14">
        <v>24.206302353248855</v>
      </c>
      <c r="F656" s="15">
        <v>1.872318677044173E-5</v>
      </c>
      <c r="G656" s="17">
        <f t="shared" si="40"/>
        <v>655</v>
      </c>
      <c r="H656" s="16">
        <f t="shared" si="41"/>
        <v>4.5639765776322836E-7</v>
      </c>
      <c r="I656" s="9">
        <f t="shared" si="42"/>
        <v>671</v>
      </c>
      <c r="J656" s="9" t="str">
        <f>_xlfn.IFNA(VLOOKUP(C656,[1]Sheet1!$B:$B,1,FALSE),"N")</f>
        <v>N</v>
      </c>
      <c r="K656" s="9">
        <f t="shared" si="43"/>
        <v>0</v>
      </c>
    </row>
    <row r="657" spans="1:11" x14ac:dyDescent="0.3">
      <c r="A657">
        <v>1301</v>
      </c>
      <c r="B657" t="s">
        <v>343</v>
      </c>
      <c r="C657" t="s">
        <v>2313</v>
      </c>
      <c r="D657" s="13">
        <v>40708.100000000013</v>
      </c>
      <c r="E657" s="14">
        <v>24.205681107107949</v>
      </c>
      <c r="F657" s="15">
        <v>1.8569658985869058E-5</v>
      </c>
      <c r="G657" s="17">
        <f t="shared" si="40"/>
        <v>656</v>
      </c>
      <c r="H657" s="16">
        <f t="shared" si="41"/>
        <v>4.5616619262183822E-7</v>
      </c>
      <c r="I657" s="9">
        <f t="shared" si="42"/>
        <v>672</v>
      </c>
      <c r="J657" s="9" t="str">
        <f>_xlfn.IFNA(VLOOKUP(C657,[1]Sheet1!$B:$B,1,FALSE),"N")</f>
        <v>N</v>
      </c>
      <c r="K657" s="9">
        <f t="shared" si="43"/>
        <v>0</v>
      </c>
    </row>
    <row r="658" spans="1:11" x14ac:dyDescent="0.3">
      <c r="A658">
        <v>962</v>
      </c>
      <c r="B658" t="s">
        <v>2025</v>
      </c>
      <c r="C658" t="s">
        <v>3980</v>
      </c>
      <c r="D658" s="13">
        <v>114450.65</v>
      </c>
      <c r="E658" s="14">
        <v>22.930600436636755</v>
      </c>
      <c r="F658" s="15">
        <v>1.8435576595404007E-5</v>
      </c>
      <c r="G658" s="17">
        <f t="shared" si="40"/>
        <v>657</v>
      </c>
      <c r="H658" s="16">
        <f t="shared" si="41"/>
        <v>1.6107882825832802E-7</v>
      </c>
      <c r="I658" s="9">
        <f t="shared" si="42"/>
        <v>1011</v>
      </c>
      <c r="J658" s="9" t="str">
        <f>_xlfn.IFNA(VLOOKUP(C658,[1]Sheet1!$B:$B,1,FALSE),"N")</f>
        <v>N</v>
      </c>
      <c r="K658" s="9">
        <f t="shared" si="43"/>
        <v>0</v>
      </c>
    </row>
    <row r="659" spans="1:11" x14ac:dyDescent="0.3">
      <c r="A659">
        <v>1331</v>
      </c>
      <c r="B659" t="s">
        <v>1930</v>
      </c>
      <c r="C659" t="s">
        <v>3885</v>
      </c>
      <c r="D659" s="13">
        <v>35242.404999999999</v>
      </c>
      <c r="E659" s="14">
        <v>24.371191706881291</v>
      </c>
      <c r="F659" s="15">
        <v>1.8402842562038352E-5</v>
      </c>
      <c r="G659" s="17">
        <f t="shared" si="40"/>
        <v>658</v>
      </c>
      <c r="H659" s="16">
        <f t="shared" si="41"/>
        <v>5.2217896485890653E-7</v>
      </c>
      <c r="I659" s="9">
        <f t="shared" si="42"/>
        <v>642</v>
      </c>
      <c r="J659" s="9" t="str">
        <f>_xlfn.IFNA(VLOOKUP(C659,[1]Sheet1!$B:$B,1,FALSE),"N")</f>
        <v>N</v>
      </c>
      <c r="K659" s="9">
        <f t="shared" si="43"/>
        <v>0</v>
      </c>
    </row>
    <row r="660" spans="1:11" x14ac:dyDescent="0.3">
      <c r="A660">
        <v>792</v>
      </c>
      <c r="B660" t="s">
        <v>1157</v>
      </c>
      <c r="C660" t="s">
        <v>3123</v>
      </c>
      <c r="D660" s="13">
        <v>178085.50999999998</v>
      </c>
      <c r="E660" s="14">
        <v>22.386455104357179</v>
      </c>
      <c r="F660" s="15">
        <v>1.8399054220180508E-5</v>
      </c>
      <c r="G660" s="17">
        <f t="shared" si="40"/>
        <v>659</v>
      </c>
      <c r="H660" s="16">
        <f t="shared" si="41"/>
        <v>1.033158409136179E-7</v>
      </c>
      <c r="I660" s="9">
        <f t="shared" si="42"/>
        <v>1181</v>
      </c>
      <c r="J660" s="9" t="str">
        <f>_xlfn.IFNA(VLOOKUP(C660,[1]Sheet1!$B:$B,1,FALSE),"N")</f>
        <v>Clo1313_1604</v>
      </c>
      <c r="K660" s="9">
        <f t="shared" si="43"/>
        <v>1.8399054220180508E-5</v>
      </c>
    </row>
    <row r="661" spans="1:11" x14ac:dyDescent="0.3">
      <c r="A661">
        <v>1411</v>
      </c>
      <c r="B661" t="s">
        <v>2013</v>
      </c>
      <c r="C661" t="s">
        <v>3968</v>
      </c>
      <c r="D661" s="13">
        <v>26706.534999999996</v>
      </c>
      <c r="E661" s="14">
        <v>24.710250255288273</v>
      </c>
      <c r="F661" s="15">
        <v>1.8394578047861798E-5</v>
      </c>
      <c r="G661" s="17">
        <f t="shared" si="40"/>
        <v>660</v>
      </c>
      <c r="H661" s="16">
        <f t="shared" si="41"/>
        <v>6.8876692719073442E-7</v>
      </c>
      <c r="I661" s="9">
        <f t="shared" si="42"/>
        <v>562</v>
      </c>
      <c r="J661" s="9" t="str">
        <f>_xlfn.IFNA(VLOOKUP(C661,[1]Sheet1!$B:$B,1,FALSE),"N")</f>
        <v>N</v>
      </c>
      <c r="K661" s="9">
        <f t="shared" si="43"/>
        <v>0</v>
      </c>
    </row>
    <row r="662" spans="1:11" x14ac:dyDescent="0.3">
      <c r="A662">
        <v>798</v>
      </c>
      <c r="B662" t="s">
        <v>1143</v>
      </c>
      <c r="C662" t="s">
        <v>3109</v>
      </c>
      <c r="D662" s="13">
        <v>175232.18000000002</v>
      </c>
      <c r="E662" s="14">
        <v>22.399013267603554</v>
      </c>
      <c r="F662" s="15">
        <v>1.8290754410417328E-5</v>
      </c>
      <c r="G662" s="17">
        <f t="shared" si="40"/>
        <v>661</v>
      </c>
      <c r="H662" s="16">
        <f t="shared" si="41"/>
        <v>1.0438011106417397E-7</v>
      </c>
      <c r="I662" s="9">
        <f t="shared" si="42"/>
        <v>1175</v>
      </c>
      <c r="J662" s="9" t="str">
        <f>_xlfn.IFNA(VLOOKUP(C662,[1]Sheet1!$B:$B,1,FALSE),"N")</f>
        <v>N</v>
      </c>
      <c r="K662" s="9">
        <f t="shared" si="43"/>
        <v>0</v>
      </c>
    </row>
    <row r="663" spans="1:11" x14ac:dyDescent="0.3">
      <c r="A663">
        <v>1162</v>
      </c>
      <c r="B663" t="s">
        <v>1599</v>
      </c>
      <c r="C663" t="s">
        <v>3554</v>
      </c>
      <c r="D663" s="13">
        <v>61383.784999999996</v>
      </c>
      <c r="E663" s="14">
        <v>23.682525165690762</v>
      </c>
      <c r="F663" s="15">
        <v>1.8266991282665234E-5</v>
      </c>
      <c r="G663" s="17">
        <f t="shared" si="40"/>
        <v>662</v>
      </c>
      <c r="H663" s="16">
        <f t="shared" si="41"/>
        <v>2.9758659037830977E-7</v>
      </c>
      <c r="I663" s="9">
        <f t="shared" si="42"/>
        <v>811</v>
      </c>
      <c r="J663" s="9" t="str">
        <f>_xlfn.IFNA(VLOOKUP(C663,[1]Sheet1!$B:$B,1,FALSE),"N")</f>
        <v>N</v>
      </c>
      <c r="K663" s="9">
        <f t="shared" si="43"/>
        <v>0</v>
      </c>
    </row>
    <row r="664" spans="1:11" x14ac:dyDescent="0.3">
      <c r="A664">
        <v>1333</v>
      </c>
      <c r="B664" t="s">
        <v>821</v>
      </c>
      <c r="C664" t="s">
        <v>2787</v>
      </c>
      <c r="D664" s="13">
        <v>34733.900000000009</v>
      </c>
      <c r="E664" s="14">
        <v>24.379059605828978</v>
      </c>
      <c r="F664" s="15">
        <v>1.8254218931112908E-5</v>
      </c>
      <c r="G664" s="17">
        <f t="shared" si="40"/>
        <v>663</v>
      </c>
      <c r="H664" s="16">
        <f t="shared" si="41"/>
        <v>5.255447540043849E-7</v>
      </c>
      <c r="I664" s="9">
        <f t="shared" si="42"/>
        <v>640</v>
      </c>
      <c r="J664" s="9" t="str">
        <f>_xlfn.IFNA(VLOOKUP(C664,[1]Sheet1!$B:$B,1,FALSE),"N")</f>
        <v>Clo1313_1154</v>
      </c>
      <c r="K664" s="9">
        <f t="shared" si="43"/>
        <v>1.8254218931112908E-5</v>
      </c>
    </row>
    <row r="665" spans="1:11" x14ac:dyDescent="0.3">
      <c r="A665">
        <v>1590</v>
      </c>
      <c r="B665" t="s">
        <v>1015</v>
      </c>
      <c r="C665" t="s">
        <v>2981</v>
      </c>
      <c r="D665" s="13">
        <v>13073.510000000002</v>
      </c>
      <c r="E665" s="14">
        <v>25.572565391208649</v>
      </c>
      <c r="F665" s="15">
        <v>1.8212106706226958E-5</v>
      </c>
      <c r="G665" s="17">
        <f t="shared" si="40"/>
        <v>664</v>
      </c>
      <c r="H665" s="16">
        <f t="shared" si="41"/>
        <v>1.3930540999492068E-6</v>
      </c>
      <c r="I665" s="9">
        <f t="shared" si="42"/>
        <v>383</v>
      </c>
      <c r="J665" s="9" t="str">
        <f>_xlfn.IFNA(VLOOKUP(C665,[1]Sheet1!$B:$B,1,FALSE),"N")</f>
        <v>N</v>
      </c>
      <c r="K665" s="9">
        <f t="shared" si="43"/>
        <v>0</v>
      </c>
    </row>
    <row r="666" spans="1:11" x14ac:dyDescent="0.3">
      <c r="A666">
        <v>1328</v>
      </c>
      <c r="B666" t="s">
        <v>1171</v>
      </c>
      <c r="C666" t="s">
        <v>3137</v>
      </c>
      <c r="D666" s="13">
        <v>35180.509999999995</v>
      </c>
      <c r="E666" s="14">
        <v>24.359420533519263</v>
      </c>
      <c r="F666" s="15">
        <v>1.8194783733109141E-5</v>
      </c>
      <c r="G666" s="17">
        <f t="shared" si="40"/>
        <v>665</v>
      </c>
      <c r="H666" s="16">
        <f t="shared" si="41"/>
        <v>5.1718362619271704E-7</v>
      </c>
      <c r="I666" s="9">
        <f t="shared" si="42"/>
        <v>645</v>
      </c>
      <c r="J666" s="9" t="str">
        <f>_xlfn.IFNA(VLOOKUP(C666,[1]Sheet1!$B:$B,1,FALSE),"N")</f>
        <v>N</v>
      </c>
      <c r="K666" s="9">
        <f t="shared" si="43"/>
        <v>0</v>
      </c>
    </row>
    <row r="667" spans="1:11" x14ac:dyDescent="0.3">
      <c r="A667">
        <v>1221</v>
      </c>
      <c r="B667" t="s">
        <v>883</v>
      </c>
      <c r="C667" t="s">
        <v>2849</v>
      </c>
      <c r="D667" s="13">
        <v>49419.78</v>
      </c>
      <c r="E667" s="14">
        <v>23.94297475257116</v>
      </c>
      <c r="F667" s="15">
        <v>1.8191349882915459E-5</v>
      </c>
      <c r="G667" s="17">
        <f t="shared" si="40"/>
        <v>666</v>
      </c>
      <c r="H667" s="16">
        <f t="shared" si="41"/>
        <v>3.6809856059487641E-7</v>
      </c>
      <c r="I667" s="9">
        <f t="shared" si="42"/>
        <v>752</v>
      </c>
      <c r="J667" s="9" t="str">
        <f>_xlfn.IFNA(VLOOKUP(C667,[1]Sheet1!$B:$B,1,FALSE),"N")</f>
        <v>N</v>
      </c>
      <c r="K667" s="9">
        <f t="shared" si="43"/>
        <v>0</v>
      </c>
    </row>
    <row r="668" spans="1:11" x14ac:dyDescent="0.3">
      <c r="A668">
        <v>1364</v>
      </c>
      <c r="B668" t="s">
        <v>1011</v>
      </c>
      <c r="C668" t="s">
        <v>2977</v>
      </c>
      <c r="D668" s="13">
        <v>31669.489999999998</v>
      </c>
      <c r="E668" s="14">
        <v>24.486709836731848</v>
      </c>
      <c r="F668" s="15">
        <v>1.8173116480916794E-5</v>
      </c>
      <c r="G668" s="17">
        <f t="shared" si="40"/>
        <v>667</v>
      </c>
      <c r="H668" s="16">
        <f t="shared" si="41"/>
        <v>5.738367267965728E-7</v>
      </c>
      <c r="I668" s="9">
        <f t="shared" si="42"/>
        <v>609</v>
      </c>
      <c r="J668" s="9" t="str">
        <f>_xlfn.IFNA(VLOOKUP(C668,[1]Sheet1!$B:$B,1,FALSE),"N")</f>
        <v>N</v>
      </c>
      <c r="K668" s="9">
        <f t="shared" si="43"/>
        <v>0</v>
      </c>
    </row>
    <row r="669" spans="1:11" x14ac:dyDescent="0.3">
      <c r="A669">
        <v>1054</v>
      </c>
      <c r="B669" t="s">
        <v>327</v>
      </c>
      <c r="C669" t="s">
        <v>2297</v>
      </c>
      <c r="D669" s="13">
        <v>85123.400000000009</v>
      </c>
      <c r="E669" s="14">
        <v>23.266575345432297</v>
      </c>
      <c r="F669" s="15">
        <v>1.8038079461004077E-5</v>
      </c>
      <c r="G669" s="17">
        <f t="shared" si="40"/>
        <v>668</v>
      </c>
      <c r="H669" s="16">
        <f t="shared" si="41"/>
        <v>2.1190506324940116E-7</v>
      </c>
      <c r="I669" s="9">
        <f t="shared" si="42"/>
        <v>919</v>
      </c>
      <c r="J669" s="9" t="str">
        <f>_xlfn.IFNA(VLOOKUP(C669,[1]Sheet1!$B:$B,1,FALSE),"N")</f>
        <v>N</v>
      </c>
      <c r="K669" s="9">
        <f t="shared" si="43"/>
        <v>0</v>
      </c>
    </row>
    <row r="670" spans="1:11" x14ac:dyDescent="0.3">
      <c r="A670">
        <v>1132</v>
      </c>
      <c r="B670" t="s">
        <v>788</v>
      </c>
      <c r="C670" t="s">
        <v>2754</v>
      </c>
      <c r="D670" s="13">
        <v>67028.500000000015</v>
      </c>
      <c r="E670" s="14">
        <v>23.55866951953594</v>
      </c>
      <c r="F670" s="15">
        <v>1.8028459951953146E-5</v>
      </c>
      <c r="G670" s="17">
        <f t="shared" si="40"/>
        <v>669</v>
      </c>
      <c r="H670" s="16">
        <f t="shared" si="41"/>
        <v>2.6896708045015391E-7</v>
      </c>
      <c r="I670" s="9">
        <f t="shared" si="42"/>
        <v>841</v>
      </c>
      <c r="J670" s="9" t="str">
        <f>_xlfn.IFNA(VLOOKUP(C670,[1]Sheet1!$B:$B,1,FALSE),"N")</f>
        <v>Clo1313_1099</v>
      </c>
      <c r="K670" s="9">
        <f t="shared" si="43"/>
        <v>1.8028459951953146E-5</v>
      </c>
    </row>
    <row r="671" spans="1:11" x14ac:dyDescent="0.3">
      <c r="A671">
        <v>1522</v>
      </c>
      <c r="B671" t="s">
        <v>1241</v>
      </c>
      <c r="C671" t="s">
        <v>3207</v>
      </c>
      <c r="D671" s="13">
        <v>17548.885000000002</v>
      </c>
      <c r="E671" s="14">
        <v>25.195128861866017</v>
      </c>
      <c r="F671" s="15">
        <v>1.7960389721460768E-5</v>
      </c>
      <c r="G671" s="17">
        <f t="shared" si="40"/>
        <v>670</v>
      </c>
      <c r="H671" s="16">
        <f t="shared" si="41"/>
        <v>1.0234490522594893E-6</v>
      </c>
      <c r="I671" s="9">
        <f t="shared" si="42"/>
        <v>451</v>
      </c>
      <c r="J671" s="9" t="str">
        <f>_xlfn.IFNA(VLOOKUP(C671,[1]Sheet1!$B:$B,1,FALSE),"N")</f>
        <v>N</v>
      </c>
      <c r="K671" s="9">
        <f t="shared" si="43"/>
        <v>0</v>
      </c>
    </row>
    <row r="672" spans="1:11" x14ac:dyDescent="0.3">
      <c r="A672">
        <v>1280</v>
      </c>
      <c r="B672" t="s">
        <v>1316</v>
      </c>
      <c r="C672" t="s">
        <v>3281</v>
      </c>
      <c r="D672" s="13">
        <v>42129.909999999996</v>
      </c>
      <c r="E672" s="14">
        <v>24.117540802708589</v>
      </c>
      <c r="F672" s="15">
        <v>1.7883687376830322E-5</v>
      </c>
      <c r="G672" s="17">
        <f t="shared" si="40"/>
        <v>671</v>
      </c>
      <c r="H672" s="16">
        <f t="shared" si="41"/>
        <v>4.2448909520173017E-7</v>
      </c>
      <c r="I672" s="9">
        <f t="shared" si="42"/>
        <v>693</v>
      </c>
      <c r="J672" s="9" t="str">
        <f>_xlfn.IFNA(VLOOKUP(C672,[1]Sheet1!$B:$B,1,FALSE),"N")</f>
        <v>Clo1313_1827</v>
      </c>
      <c r="K672" s="9">
        <f t="shared" si="43"/>
        <v>1.7883687376830322E-5</v>
      </c>
    </row>
    <row r="673" spans="1:11" x14ac:dyDescent="0.3">
      <c r="A673">
        <v>958</v>
      </c>
      <c r="B673" t="s">
        <v>1782</v>
      </c>
      <c r="C673" t="s">
        <v>3737</v>
      </c>
      <c r="D673" s="13">
        <v>112180.98999999999</v>
      </c>
      <c r="E673" s="14">
        <v>22.913585570915366</v>
      </c>
      <c r="F673" s="15">
        <v>1.7820763992325341E-5</v>
      </c>
      <c r="G673" s="17">
        <f t="shared" si="40"/>
        <v>672</v>
      </c>
      <c r="H673" s="16">
        <f t="shared" si="41"/>
        <v>1.5885725373189647E-7</v>
      </c>
      <c r="I673" s="9">
        <f t="shared" si="42"/>
        <v>1015</v>
      </c>
      <c r="J673" s="9" t="str">
        <f>_xlfn.IFNA(VLOOKUP(C673,[1]Sheet1!$B:$B,1,FALSE),"N")</f>
        <v>N</v>
      </c>
      <c r="K673" s="9">
        <f t="shared" si="43"/>
        <v>0</v>
      </c>
    </row>
    <row r="674" spans="1:11" x14ac:dyDescent="0.3">
      <c r="A674">
        <v>1643</v>
      </c>
      <c r="B674" t="s">
        <v>1509</v>
      </c>
      <c r="C674" t="s">
        <v>3464</v>
      </c>
      <c r="D674" s="13">
        <v>9342.6850000000013</v>
      </c>
      <c r="E674" s="14">
        <v>25.955954742886934</v>
      </c>
      <c r="F674" s="15">
        <v>1.7802072219828608E-5</v>
      </c>
      <c r="G674" s="17">
        <f t="shared" si="40"/>
        <v>673</v>
      </c>
      <c r="H674" s="16">
        <f t="shared" si="41"/>
        <v>1.9054556821543918E-6</v>
      </c>
      <c r="I674" s="9">
        <f t="shared" si="42"/>
        <v>330</v>
      </c>
      <c r="J674" s="9" t="str">
        <f>_xlfn.IFNA(VLOOKUP(C674,[1]Sheet1!$B:$B,1,FALSE),"N")</f>
        <v>N</v>
      </c>
      <c r="K674" s="9">
        <f t="shared" si="43"/>
        <v>0</v>
      </c>
    </row>
    <row r="675" spans="1:11" x14ac:dyDescent="0.3">
      <c r="A675">
        <v>1262</v>
      </c>
      <c r="B675" t="s">
        <v>1904</v>
      </c>
      <c r="C675" t="s">
        <v>3859</v>
      </c>
      <c r="D675" s="13">
        <v>43282.334999999992</v>
      </c>
      <c r="E675" s="14">
        <v>24.068334162600348</v>
      </c>
      <c r="F675" s="15">
        <v>1.7649313611151879E-5</v>
      </c>
      <c r="G675" s="17">
        <f t="shared" si="40"/>
        <v>674</v>
      </c>
      <c r="H675" s="16">
        <f t="shared" si="41"/>
        <v>4.0777175286758171E-7</v>
      </c>
      <c r="I675" s="9">
        <f t="shared" si="42"/>
        <v>711</v>
      </c>
      <c r="J675" s="9" t="str">
        <f>_xlfn.IFNA(VLOOKUP(C675,[1]Sheet1!$B:$B,1,FALSE),"N")</f>
        <v>Clo1313_2825</v>
      </c>
      <c r="K675" s="9">
        <f t="shared" si="43"/>
        <v>1.7649313611151879E-5</v>
      </c>
    </row>
    <row r="676" spans="1:11" x14ac:dyDescent="0.3">
      <c r="A676">
        <v>1251</v>
      </c>
      <c r="B676" t="s">
        <v>1981</v>
      </c>
      <c r="C676" t="s">
        <v>3936</v>
      </c>
      <c r="D676" s="13">
        <v>43874.254999999997</v>
      </c>
      <c r="E676" s="14">
        <v>24.050786391528849</v>
      </c>
      <c r="F676" s="15">
        <v>1.7636169459718141E-5</v>
      </c>
      <c r="G676" s="17">
        <f t="shared" si="40"/>
        <v>675</v>
      </c>
      <c r="H676" s="16">
        <f t="shared" si="41"/>
        <v>4.0197080177699067E-7</v>
      </c>
      <c r="I676" s="9">
        <f t="shared" si="42"/>
        <v>722</v>
      </c>
      <c r="J676" s="9" t="str">
        <f>_xlfn.IFNA(VLOOKUP(C676,[1]Sheet1!$B:$B,1,FALSE),"N")</f>
        <v>Clo1313_2950</v>
      </c>
      <c r="K676" s="9">
        <f t="shared" si="43"/>
        <v>1.7636169459718141E-5</v>
      </c>
    </row>
    <row r="677" spans="1:11" x14ac:dyDescent="0.3">
      <c r="A677">
        <v>1566</v>
      </c>
      <c r="B677" t="s">
        <v>878</v>
      </c>
      <c r="C677" t="s">
        <v>2844</v>
      </c>
      <c r="D677" s="13">
        <v>14139.899999999998</v>
      </c>
      <c r="E677" s="14">
        <v>25.435468493587226</v>
      </c>
      <c r="F677" s="15">
        <v>1.7610635087960488E-5</v>
      </c>
      <c r="G677" s="17">
        <f t="shared" si="40"/>
        <v>676</v>
      </c>
      <c r="H677" s="16">
        <f t="shared" si="41"/>
        <v>1.2454568340625103E-6</v>
      </c>
      <c r="I677" s="9">
        <f t="shared" si="42"/>
        <v>407</v>
      </c>
      <c r="J677" s="9" t="str">
        <f>_xlfn.IFNA(VLOOKUP(C677,[1]Sheet1!$B:$B,1,FALSE),"N")</f>
        <v>N</v>
      </c>
      <c r="K677" s="9">
        <f t="shared" si="43"/>
        <v>0</v>
      </c>
    </row>
    <row r="678" spans="1:11" x14ac:dyDescent="0.3">
      <c r="A678">
        <v>1100</v>
      </c>
      <c r="B678" t="s">
        <v>1182</v>
      </c>
      <c r="C678" t="s">
        <v>3148</v>
      </c>
      <c r="D678" s="13">
        <v>72422.63499999998</v>
      </c>
      <c r="E678" s="14">
        <v>23.430878726526796</v>
      </c>
      <c r="F678" s="15">
        <v>1.754954428861888E-5</v>
      </c>
      <c r="G678" s="17">
        <f t="shared" si="40"/>
        <v>677</v>
      </c>
      <c r="H678" s="16">
        <f t="shared" si="41"/>
        <v>2.4232126169696649E-7</v>
      </c>
      <c r="I678" s="9">
        <f t="shared" si="42"/>
        <v>873</v>
      </c>
      <c r="J678" s="9" t="str">
        <f>_xlfn.IFNA(VLOOKUP(C678,[1]Sheet1!$B:$B,1,FALSE),"N")</f>
        <v>N</v>
      </c>
      <c r="K678" s="9">
        <f t="shared" si="43"/>
        <v>0</v>
      </c>
    </row>
    <row r="679" spans="1:11" x14ac:dyDescent="0.3">
      <c r="A679">
        <v>1303</v>
      </c>
      <c r="B679" t="s">
        <v>1173</v>
      </c>
      <c r="C679" t="s">
        <v>3139</v>
      </c>
      <c r="D679" s="13">
        <v>38192.859999999993</v>
      </c>
      <c r="E679" s="14">
        <v>24.211064627801797</v>
      </c>
      <c r="F679" s="15">
        <v>1.7499048102281083E-5</v>
      </c>
      <c r="G679" s="17">
        <f t="shared" si="40"/>
        <v>678</v>
      </c>
      <c r="H679" s="16">
        <f t="shared" si="41"/>
        <v>4.581759025713467E-7</v>
      </c>
      <c r="I679" s="9">
        <f t="shared" si="42"/>
        <v>670</v>
      </c>
      <c r="J679" s="9" t="str">
        <f>_xlfn.IFNA(VLOOKUP(C679,[1]Sheet1!$B:$B,1,FALSE),"N")</f>
        <v>N</v>
      </c>
      <c r="K679" s="9">
        <f t="shared" si="43"/>
        <v>0</v>
      </c>
    </row>
    <row r="680" spans="1:11" x14ac:dyDescent="0.3">
      <c r="A680">
        <v>1275</v>
      </c>
      <c r="B680" t="s">
        <v>1752</v>
      </c>
      <c r="C680" t="s">
        <v>3707</v>
      </c>
      <c r="D680" s="13">
        <v>41641.55999999999</v>
      </c>
      <c r="E680" s="14">
        <v>24.103149048221095</v>
      </c>
      <c r="F680" s="15">
        <v>1.7469881995187102E-5</v>
      </c>
      <c r="G680" s="17">
        <f t="shared" si="40"/>
        <v>679</v>
      </c>
      <c r="H680" s="16">
        <f t="shared" si="41"/>
        <v>4.1952995985710206E-7</v>
      </c>
      <c r="I680" s="9">
        <f t="shared" si="42"/>
        <v>698</v>
      </c>
      <c r="J680" s="9" t="str">
        <f>_xlfn.IFNA(VLOOKUP(C680,[1]Sheet1!$B:$B,1,FALSE),"N")</f>
        <v>N</v>
      </c>
      <c r="K680" s="9">
        <f t="shared" si="43"/>
        <v>0</v>
      </c>
    </row>
    <row r="681" spans="1:11" x14ac:dyDescent="0.3">
      <c r="A681">
        <v>1190</v>
      </c>
      <c r="B681" t="s">
        <v>149</v>
      </c>
      <c r="C681" t="s">
        <v>2120</v>
      </c>
      <c r="D681" s="13">
        <v>52723.55</v>
      </c>
      <c r="E681" s="14">
        <v>23.814113805537001</v>
      </c>
      <c r="F681" s="15">
        <v>1.7469319671309993E-5</v>
      </c>
      <c r="G681" s="17">
        <f t="shared" si="40"/>
        <v>680</v>
      </c>
      <c r="H681" s="16">
        <f t="shared" si="41"/>
        <v>3.3133807703217996E-7</v>
      </c>
      <c r="I681" s="9">
        <f t="shared" si="42"/>
        <v>783</v>
      </c>
      <c r="J681" s="9" t="str">
        <f>_xlfn.IFNA(VLOOKUP(C681,[1]Sheet1!$B:$B,1,FALSE),"N")</f>
        <v>N</v>
      </c>
      <c r="K681" s="9">
        <f t="shared" si="43"/>
        <v>0</v>
      </c>
    </row>
    <row r="682" spans="1:11" x14ac:dyDescent="0.3">
      <c r="A682">
        <v>991</v>
      </c>
      <c r="B682" t="s">
        <v>721</v>
      </c>
      <c r="C682" t="s">
        <v>2687</v>
      </c>
      <c r="D682" s="13">
        <v>99969.084999999977</v>
      </c>
      <c r="E682" s="14">
        <v>23.028639939868079</v>
      </c>
      <c r="F682" s="15">
        <v>1.7444469536244349E-5</v>
      </c>
      <c r="G682" s="17">
        <f t="shared" si="40"/>
        <v>681</v>
      </c>
      <c r="H682" s="16">
        <f t="shared" si="41"/>
        <v>1.7449864161749959E-7</v>
      </c>
      <c r="I682" s="9">
        <f t="shared" si="42"/>
        <v>982</v>
      </c>
      <c r="J682" s="9" t="str">
        <f>_xlfn.IFNA(VLOOKUP(C682,[1]Sheet1!$B:$B,1,FALSE),"N")</f>
        <v>N</v>
      </c>
      <c r="K682" s="9">
        <f t="shared" si="43"/>
        <v>0</v>
      </c>
    </row>
    <row r="683" spans="1:11" x14ac:dyDescent="0.3">
      <c r="A683">
        <v>1266</v>
      </c>
      <c r="B683" t="s">
        <v>778</v>
      </c>
      <c r="C683" t="s">
        <v>2744</v>
      </c>
      <c r="D683" s="13">
        <v>42496.335000000006</v>
      </c>
      <c r="E683" s="14">
        <v>24.074308741440259</v>
      </c>
      <c r="F683" s="15">
        <v>1.741354825199116E-5</v>
      </c>
      <c r="G683" s="17">
        <f t="shared" si="40"/>
        <v>682</v>
      </c>
      <c r="H683" s="16">
        <f t="shared" si="41"/>
        <v>4.0976588338714757E-7</v>
      </c>
      <c r="I683" s="9">
        <f t="shared" si="42"/>
        <v>707</v>
      </c>
      <c r="J683" s="9" t="str">
        <f>_xlfn.IFNA(VLOOKUP(C683,[1]Sheet1!$B:$B,1,FALSE),"N")</f>
        <v>N</v>
      </c>
      <c r="K683" s="9">
        <f t="shared" si="43"/>
        <v>0</v>
      </c>
    </row>
    <row r="684" spans="1:11" x14ac:dyDescent="0.3">
      <c r="A684">
        <v>1379</v>
      </c>
      <c r="B684" t="s">
        <v>1938</v>
      </c>
      <c r="C684" t="s">
        <v>3893</v>
      </c>
      <c r="D684" s="13">
        <v>28415.454999999998</v>
      </c>
      <c r="E684" s="14">
        <v>24.564379632427922</v>
      </c>
      <c r="F684" s="15">
        <v>1.7373596780840888E-5</v>
      </c>
      <c r="G684" s="17">
        <f t="shared" si="40"/>
        <v>683</v>
      </c>
      <c r="H684" s="16">
        <f t="shared" si="41"/>
        <v>6.1141364024756562E-7</v>
      </c>
      <c r="I684" s="9">
        <f t="shared" si="42"/>
        <v>594</v>
      </c>
      <c r="J684" s="9" t="str">
        <f>_xlfn.IFNA(VLOOKUP(C684,[1]Sheet1!$B:$B,1,FALSE),"N")</f>
        <v>N</v>
      </c>
      <c r="K684" s="9">
        <f t="shared" si="43"/>
        <v>0</v>
      </c>
    </row>
    <row r="685" spans="1:11" x14ac:dyDescent="0.3">
      <c r="A685">
        <v>1252</v>
      </c>
      <c r="B685" t="s">
        <v>302</v>
      </c>
      <c r="C685" t="s">
        <v>2273</v>
      </c>
      <c r="D685" s="13">
        <v>43028.805</v>
      </c>
      <c r="E685" s="14">
        <v>24.053909976850292</v>
      </c>
      <c r="F685" s="15">
        <v>1.734049328480323E-5</v>
      </c>
      <c r="G685" s="17">
        <f t="shared" si="40"/>
        <v>684</v>
      </c>
      <c r="H685" s="16">
        <f t="shared" si="41"/>
        <v>4.0299732434594057E-7</v>
      </c>
      <c r="I685" s="9">
        <f t="shared" si="42"/>
        <v>721</v>
      </c>
      <c r="J685" s="9" t="str">
        <f>_xlfn.IFNA(VLOOKUP(C685,[1]Sheet1!$B:$B,1,FALSE),"N")</f>
        <v>Clo1313_0388</v>
      </c>
      <c r="K685" s="9">
        <f t="shared" si="43"/>
        <v>1.734049328480323E-5</v>
      </c>
    </row>
    <row r="686" spans="1:11" x14ac:dyDescent="0.3">
      <c r="A686">
        <v>1597</v>
      </c>
      <c r="B686" t="s">
        <v>351</v>
      </c>
      <c r="C686" t="s">
        <v>2321</v>
      </c>
      <c r="D686" s="13">
        <v>11777.769999999997</v>
      </c>
      <c r="E686" s="14">
        <v>25.630731492417219</v>
      </c>
      <c r="F686" s="15">
        <v>1.7205524668545367E-5</v>
      </c>
      <c r="G686" s="17">
        <f t="shared" si="40"/>
        <v>685</v>
      </c>
      <c r="H686" s="16">
        <f t="shared" si="41"/>
        <v>1.4608473988323232E-6</v>
      </c>
      <c r="I686" s="9">
        <f t="shared" si="42"/>
        <v>376</v>
      </c>
      <c r="J686" s="9" t="str">
        <f>_xlfn.IFNA(VLOOKUP(C686,[1]Sheet1!$B:$B,1,FALSE),"N")</f>
        <v>Clo1313_0444</v>
      </c>
      <c r="K686" s="9">
        <f t="shared" si="43"/>
        <v>1.7205524668545367E-5</v>
      </c>
    </row>
    <row r="687" spans="1:11" x14ac:dyDescent="0.3">
      <c r="A687">
        <v>1394</v>
      </c>
      <c r="B687" t="s">
        <v>1549</v>
      </c>
      <c r="C687" t="s">
        <v>3504</v>
      </c>
      <c r="D687" s="13">
        <v>26825.490000000005</v>
      </c>
      <c r="E687" s="14">
        <v>24.621054112528228</v>
      </c>
      <c r="F687" s="15">
        <v>1.7178439335586293E-5</v>
      </c>
      <c r="G687" s="17">
        <f t="shared" si="40"/>
        <v>686</v>
      </c>
      <c r="H687" s="16">
        <f t="shared" si="41"/>
        <v>6.4037746693858306E-7</v>
      </c>
      <c r="I687" s="9">
        <f t="shared" si="42"/>
        <v>579</v>
      </c>
      <c r="J687" s="9" t="str">
        <f>_xlfn.IFNA(VLOOKUP(C687,[1]Sheet1!$B:$B,1,FALSE),"N")</f>
        <v>N</v>
      </c>
      <c r="K687" s="9">
        <f t="shared" si="43"/>
        <v>0</v>
      </c>
    </row>
    <row r="688" spans="1:11" x14ac:dyDescent="0.3">
      <c r="A688">
        <v>973</v>
      </c>
      <c r="B688" t="s">
        <v>1919</v>
      </c>
      <c r="C688" t="s">
        <v>3874</v>
      </c>
      <c r="D688" s="13">
        <v>103065.10500000001</v>
      </c>
      <c r="E688" s="14">
        <v>22.968236002855125</v>
      </c>
      <c r="F688" s="15">
        <v>1.7119506674256435E-5</v>
      </c>
      <c r="G688" s="17">
        <f t="shared" si="40"/>
        <v>687</v>
      </c>
      <c r="H688" s="16">
        <f t="shared" si="41"/>
        <v>1.6610381054049701E-7</v>
      </c>
      <c r="I688" s="9">
        <f t="shared" si="42"/>
        <v>1000</v>
      </c>
      <c r="J688" s="9" t="str">
        <f>_xlfn.IFNA(VLOOKUP(C688,[1]Sheet1!$B:$B,1,FALSE),"N")</f>
        <v>Clo1313_2856</v>
      </c>
      <c r="K688" s="9">
        <f t="shared" si="43"/>
        <v>1.7119506674256435E-5</v>
      </c>
    </row>
    <row r="689" spans="1:11" x14ac:dyDescent="0.3">
      <c r="A689">
        <v>1350</v>
      </c>
      <c r="B689" t="s">
        <v>111</v>
      </c>
      <c r="C689" t="s">
        <v>2082</v>
      </c>
      <c r="D689" s="13">
        <v>30846.89</v>
      </c>
      <c r="E689" s="14">
        <v>24.444574966455502</v>
      </c>
      <c r="F689" s="15">
        <v>1.7102367870497153E-5</v>
      </c>
      <c r="G689" s="17">
        <f t="shared" si="40"/>
        <v>688</v>
      </c>
      <c r="H689" s="16">
        <f t="shared" si="41"/>
        <v>5.5442762205516193E-7</v>
      </c>
      <c r="I689" s="9">
        <f t="shared" si="42"/>
        <v>623</v>
      </c>
      <c r="J689" s="9" t="str">
        <f>_xlfn.IFNA(VLOOKUP(C689,[1]Sheet1!$B:$B,1,FALSE),"N")</f>
        <v>N</v>
      </c>
      <c r="K689" s="9">
        <f t="shared" si="43"/>
        <v>0</v>
      </c>
    </row>
    <row r="690" spans="1:11" x14ac:dyDescent="0.3">
      <c r="A690">
        <v>1438</v>
      </c>
      <c r="B690" t="s">
        <v>1974</v>
      </c>
      <c r="C690" t="s">
        <v>3929</v>
      </c>
      <c r="D690" s="13">
        <v>22319.474999999999</v>
      </c>
      <c r="E690" s="14">
        <v>24.828712166479129</v>
      </c>
      <c r="F690" s="15">
        <v>1.6934562482542196E-5</v>
      </c>
      <c r="G690" s="17">
        <f t="shared" si="40"/>
        <v>689</v>
      </c>
      <c r="H690" s="16">
        <f t="shared" si="41"/>
        <v>7.587348036879092E-7</v>
      </c>
      <c r="I690" s="9">
        <f t="shared" si="42"/>
        <v>535</v>
      </c>
      <c r="J690" s="9" t="str">
        <f>_xlfn.IFNA(VLOOKUP(C690,[1]Sheet1!$B:$B,1,FALSE),"N")</f>
        <v>Clo1313_2937</v>
      </c>
      <c r="K690" s="9">
        <f t="shared" si="43"/>
        <v>1.6934562482542196E-5</v>
      </c>
    </row>
    <row r="691" spans="1:11" x14ac:dyDescent="0.3">
      <c r="A691">
        <v>1482</v>
      </c>
      <c r="B691" t="s">
        <v>512</v>
      </c>
      <c r="C691" t="s">
        <v>2481</v>
      </c>
      <c r="D691" s="13">
        <v>18472.665000000005</v>
      </c>
      <c r="E691" s="14">
        <v>25.044240904213421</v>
      </c>
      <c r="F691" s="15">
        <v>1.6713620044665382E-5</v>
      </c>
      <c r="G691" s="17">
        <f t="shared" si="40"/>
        <v>690</v>
      </c>
      <c r="H691" s="16">
        <f t="shared" si="41"/>
        <v>9.0477578869455923E-7</v>
      </c>
      <c r="I691" s="9">
        <f t="shared" si="42"/>
        <v>491</v>
      </c>
      <c r="J691" s="9" t="str">
        <f>_xlfn.IFNA(VLOOKUP(C691,[1]Sheet1!$B:$B,1,FALSE),"N")</f>
        <v>N</v>
      </c>
      <c r="K691" s="9">
        <f t="shared" si="43"/>
        <v>0</v>
      </c>
    </row>
    <row r="692" spans="1:11" x14ac:dyDescent="0.3">
      <c r="A692">
        <v>1319</v>
      </c>
      <c r="B692" t="s">
        <v>904</v>
      </c>
      <c r="C692" t="s">
        <v>2870</v>
      </c>
      <c r="D692" s="13">
        <v>34075.315000000002</v>
      </c>
      <c r="E692" s="14">
        <v>24.294225474964282</v>
      </c>
      <c r="F692" s="15">
        <v>1.6709510836736039E-5</v>
      </c>
      <c r="G692" s="17">
        <f t="shared" si="40"/>
        <v>691</v>
      </c>
      <c r="H692" s="16">
        <f t="shared" si="41"/>
        <v>4.9036995950693458E-7</v>
      </c>
      <c r="I692" s="9">
        <f t="shared" si="42"/>
        <v>654</v>
      </c>
      <c r="J692" s="9" t="str">
        <f>_xlfn.IFNA(VLOOKUP(C692,[1]Sheet1!$B:$B,1,FALSE),"N")</f>
        <v>Clo1313_1264</v>
      </c>
      <c r="K692" s="9">
        <f t="shared" si="43"/>
        <v>1.6709510836736039E-5</v>
      </c>
    </row>
    <row r="693" spans="1:11" x14ac:dyDescent="0.3">
      <c r="A693">
        <v>1601</v>
      </c>
      <c r="B693" t="s">
        <v>1914</v>
      </c>
      <c r="C693" t="s">
        <v>3869</v>
      </c>
      <c r="D693" s="13">
        <v>11138.599999999999</v>
      </c>
      <c r="E693" s="14">
        <v>25.66064090524247</v>
      </c>
      <c r="F693" s="15">
        <v>1.6674285635263885E-5</v>
      </c>
      <c r="G693" s="17">
        <f t="shared" si="40"/>
        <v>692</v>
      </c>
      <c r="H693" s="16">
        <f t="shared" si="41"/>
        <v>1.4969821732770624E-6</v>
      </c>
      <c r="I693" s="9">
        <f t="shared" si="42"/>
        <v>372</v>
      </c>
      <c r="J693" s="9" t="str">
        <f>_xlfn.IFNA(VLOOKUP(C693,[1]Sheet1!$B:$B,1,FALSE),"N")</f>
        <v>Clo1313_2851</v>
      </c>
      <c r="K693" s="9">
        <f t="shared" si="43"/>
        <v>1.6674285635263885E-5</v>
      </c>
    </row>
    <row r="694" spans="1:11" x14ac:dyDescent="0.3">
      <c r="A694">
        <v>1360</v>
      </c>
      <c r="B694" t="s">
        <v>459</v>
      </c>
      <c r="C694" t="s">
        <v>2428</v>
      </c>
      <c r="D694" s="13">
        <v>29465.279999999999</v>
      </c>
      <c r="E694" s="14">
        <v>24.468098143479505</v>
      </c>
      <c r="F694" s="15">
        <v>1.6653215262861323E-5</v>
      </c>
      <c r="G694" s="17">
        <f t="shared" si="40"/>
        <v>693</v>
      </c>
      <c r="H694" s="16">
        <f t="shared" si="41"/>
        <v>5.6518096087535304E-7</v>
      </c>
      <c r="I694" s="9">
        <f t="shared" si="42"/>
        <v>613</v>
      </c>
      <c r="J694" s="9" t="str">
        <f>_xlfn.IFNA(VLOOKUP(C694,[1]Sheet1!$B:$B,1,FALSE),"N")</f>
        <v>N</v>
      </c>
      <c r="K694" s="9">
        <f t="shared" si="43"/>
        <v>0</v>
      </c>
    </row>
    <row r="695" spans="1:11" x14ac:dyDescent="0.3">
      <c r="A695">
        <v>1196</v>
      </c>
      <c r="B695" t="s">
        <v>1118</v>
      </c>
      <c r="C695" t="s">
        <v>3084</v>
      </c>
      <c r="D695" s="13">
        <v>48260.130000000005</v>
      </c>
      <c r="E695" s="14">
        <v>23.837208287105202</v>
      </c>
      <c r="F695" s="15">
        <v>1.6294789679142125E-5</v>
      </c>
      <c r="G695" s="17">
        <f t="shared" si="40"/>
        <v>694</v>
      </c>
      <c r="H695" s="16">
        <f t="shared" si="41"/>
        <v>3.3764496032526482E-7</v>
      </c>
      <c r="I695" s="9">
        <f t="shared" si="42"/>
        <v>777</v>
      </c>
      <c r="J695" s="9" t="str">
        <f>_xlfn.IFNA(VLOOKUP(C695,[1]Sheet1!$B:$B,1,FALSE),"N")</f>
        <v>Clo1313_1540</v>
      </c>
      <c r="K695" s="9">
        <f t="shared" si="43"/>
        <v>1.6294789679142125E-5</v>
      </c>
    </row>
    <row r="696" spans="1:11" x14ac:dyDescent="0.3">
      <c r="A696">
        <v>1247</v>
      </c>
      <c r="B696" t="s">
        <v>180</v>
      </c>
      <c r="C696" t="s">
        <v>2151</v>
      </c>
      <c r="D696" s="13">
        <v>41023.794999999991</v>
      </c>
      <c r="E696" s="14">
        <v>24.034282683111268</v>
      </c>
      <c r="F696" s="15">
        <v>1.6269641376788373E-5</v>
      </c>
      <c r="G696" s="17">
        <f t="shared" si="40"/>
        <v>695</v>
      </c>
      <c r="H696" s="16">
        <f t="shared" si="41"/>
        <v>3.9659035388579666E-7</v>
      </c>
      <c r="I696" s="9">
        <f t="shared" si="42"/>
        <v>726</v>
      </c>
      <c r="J696" s="9" t="str">
        <f>_xlfn.IFNA(VLOOKUP(C696,[1]Sheet1!$B:$B,1,FALSE),"N")</f>
        <v>N</v>
      </c>
      <c r="K696" s="9">
        <f t="shared" si="43"/>
        <v>0</v>
      </c>
    </row>
    <row r="697" spans="1:11" x14ac:dyDescent="0.3">
      <c r="A697">
        <v>1269</v>
      </c>
      <c r="B697" t="s">
        <v>1172</v>
      </c>
      <c r="C697" t="s">
        <v>3138</v>
      </c>
      <c r="D697" s="13">
        <v>38663.06</v>
      </c>
      <c r="E697" s="14">
        <v>24.08226362759542</v>
      </c>
      <c r="F697" s="15">
        <v>1.5946042837974022E-5</v>
      </c>
      <c r="G697" s="17">
        <f t="shared" si="40"/>
        <v>696</v>
      </c>
      <c r="H697" s="16">
        <f t="shared" si="41"/>
        <v>4.1243612993834484E-7</v>
      </c>
      <c r="I697" s="9">
        <f t="shared" si="42"/>
        <v>704</v>
      </c>
      <c r="J697" s="9" t="str">
        <f>_xlfn.IFNA(VLOOKUP(C697,[1]Sheet1!$B:$B,1,FALSE),"N")</f>
        <v>N</v>
      </c>
      <c r="K697" s="9">
        <f t="shared" si="43"/>
        <v>0</v>
      </c>
    </row>
    <row r="698" spans="1:11" x14ac:dyDescent="0.3">
      <c r="A698">
        <v>1005</v>
      </c>
      <c r="B698" t="s">
        <v>1489</v>
      </c>
      <c r="C698" t="s">
        <v>3449</v>
      </c>
      <c r="D698" s="13">
        <v>86959.099999999991</v>
      </c>
      <c r="E698" s="14">
        <v>23.080199030766732</v>
      </c>
      <c r="F698" s="15">
        <v>1.5826485547378431E-5</v>
      </c>
      <c r="G698" s="17">
        <f t="shared" si="40"/>
        <v>697</v>
      </c>
      <c r="H698" s="16">
        <f t="shared" si="41"/>
        <v>1.8199918751894204E-7</v>
      </c>
      <c r="I698" s="9">
        <f t="shared" si="42"/>
        <v>968</v>
      </c>
      <c r="J698" s="9" t="str">
        <f>_xlfn.IFNA(VLOOKUP(C698,[1]Sheet1!$B:$B,1,FALSE),"N")</f>
        <v>N</v>
      </c>
      <c r="K698" s="9">
        <f t="shared" si="43"/>
        <v>0</v>
      </c>
    </row>
    <row r="699" spans="1:11" x14ac:dyDescent="0.3">
      <c r="A699">
        <v>1254</v>
      </c>
      <c r="B699" t="s">
        <v>1975</v>
      </c>
      <c r="C699" t="s">
        <v>3930</v>
      </c>
      <c r="D699" s="13">
        <v>38981.89</v>
      </c>
      <c r="E699" s="14">
        <v>24.055593353524813</v>
      </c>
      <c r="F699" s="15">
        <v>1.5731205234251291E-5</v>
      </c>
      <c r="G699" s="17">
        <f t="shared" si="40"/>
        <v>698</v>
      </c>
      <c r="H699" s="16">
        <f t="shared" si="41"/>
        <v>4.0355162959649449E-7</v>
      </c>
      <c r="I699" s="9">
        <f t="shared" si="42"/>
        <v>719</v>
      </c>
      <c r="J699" s="9" t="str">
        <f>_xlfn.IFNA(VLOOKUP(C699,[1]Sheet1!$B:$B,1,FALSE),"N")</f>
        <v>Clo1313_2938</v>
      </c>
      <c r="K699" s="9">
        <f t="shared" si="43"/>
        <v>1.5731205234251291E-5</v>
      </c>
    </row>
    <row r="700" spans="1:11" x14ac:dyDescent="0.3">
      <c r="A700">
        <v>1059</v>
      </c>
      <c r="B700" t="s">
        <v>1363</v>
      </c>
      <c r="C700" t="s">
        <v>3324</v>
      </c>
      <c r="D700" s="13">
        <v>72481.469999999987</v>
      </c>
      <c r="E700" s="14">
        <v>23.292883091417679</v>
      </c>
      <c r="F700" s="15">
        <v>1.5692601816836069E-5</v>
      </c>
      <c r="G700" s="17">
        <f t="shared" si="40"/>
        <v>699</v>
      </c>
      <c r="H700" s="16">
        <f t="shared" si="41"/>
        <v>2.1650501592801681E-7</v>
      </c>
      <c r="I700" s="9">
        <f t="shared" si="42"/>
        <v>914</v>
      </c>
      <c r="J700" s="9" t="str">
        <f>_xlfn.IFNA(VLOOKUP(C700,[1]Sheet1!$B:$B,1,FALSE),"N")</f>
        <v>Clo1313_1901</v>
      </c>
      <c r="K700" s="9">
        <f t="shared" si="43"/>
        <v>1.5692601816836069E-5</v>
      </c>
    </row>
    <row r="701" spans="1:11" x14ac:dyDescent="0.3">
      <c r="A701">
        <v>1274</v>
      </c>
      <c r="B701" t="s">
        <v>1714</v>
      </c>
      <c r="C701" t="s">
        <v>3669</v>
      </c>
      <c r="D701" s="13">
        <v>37403.404999999999</v>
      </c>
      <c r="E701" s="14">
        <v>24.101012592251983</v>
      </c>
      <c r="F701" s="15">
        <v>1.5664498635342554E-5</v>
      </c>
      <c r="G701" s="17">
        <f t="shared" si="40"/>
        <v>700</v>
      </c>
      <c r="H701" s="16">
        <f t="shared" si="41"/>
        <v>4.1879873330630075E-7</v>
      </c>
      <c r="I701" s="9">
        <f t="shared" si="42"/>
        <v>699</v>
      </c>
      <c r="J701" s="9" t="str">
        <f>_xlfn.IFNA(VLOOKUP(C701,[1]Sheet1!$B:$B,1,FALSE),"N")</f>
        <v>Clo1313_2476</v>
      </c>
      <c r="K701" s="9">
        <f t="shared" si="43"/>
        <v>1.5664498635342554E-5</v>
      </c>
    </row>
    <row r="702" spans="1:11" x14ac:dyDescent="0.3">
      <c r="A702">
        <v>1219</v>
      </c>
      <c r="B702" t="s">
        <v>535</v>
      </c>
      <c r="C702" t="s">
        <v>2504</v>
      </c>
      <c r="D702" s="13">
        <v>42777.979999999996</v>
      </c>
      <c r="E702" s="14">
        <v>23.934421081391079</v>
      </c>
      <c r="F702" s="15">
        <v>1.5636922661438067E-5</v>
      </c>
      <c r="G702" s="17">
        <f t="shared" si="40"/>
        <v>701</v>
      </c>
      <c r="H702" s="16">
        <f t="shared" si="41"/>
        <v>3.6553672383403957E-7</v>
      </c>
      <c r="I702" s="9">
        <f t="shared" si="42"/>
        <v>754</v>
      </c>
      <c r="J702" s="9" t="str">
        <f>_xlfn.IFNA(VLOOKUP(C702,[1]Sheet1!$B:$B,1,FALSE),"N")</f>
        <v>Clo1313_0718</v>
      </c>
      <c r="K702" s="9">
        <f t="shared" si="43"/>
        <v>1.5636922661438067E-5</v>
      </c>
    </row>
    <row r="703" spans="1:11" x14ac:dyDescent="0.3">
      <c r="A703">
        <v>1263</v>
      </c>
      <c r="B703" t="s">
        <v>948</v>
      </c>
      <c r="C703" t="s">
        <v>2914</v>
      </c>
      <c r="D703" s="13">
        <v>38318.219999999994</v>
      </c>
      <c r="E703" s="14">
        <v>24.068525514154562</v>
      </c>
      <c r="F703" s="15">
        <v>1.562752923971305E-5</v>
      </c>
      <c r="G703" s="17">
        <f t="shared" si="40"/>
        <v>702</v>
      </c>
      <c r="H703" s="16">
        <f t="shared" si="41"/>
        <v>4.0783546938540079E-7</v>
      </c>
      <c r="I703" s="9">
        <f t="shared" si="42"/>
        <v>710</v>
      </c>
      <c r="J703" s="9" t="str">
        <f>_xlfn.IFNA(VLOOKUP(C703,[1]Sheet1!$B:$B,1,FALSE),"N")</f>
        <v>Clo1313_1321</v>
      </c>
      <c r="K703" s="9">
        <f t="shared" si="43"/>
        <v>1.562752923971305E-5</v>
      </c>
    </row>
    <row r="704" spans="1:11" x14ac:dyDescent="0.3">
      <c r="A704">
        <v>1283</v>
      </c>
      <c r="B704" t="s">
        <v>636</v>
      </c>
      <c r="C704" t="s">
        <v>2605</v>
      </c>
      <c r="D704" s="13">
        <v>36223.514999999999</v>
      </c>
      <c r="E704" s="14">
        <v>24.133672797842735</v>
      </c>
      <c r="F704" s="15">
        <v>1.5580372374939907E-5</v>
      </c>
      <c r="G704" s="17">
        <f t="shared" si="40"/>
        <v>703</v>
      </c>
      <c r="H704" s="16">
        <f t="shared" si="41"/>
        <v>4.3011762869892412E-7</v>
      </c>
      <c r="I704" s="9">
        <f t="shared" si="42"/>
        <v>690</v>
      </c>
      <c r="J704" s="9" t="str">
        <f>_xlfn.IFNA(VLOOKUP(C704,[1]Sheet1!$B:$B,1,FALSE),"N")</f>
        <v>N</v>
      </c>
      <c r="K704" s="9">
        <f t="shared" si="43"/>
        <v>0</v>
      </c>
    </row>
    <row r="705" spans="1:11" x14ac:dyDescent="0.3">
      <c r="A705">
        <v>1338</v>
      </c>
      <c r="B705" t="s">
        <v>1272</v>
      </c>
      <c r="C705" t="s">
        <v>3238</v>
      </c>
      <c r="D705" s="13">
        <v>29122.369999999995</v>
      </c>
      <c r="E705" s="14">
        <v>24.397978170324045</v>
      </c>
      <c r="F705" s="15">
        <v>1.554339471445463E-5</v>
      </c>
      <c r="G705" s="17">
        <f t="shared" si="40"/>
        <v>704</v>
      </c>
      <c r="H705" s="16">
        <f t="shared" si="41"/>
        <v>5.3372698425487456E-7</v>
      </c>
      <c r="I705" s="9">
        <f t="shared" si="42"/>
        <v>635</v>
      </c>
      <c r="J705" s="9" t="str">
        <f>_xlfn.IFNA(VLOOKUP(C705,[1]Sheet1!$B:$B,1,FALSE),"N")</f>
        <v>Clo1313_1768</v>
      </c>
      <c r="K705" s="9">
        <f t="shared" si="43"/>
        <v>1.554339471445463E-5</v>
      </c>
    </row>
    <row r="706" spans="1:11" x14ac:dyDescent="0.3">
      <c r="A706">
        <v>1204</v>
      </c>
      <c r="B706" t="s">
        <v>785</v>
      </c>
      <c r="C706" t="s">
        <v>2751</v>
      </c>
      <c r="D706" s="13">
        <v>44856.19</v>
      </c>
      <c r="E706" s="14">
        <v>23.86520415102191</v>
      </c>
      <c r="F706" s="15">
        <v>1.5495643346648493E-5</v>
      </c>
      <c r="G706" s="17">
        <f t="shared" si="40"/>
        <v>705</v>
      </c>
      <c r="H706" s="16">
        <f t="shared" si="41"/>
        <v>3.4545161652490976E-7</v>
      </c>
      <c r="I706" s="9">
        <f t="shared" si="42"/>
        <v>769</v>
      </c>
      <c r="J706" s="9" t="str">
        <f>_xlfn.IFNA(VLOOKUP(C706,[1]Sheet1!$B:$B,1,FALSE),"N")</f>
        <v>N</v>
      </c>
      <c r="K706" s="9">
        <f t="shared" si="43"/>
        <v>0</v>
      </c>
    </row>
    <row r="707" spans="1:11" x14ac:dyDescent="0.3">
      <c r="A707">
        <v>1253</v>
      </c>
      <c r="B707" t="s">
        <v>405</v>
      </c>
      <c r="C707" t="s">
        <v>2374</v>
      </c>
      <c r="D707" s="13">
        <v>38435.114999999998</v>
      </c>
      <c r="E707" s="14">
        <v>24.054075642009902</v>
      </c>
      <c r="F707" s="15">
        <v>1.5491343861904582E-5</v>
      </c>
      <c r="G707" s="17">
        <f t="shared" ref="G707:G770" si="44">RANK(F707,$F$2:$F$1973,0)</f>
        <v>706</v>
      </c>
      <c r="H707" s="16">
        <f t="shared" ref="H707:H770" si="45">(F707/D707)*1000</f>
        <v>4.0305184105484221E-7</v>
      </c>
      <c r="I707" s="9">
        <f t="shared" ref="I707:I770" si="46">RANK(H707,$H$2:$H$1973,0)</f>
        <v>720</v>
      </c>
      <c r="J707" s="9" t="str">
        <f>_xlfn.IFNA(VLOOKUP(C707,[1]Sheet1!$B:$B,1,FALSE),"N")</f>
        <v>Clo1313_0511</v>
      </c>
      <c r="K707" s="9">
        <f t="shared" ref="K707:K770" si="47">IF(COUNTIF(J707,"=N")=1,0,F707)</f>
        <v>1.5491343861904582E-5</v>
      </c>
    </row>
    <row r="708" spans="1:11" x14ac:dyDescent="0.3">
      <c r="A708">
        <v>1346</v>
      </c>
      <c r="B708" t="s">
        <v>1072</v>
      </c>
      <c r="C708" t="s">
        <v>3038</v>
      </c>
      <c r="D708" s="13">
        <v>28164.039999999997</v>
      </c>
      <c r="E708" s="14">
        <v>24.428691225367221</v>
      </c>
      <c r="F708" s="15">
        <v>1.5413688034247987E-5</v>
      </c>
      <c r="G708" s="17">
        <f t="shared" si="44"/>
        <v>707</v>
      </c>
      <c r="H708" s="16">
        <f t="shared" si="45"/>
        <v>5.4728256437102023E-7</v>
      </c>
      <c r="I708" s="9">
        <f t="shared" si="46"/>
        <v>627</v>
      </c>
      <c r="J708" s="9" t="str">
        <f>_xlfn.IFNA(VLOOKUP(C708,[1]Sheet1!$B:$B,1,FALSE),"N")</f>
        <v>N</v>
      </c>
      <c r="K708" s="9">
        <f t="shared" si="47"/>
        <v>0</v>
      </c>
    </row>
    <row r="709" spans="1:11" x14ac:dyDescent="0.3">
      <c r="A709">
        <v>1664</v>
      </c>
      <c r="B709" t="s">
        <v>365</v>
      </c>
      <c r="C709" t="s">
        <v>2335</v>
      </c>
      <c r="D709" s="13">
        <v>7276.74</v>
      </c>
      <c r="E709" s="14">
        <v>26.084509109908481</v>
      </c>
      <c r="F709" s="15">
        <v>1.5401114648859424E-5</v>
      </c>
      <c r="G709" s="17">
        <f t="shared" si="44"/>
        <v>708</v>
      </c>
      <c r="H709" s="16">
        <f t="shared" si="45"/>
        <v>2.1164854933472164E-6</v>
      </c>
      <c r="I709" s="9">
        <f t="shared" si="46"/>
        <v>309</v>
      </c>
      <c r="J709" s="9" t="str">
        <f>_xlfn.IFNA(VLOOKUP(C709,[1]Sheet1!$B:$B,1,FALSE),"N")</f>
        <v>Clo1313_0458</v>
      </c>
      <c r="K709" s="9">
        <f t="shared" si="47"/>
        <v>1.5401114648859424E-5</v>
      </c>
    </row>
    <row r="710" spans="1:11" x14ac:dyDescent="0.3">
      <c r="A710">
        <v>1435</v>
      </c>
      <c r="B710" t="s">
        <v>1124</v>
      </c>
      <c r="C710" t="s">
        <v>3090</v>
      </c>
      <c r="D710" s="13">
        <v>20302.205000000002</v>
      </c>
      <c r="E710" s="14">
        <v>24.822355709534989</v>
      </c>
      <c r="F710" s="15">
        <v>1.532422698129742E-5</v>
      </c>
      <c r="G710" s="17">
        <f t="shared" si="44"/>
        <v>709</v>
      </c>
      <c r="H710" s="16">
        <f t="shared" si="45"/>
        <v>7.548060410826025E-7</v>
      </c>
      <c r="I710" s="9">
        <f t="shared" si="46"/>
        <v>538</v>
      </c>
      <c r="J710" s="9" t="str">
        <f>_xlfn.IFNA(VLOOKUP(C710,[1]Sheet1!$B:$B,1,FALSE),"N")</f>
        <v>Clo1313_1549</v>
      </c>
      <c r="K710" s="9">
        <f t="shared" si="47"/>
        <v>1.532422698129742E-5</v>
      </c>
    </row>
    <row r="711" spans="1:11" x14ac:dyDescent="0.3">
      <c r="A711">
        <v>1450</v>
      </c>
      <c r="B711" t="s">
        <v>846</v>
      </c>
      <c r="C711" t="s">
        <v>2812</v>
      </c>
      <c r="D711" s="13">
        <v>19037.409999999996</v>
      </c>
      <c r="E711" s="14">
        <v>24.899044623856557</v>
      </c>
      <c r="F711" s="15">
        <v>1.5298369445549773E-5</v>
      </c>
      <c r="G711" s="17">
        <f t="shared" si="44"/>
        <v>710</v>
      </c>
      <c r="H711" s="16">
        <f t="shared" si="45"/>
        <v>8.0359510277657404E-7</v>
      </c>
      <c r="I711" s="9">
        <f t="shared" si="46"/>
        <v>523</v>
      </c>
      <c r="J711" s="9" t="str">
        <f>_xlfn.IFNA(VLOOKUP(C711,[1]Sheet1!$B:$B,1,FALSE),"N")</f>
        <v>N</v>
      </c>
      <c r="K711" s="9">
        <f t="shared" si="47"/>
        <v>0</v>
      </c>
    </row>
    <row r="712" spans="1:11" x14ac:dyDescent="0.3">
      <c r="A712">
        <v>1141</v>
      </c>
      <c r="B712" t="s">
        <v>1038</v>
      </c>
      <c r="C712" t="s">
        <v>3004</v>
      </c>
      <c r="D712" s="13">
        <v>54928.584999999999</v>
      </c>
      <c r="E712" s="14">
        <v>23.600383603044168</v>
      </c>
      <c r="F712" s="15">
        <v>1.528577550226283E-5</v>
      </c>
      <c r="G712" s="17">
        <f t="shared" si="44"/>
        <v>711</v>
      </c>
      <c r="H712" s="16">
        <f t="shared" si="45"/>
        <v>2.7828453076413362E-7</v>
      </c>
      <c r="I712" s="9">
        <f t="shared" si="46"/>
        <v>832</v>
      </c>
      <c r="J712" s="9" t="str">
        <f>_xlfn.IFNA(VLOOKUP(C712,[1]Sheet1!$B:$B,1,FALSE),"N")</f>
        <v>N</v>
      </c>
      <c r="K712" s="9">
        <f t="shared" si="47"/>
        <v>0</v>
      </c>
    </row>
    <row r="713" spans="1:11" x14ac:dyDescent="0.3">
      <c r="A713">
        <v>1474</v>
      </c>
      <c r="B713" t="s">
        <v>1031</v>
      </c>
      <c r="C713" t="s">
        <v>2997</v>
      </c>
      <c r="D713" s="13">
        <v>17409.569999999996</v>
      </c>
      <c r="E713" s="14">
        <v>25.002129636402834</v>
      </c>
      <c r="F713" s="15">
        <v>1.5219176306761167E-5</v>
      </c>
      <c r="G713" s="17">
        <f t="shared" si="44"/>
        <v>712</v>
      </c>
      <c r="H713" s="16">
        <f t="shared" si="45"/>
        <v>8.7418450350934403E-7</v>
      </c>
      <c r="I713" s="9">
        <f t="shared" si="46"/>
        <v>499</v>
      </c>
      <c r="J713" s="9" t="str">
        <f>_xlfn.IFNA(VLOOKUP(C713,[1]Sheet1!$B:$B,1,FALSE),"N")</f>
        <v>N</v>
      </c>
      <c r="K713" s="9">
        <f t="shared" si="47"/>
        <v>0</v>
      </c>
    </row>
    <row r="714" spans="1:11" x14ac:dyDescent="0.3">
      <c r="A714">
        <v>1173</v>
      </c>
      <c r="B714" t="s">
        <v>1265</v>
      </c>
      <c r="C714" t="s">
        <v>3231</v>
      </c>
      <c r="D714" s="13">
        <v>48802.924999999996</v>
      </c>
      <c r="E714" s="14">
        <v>23.733796258853925</v>
      </c>
      <c r="F714" s="15">
        <v>1.5143923177431302E-5</v>
      </c>
      <c r="G714" s="17">
        <f t="shared" si="44"/>
        <v>713</v>
      </c>
      <c r="H714" s="16">
        <f t="shared" si="45"/>
        <v>3.1030769523407261E-7</v>
      </c>
      <c r="I714" s="9">
        <f t="shared" si="46"/>
        <v>800</v>
      </c>
      <c r="J714" s="9" t="str">
        <f>_xlfn.IFNA(VLOOKUP(C714,[1]Sheet1!$B:$B,1,FALSE),"N")</f>
        <v>N</v>
      </c>
      <c r="K714" s="9">
        <f t="shared" si="47"/>
        <v>0</v>
      </c>
    </row>
    <row r="715" spans="1:11" x14ac:dyDescent="0.3">
      <c r="A715">
        <v>1314</v>
      </c>
      <c r="B715" t="s">
        <v>944</v>
      </c>
      <c r="C715" t="s">
        <v>2910</v>
      </c>
      <c r="D715" s="13">
        <v>30875.439999999999</v>
      </c>
      <c r="E715" s="14">
        <v>24.281051801855615</v>
      </c>
      <c r="F715" s="15">
        <v>1.4978389995749394E-5</v>
      </c>
      <c r="G715" s="17">
        <f t="shared" si="44"/>
        <v>714</v>
      </c>
      <c r="H715" s="16">
        <f t="shared" si="45"/>
        <v>4.8512312685258562E-7</v>
      </c>
      <c r="I715" s="9">
        <f t="shared" si="46"/>
        <v>659</v>
      </c>
      <c r="J715" s="9" t="str">
        <f>_xlfn.IFNA(VLOOKUP(C715,[1]Sheet1!$B:$B,1,FALSE),"N")</f>
        <v>Clo1313_1316</v>
      </c>
      <c r="K715" s="9">
        <f t="shared" si="47"/>
        <v>1.4978389995749394E-5</v>
      </c>
    </row>
    <row r="716" spans="1:11" x14ac:dyDescent="0.3">
      <c r="A716">
        <v>1342</v>
      </c>
      <c r="B716" t="s">
        <v>1681</v>
      </c>
      <c r="C716" t="s">
        <v>3636</v>
      </c>
      <c r="D716" s="13">
        <v>27675.944999999996</v>
      </c>
      <c r="E716" s="14">
        <v>24.413879075131824</v>
      </c>
      <c r="F716" s="15">
        <v>1.4964454706656733E-5</v>
      </c>
      <c r="G716" s="17">
        <f t="shared" si="44"/>
        <v>715</v>
      </c>
      <c r="H716" s="16">
        <f t="shared" si="45"/>
        <v>5.4070257426283854E-7</v>
      </c>
      <c r="I716" s="9">
        <f t="shared" si="46"/>
        <v>631</v>
      </c>
      <c r="J716" s="9" t="str">
        <f>_xlfn.IFNA(VLOOKUP(C716,[1]Sheet1!$B:$B,1,FALSE),"N")</f>
        <v>N</v>
      </c>
      <c r="K716" s="9">
        <f t="shared" si="47"/>
        <v>0</v>
      </c>
    </row>
    <row r="717" spans="1:11" x14ac:dyDescent="0.3">
      <c r="A717">
        <v>1123</v>
      </c>
      <c r="B717" t="s">
        <v>786</v>
      </c>
      <c r="C717" t="s">
        <v>2752</v>
      </c>
      <c r="D717" s="13">
        <v>57728.944999999992</v>
      </c>
      <c r="E717" s="14">
        <v>23.509794813572597</v>
      </c>
      <c r="F717" s="15">
        <v>1.491984239469689E-5</v>
      </c>
      <c r="G717" s="17">
        <f t="shared" si="44"/>
        <v>716</v>
      </c>
      <c r="H717" s="16">
        <f t="shared" si="45"/>
        <v>2.5844647593502512E-7</v>
      </c>
      <c r="I717" s="9">
        <f t="shared" si="46"/>
        <v>850</v>
      </c>
      <c r="J717" s="9" t="str">
        <f>_xlfn.IFNA(VLOOKUP(C717,[1]Sheet1!$B:$B,1,FALSE),"N")</f>
        <v>N</v>
      </c>
      <c r="K717" s="9">
        <f t="shared" si="47"/>
        <v>0</v>
      </c>
    </row>
    <row r="718" spans="1:11" x14ac:dyDescent="0.3">
      <c r="A718">
        <v>979</v>
      </c>
      <c r="B718" t="s">
        <v>1417</v>
      </c>
      <c r="C718" t="s">
        <v>3378</v>
      </c>
      <c r="D718" s="13">
        <v>88327.205000000002</v>
      </c>
      <c r="E718" s="14">
        <v>22.987487241272746</v>
      </c>
      <c r="F718" s="15">
        <v>1.4903846391430224E-5</v>
      </c>
      <c r="G718" s="17">
        <f t="shared" si="44"/>
        <v>717</v>
      </c>
      <c r="H718" s="16">
        <f t="shared" si="45"/>
        <v>1.6873449569054319E-7</v>
      </c>
      <c r="I718" s="9">
        <f t="shared" si="46"/>
        <v>994</v>
      </c>
      <c r="J718" s="9" t="str">
        <f>_xlfn.IFNA(VLOOKUP(C718,[1]Sheet1!$B:$B,1,FALSE),"N")</f>
        <v>N</v>
      </c>
      <c r="K718" s="9">
        <f t="shared" si="47"/>
        <v>0</v>
      </c>
    </row>
    <row r="719" spans="1:11" x14ac:dyDescent="0.3">
      <c r="A719">
        <v>912</v>
      </c>
      <c r="B719" t="s">
        <v>1545</v>
      </c>
      <c r="C719" t="s">
        <v>3500</v>
      </c>
      <c r="D719" s="13">
        <v>105736.08499999999</v>
      </c>
      <c r="E719" s="14">
        <v>22.760748368433894</v>
      </c>
      <c r="F719" s="15">
        <v>1.4827031302736288E-5</v>
      </c>
      <c r="G719" s="17">
        <f t="shared" si="44"/>
        <v>718</v>
      </c>
      <c r="H719" s="16">
        <f t="shared" si="45"/>
        <v>1.4022678542274654E-7</v>
      </c>
      <c r="I719" s="9">
        <f t="shared" si="46"/>
        <v>1061</v>
      </c>
      <c r="J719" s="9" t="str">
        <f>_xlfn.IFNA(VLOOKUP(C719,[1]Sheet1!$B:$B,1,FALSE),"N")</f>
        <v>N</v>
      </c>
      <c r="K719" s="9">
        <f t="shared" si="47"/>
        <v>0</v>
      </c>
    </row>
    <row r="720" spans="1:11" x14ac:dyDescent="0.3">
      <c r="A720">
        <v>964</v>
      </c>
      <c r="B720" t="s">
        <v>1932</v>
      </c>
      <c r="C720" t="s">
        <v>3887</v>
      </c>
      <c r="D720" s="13">
        <v>91244.484999999986</v>
      </c>
      <c r="E720" s="14">
        <v>22.940491638237219</v>
      </c>
      <c r="F720" s="15">
        <v>1.4816694415505118E-5</v>
      </c>
      <c r="G720" s="17">
        <f t="shared" si="44"/>
        <v>719</v>
      </c>
      <c r="H720" s="16">
        <f t="shared" si="45"/>
        <v>1.6238454757572602E-7</v>
      </c>
      <c r="I720" s="9">
        <f t="shared" si="46"/>
        <v>1009</v>
      </c>
      <c r="J720" s="9" t="str">
        <f>_xlfn.IFNA(VLOOKUP(C720,[1]Sheet1!$B:$B,1,FALSE),"N")</f>
        <v>N</v>
      </c>
      <c r="K720" s="9">
        <f t="shared" si="47"/>
        <v>0</v>
      </c>
    </row>
    <row r="721" spans="1:11" x14ac:dyDescent="0.3">
      <c r="A721">
        <v>954</v>
      </c>
      <c r="B721" t="s">
        <v>1899</v>
      </c>
      <c r="C721" t="s">
        <v>3854</v>
      </c>
      <c r="D721" s="13">
        <v>93411.764999999999</v>
      </c>
      <c r="E721" s="14">
        <v>22.900341329041829</v>
      </c>
      <c r="F721" s="15">
        <v>1.467958732682736E-5</v>
      </c>
      <c r="G721" s="17">
        <f t="shared" si="44"/>
        <v>720</v>
      </c>
      <c r="H721" s="16">
        <f t="shared" si="45"/>
        <v>1.5714923411229153E-7</v>
      </c>
      <c r="I721" s="9">
        <f t="shared" si="46"/>
        <v>1019</v>
      </c>
      <c r="J721" s="9" t="str">
        <f>_xlfn.IFNA(VLOOKUP(C721,[1]Sheet1!$B:$B,1,FALSE),"N")</f>
        <v>N</v>
      </c>
      <c r="K721" s="9">
        <f t="shared" si="47"/>
        <v>0</v>
      </c>
    </row>
    <row r="722" spans="1:11" x14ac:dyDescent="0.3">
      <c r="A722">
        <v>1092</v>
      </c>
      <c r="B722" t="s">
        <v>86</v>
      </c>
      <c r="C722" t="s">
        <v>2058</v>
      </c>
      <c r="D722" s="13">
        <v>62740.979999999996</v>
      </c>
      <c r="E722" s="14">
        <v>23.385217835367467</v>
      </c>
      <c r="F722" s="15">
        <v>1.4647193895884648E-5</v>
      </c>
      <c r="G722" s="17">
        <f t="shared" si="44"/>
        <v>721</v>
      </c>
      <c r="H722" s="16">
        <f t="shared" si="45"/>
        <v>2.3345497465746709E-7</v>
      </c>
      <c r="I722" s="9">
        <f t="shared" si="46"/>
        <v>881</v>
      </c>
      <c r="J722" s="9" t="str">
        <f>_xlfn.IFNA(VLOOKUP(C722,[1]Sheet1!$B:$B,1,FALSE),"N")</f>
        <v>N</v>
      </c>
      <c r="K722" s="9">
        <f t="shared" si="47"/>
        <v>0</v>
      </c>
    </row>
    <row r="723" spans="1:11" x14ac:dyDescent="0.3">
      <c r="A723">
        <v>1321</v>
      </c>
      <c r="B723" t="s">
        <v>1949</v>
      </c>
      <c r="C723" t="s">
        <v>3904</v>
      </c>
      <c r="D723" s="13">
        <v>29595.054999999993</v>
      </c>
      <c r="E723" s="14">
        <v>24.303104199944883</v>
      </c>
      <c r="F723" s="15">
        <v>1.4618127602608069E-5</v>
      </c>
      <c r="G723" s="17">
        <f t="shared" si="44"/>
        <v>722</v>
      </c>
      <c r="H723" s="16">
        <f t="shared" si="45"/>
        <v>4.9393817996310775E-7</v>
      </c>
      <c r="I723" s="9">
        <f t="shared" si="46"/>
        <v>652</v>
      </c>
      <c r="J723" s="9" t="str">
        <f>_xlfn.IFNA(VLOOKUP(C723,[1]Sheet1!$B:$B,1,FALSE),"N")</f>
        <v>N</v>
      </c>
      <c r="K723" s="9">
        <f t="shared" si="47"/>
        <v>0</v>
      </c>
    </row>
    <row r="724" spans="1:11" x14ac:dyDescent="0.3">
      <c r="A724">
        <v>1157</v>
      </c>
      <c r="B724" t="s">
        <v>849</v>
      </c>
      <c r="C724" t="s">
        <v>2815</v>
      </c>
      <c r="D724" s="13">
        <v>49827.034999999996</v>
      </c>
      <c r="E724" s="14">
        <v>23.658109184071289</v>
      </c>
      <c r="F724" s="15">
        <v>1.4535210869871835E-5</v>
      </c>
      <c r="G724" s="17">
        <f t="shared" si="44"/>
        <v>723</v>
      </c>
      <c r="H724" s="16">
        <f t="shared" si="45"/>
        <v>2.9171334135920058E-7</v>
      </c>
      <c r="I724" s="9">
        <f t="shared" si="46"/>
        <v>816</v>
      </c>
      <c r="J724" s="9" t="str">
        <f>_xlfn.IFNA(VLOOKUP(C724,[1]Sheet1!$B:$B,1,FALSE),"N")</f>
        <v>N</v>
      </c>
      <c r="K724" s="9">
        <f t="shared" si="47"/>
        <v>0</v>
      </c>
    </row>
    <row r="725" spans="1:11" x14ac:dyDescent="0.3">
      <c r="A725">
        <v>1361</v>
      </c>
      <c r="B725" t="s">
        <v>1979</v>
      </c>
      <c r="C725" t="s">
        <v>3934</v>
      </c>
      <c r="D725" s="13">
        <v>25638.895</v>
      </c>
      <c r="E725" s="14">
        <v>24.471368435781962</v>
      </c>
      <c r="F725" s="15">
        <v>1.4529366038673963E-5</v>
      </c>
      <c r="G725" s="17">
        <f t="shared" si="44"/>
        <v>724</v>
      </c>
      <c r="H725" s="16">
        <f t="shared" si="45"/>
        <v>5.6669236481033847E-7</v>
      </c>
      <c r="I725" s="9">
        <f t="shared" si="46"/>
        <v>612</v>
      </c>
      <c r="J725" s="9" t="str">
        <f>_xlfn.IFNA(VLOOKUP(C725,[1]Sheet1!$B:$B,1,FALSE),"N")</f>
        <v>Clo1313_2942</v>
      </c>
      <c r="K725" s="9">
        <f t="shared" si="47"/>
        <v>1.4529366038673963E-5</v>
      </c>
    </row>
    <row r="726" spans="1:11" x14ac:dyDescent="0.3">
      <c r="A726">
        <v>1030</v>
      </c>
      <c r="B726" t="s">
        <v>1247</v>
      </c>
      <c r="C726" t="s">
        <v>3213</v>
      </c>
      <c r="D726" s="13">
        <v>74165.475000000006</v>
      </c>
      <c r="E726" s="14">
        <v>23.169397389598615</v>
      </c>
      <c r="F726" s="15">
        <v>1.4517514141600749E-5</v>
      </c>
      <c r="G726" s="17">
        <f t="shared" si="44"/>
        <v>725</v>
      </c>
      <c r="H726" s="16">
        <f t="shared" si="45"/>
        <v>1.9574490882180351E-7</v>
      </c>
      <c r="I726" s="9">
        <f t="shared" si="46"/>
        <v>943</v>
      </c>
      <c r="J726" s="9" t="str">
        <f>_xlfn.IFNA(VLOOKUP(C726,[1]Sheet1!$B:$B,1,FALSE),"N")</f>
        <v>N</v>
      </c>
      <c r="K726" s="9">
        <f t="shared" si="47"/>
        <v>0</v>
      </c>
    </row>
    <row r="727" spans="1:11" x14ac:dyDescent="0.3">
      <c r="A727">
        <v>1401</v>
      </c>
      <c r="B727" t="s">
        <v>966</v>
      </c>
      <c r="C727" t="s">
        <v>2932</v>
      </c>
      <c r="D727" s="13">
        <v>22089.655000000002</v>
      </c>
      <c r="E727" s="14">
        <v>24.650934571658897</v>
      </c>
      <c r="F727" s="15">
        <v>1.4495157022400558E-5</v>
      </c>
      <c r="G727" s="17">
        <f t="shared" si="44"/>
        <v>726</v>
      </c>
      <c r="H727" s="16">
        <f t="shared" si="45"/>
        <v>6.5619662336965226E-7</v>
      </c>
      <c r="I727" s="9">
        <f t="shared" si="46"/>
        <v>572</v>
      </c>
      <c r="J727" s="9" t="str">
        <f>_xlfn.IFNA(VLOOKUP(C727,[1]Sheet1!$B:$B,1,FALSE),"N")</f>
        <v>Clo1313_1345</v>
      </c>
      <c r="K727" s="9">
        <f t="shared" si="47"/>
        <v>1.4495157022400558E-5</v>
      </c>
    </row>
    <row r="728" spans="1:11" x14ac:dyDescent="0.3">
      <c r="A728">
        <v>1128</v>
      </c>
      <c r="B728" t="s">
        <v>241</v>
      </c>
      <c r="C728" t="s">
        <v>2212</v>
      </c>
      <c r="D728" s="13">
        <v>54577.58</v>
      </c>
      <c r="E728" s="14">
        <v>23.535560795701922</v>
      </c>
      <c r="F728" s="15">
        <v>1.4405229351815712E-5</v>
      </c>
      <c r="G728" s="17">
        <f t="shared" si="44"/>
        <v>727</v>
      </c>
      <c r="H728" s="16">
        <f t="shared" si="45"/>
        <v>2.6394041934097688E-7</v>
      </c>
      <c r="I728" s="9">
        <f t="shared" si="46"/>
        <v>845</v>
      </c>
      <c r="J728" s="9" t="str">
        <f>_xlfn.IFNA(VLOOKUP(C728,[1]Sheet1!$B:$B,1,FALSE),"N")</f>
        <v>N</v>
      </c>
      <c r="K728" s="9">
        <f t="shared" si="47"/>
        <v>0</v>
      </c>
    </row>
    <row r="729" spans="1:11" x14ac:dyDescent="0.3">
      <c r="A729">
        <v>1630</v>
      </c>
      <c r="B729" t="s">
        <v>1540</v>
      </c>
      <c r="C729" t="s">
        <v>3495</v>
      </c>
      <c r="D729" s="13">
        <v>7837.6350000000011</v>
      </c>
      <c r="E729" s="14">
        <v>25.910389597450568</v>
      </c>
      <c r="F729" s="15">
        <v>1.4388514085029343E-5</v>
      </c>
      <c r="G729" s="17">
        <f t="shared" si="44"/>
        <v>728</v>
      </c>
      <c r="H729" s="16">
        <f t="shared" si="45"/>
        <v>1.8358234448311693E-6</v>
      </c>
      <c r="I729" s="9">
        <f t="shared" si="46"/>
        <v>343</v>
      </c>
      <c r="J729" s="9" t="str">
        <f>_xlfn.IFNA(VLOOKUP(C729,[1]Sheet1!$B:$B,1,FALSE),"N")</f>
        <v>N</v>
      </c>
      <c r="K729" s="9">
        <f t="shared" si="47"/>
        <v>0</v>
      </c>
    </row>
    <row r="730" spans="1:11" x14ac:dyDescent="0.3">
      <c r="A730">
        <v>1167</v>
      </c>
      <c r="B730" t="s">
        <v>332</v>
      </c>
      <c r="C730" t="s">
        <v>2302</v>
      </c>
      <c r="D730" s="13">
        <v>47411.979999999981</v>
      </c>
      <c r="E730" s="14">
        <v>23.702608983760953</v>
      </c>
      <c r="F730" s="15">
        <v>1.4342423155395714E-5</v>
      </c>
      <c r="G730" s="17">
        <f t="shared" si="44"/>
        <v>729</v>
      </c>
      <c r="H730" s="16">
        <f t="shared" si="45"/>
        <v>3.0250631075512393E-7</v>
      </c>
      <c r="I730" s="9">
        <f t="shared" si="46"/>
        <v>806</v>
      </c>
      <c r="J730" s="9" t="str">
        <f>_xlfn.IFNA(VLOOKUP(C730,[1]Sheet1!$B:$B,1,FALSE),"N")</f>
        <v>Clo1313_0423</v>
      </c>
      <c r="K730" s="9">
        <f t="shared" si="47"/>
        <v>1.4342423155395714E-5</v>
      </c>
    </row>
    <row r="731" spans="1:11" x14ac:dyDescent="0.3">
      <c r="A731">
        <v>820</v>
      </c>
      <c r="B731" t="s">
        <v>426</v>
      </c>
      <c r="C731" t="s">
        <v>2395</v>
      </c>
      <c r="D731" s="13">
        <v>127678.12999999998</v>
      </c>
      <c r="E731" s="14">
        <v>22.476012739823524</v>
      </c>
      <c r="F731" s="15">
        <v>1.4191381213739729E-5</v>
      </c>
      <c r="G731" s="17">
        <f t="shared" si="44"/>
        <v>730</v>
      </c>
      <c r="H731" s="16">
        <f t="shared" si="45"/>
        <v>1.1114966371875694E-7</v>
      </c>
      <c r="I731" s="9">
        <f t="shared" si="46"/>
        <v>1153</v>
      </c>
      <c r="J731" s="9" t="str">
        <f>_xlfn.IFNA(VLOOKUP(C731,[1]Sheet1!$B:$B,1,FALSE),"N")</f>
        <v>Clo1313_0554</v>
      </c>
      <c r="K731" s="9">
        <f t="shared" si="47"/>
        <v>1.4191381213739729E-5</v>
      </c>
    </row>
    <row r="732" spans="1:11" x14ac:dyDescent="0.3">
      <c r="A732">
        <v>911</v>
      </c>
      <c r="B732" t="s">
        <v>823</v>
      </c>
      <c r="C732" t="s">
        <v>2789</v>
      </c>
      <c r="D732" s="13">
        <v>101733.06499999997</v>
      </c>
      <c r="E732" s="14">
        <v>22.752666478326784</v>
      </c>
      <c r="F732" s="15">
        <v>1.417191052179138E-5</v>
      </c>
      <c r="G732" s="17">
        <f t="shared" si="44"/>
        <v>731</v>
      </c>
      <c r="H732" s="16">
        <f t="shared" si="45"/>
        <v>1.3930486142132241E-7</v>
      </c>
      <c r="I732" s="9">
        <f t="shared" si="46"/>
        <v>1062</v>
      </c>
      <c r="J732" s="9" t="str">
        <f>_xlfn.IFNA(VLOOKUP(C732,[1]Sheet1!$B:$B,1,FALSE),"N")</f>
        <v>N</v>
      </c>
      <c r="K732" s="9">
        <f t="shared" si="47"/>
        <v>0</v>
      </c>
    </row>
    <row r="733" spans="1:11" x14ac:dyDescent="0.3">
      <c r="A733">
        <v>1544</v>
      </c>
      <c r="B733" t="s">
        <v>623</v>
      </c>
      <c r="C733" t="s">
        <v>2592</v>
      </c>
      <c r="D733" s="13">
        <v>12639.665000000003</v>
      </c>
      <c r="E733" s="14">
        <v>25.297540996917558</v>
      </c>
      <c r="F733" s="15">
        <v>1.4064765692261007E-5</v>
      </c>
      <c r="G733" s="17">
        <f t="shared" si="44"/>
        <v>732</v>
      </c>
      <c r="H733" s="16">
        <f t="shared" si="45"/>
        <v>1.1127482961186869E-6</v>
      </c>
      <c r="I733" s="9">
        <f t="shared" si="46"/>
        <v>429</v>
      </c>
      <c r="J733" s="9" t="str">
        <f>_xlfn.IFNA(VLOOKUP(C733,[1]Sheet1!$B:$B,1,FALSE),"N")</f>
        <v>N</v>
      </c>
      <c r="K733" s="9">
        <f t="shared" si="47"/>
        <v>0</v>
      </c>
    </row>
    <row r="734" spans="1:11" x14ac:dyDescent="0.3">
      <c r="A734">
        <v>1250</v>
      </c>
      <c r="B734" t="s">
        <v>770</v>
      </c>
      <c r="C734" t="s">
        <v>2736</v>
      </c>
      <c r="D734" s="13">
        <v>35027.500000000007</v>
      </c>
      <c r="E734" s="14">
        <v>24.044935690083978</v>
      </c>
      <c r="F734" s="15">
        <v>1.4012929453790278E-5</v>
      </c>
      <c r="G734" s="17">
        <f t="shared" si="44"/>
        <v>733</v>
      </c>
      <c r="H734" s="16">
        <f t="shared" si="45"/>
        <v>4.0005508397088791E-7</v>
      </c>
      <c r="I734" s="9">
        <f t="shared" si="46"/>
        <v>723</v>
      </c>
      <c r="J734" s="9" t="str">
        <f>_xlfn.IFNA(VLOOKUP(C734,[1]Sheet1!$B:$B,1,FALSE),"N")</f>
        <v>Clo1313_1076</v>
      </c>
      <c r="K734" s="9">
        <f t="shared" si="47"/>
        <v>1.4012929453790278E-5</v>
      </c>
    </row>
    <row r="735" spans="1:11" x14ac:dyDescent="0.3">
      <c r="A735">
        <v>1213</v>
      </c>
      <c r="B735" t="s">
        <v>518</v>
      </c>
      <c r="C735" t="s">
        <v>2487</v>
      </c>
      <c r="D735" s="13">
        <v>39396.659999999989</v>
      </c>
      <c r="E735" s="14">
        <v>23.898398909465644</v>
      </c>
      <c r="F735" s="15">
        <v>1.3983541240671013E-5</v>
      </c>
      <c r="G735" s="17">
        <f t="shared" si="44"/>
        <v>734</v>
      </c>
      <c r="H735" s="16">
        <f t="shared" si="45"/>
        <v>3.549423032478138E-7</v>
      </c>
      <c r="I735" s="9">
        <f t="shared" si="46"/>
        <v>760</v>
      </c>
      <c r="J735" s="9" t="str">
        <f>_xlfn.IFNA(VLOOKUP(C735,[1]Sheet1!$B:$B,1,FALSE),"N")</f>
        <v>Clo1313_0701</v>
      </c>
      <c r="K735" s="9">
        <f t="shared" si="47"/>
        <v>1.3983541240671013E-5</v>
      </c>
    </row>
    <row r="736" spans="1:11" x14ac:dyDescent="0.3">
      <c r="A736">
        <v>1324</v>
      </c>
      <c r="B736" t="s">
        <v>1208</v>
      </c>
      <c r="C736" t="s">
        <v>3174</v>
      </c>
      <c r="D736" s="13">
        <v>27496.244999999999</v>
      </c>
      <c r="E736" s="14">
        <v>24.336426288720613</v>
      </c>
      <c r="F736" s="15">
        <v>1.3956077505389136E-5</v>
      </c>
      <c r="G736" s="17">
        <f t="shared" si="44"/>
        <v>735</v>
      </c>
      <c r="H736" s="16">
        <f t="shared" si="45"/>
        <v>5.075630328937328E-7</v>
      </c>
      <c r="I736" s="9">
        <f t="shared" si="46"/>
        <v>649</v>
      </c>
      <c r="J736" s="9" t="str">
        <f>_xlfn.IFNA(VLOOKUP(C736,[1]Sheet1!$B:$B,1,FALSE),"N")</f>
        <v>N</v>
      </c>
      <c r="K736" s="9">
        <f t="shared" si="47"/>
        <v>0</v>
      </c>
    </row>
    <row r="737" spans="1:11" x14ac:dyDescent="0.3">
      <c r="A737">
        <v>1040</v>
      </c>
      <c r="B737" t="s">
        <v>131</v>
      </c>
      <c r="C737" t="s">
        <v>2102</v>
      </c>
      <c r="D737" s="13">
        <v>69583.454999999987</v>
      </c>
      <c r="E737" s="14">
        <v>23.197910366639899</v>
      </c>
      <c r="F737" s="15">
        <v>1.3941341794137849E-5</v>
      </c>
      <c r="G737" s="17">
        <f t="shared" si="44"/>
        <v>736</v>
      </c>
      <c r="H737" s="16">
        <f t="shared" si="45"/>
        <v>2.0035426229033687E-7</v>
      </c>
      <c r="I737" s="9">
        <f t="shared" si="46"/>
        <v>933</v>
      </c>
      <c r="J737" s="9" t="str">
        <f>_xlfn.IFNA(VLOOKUP(C737,[1]Sheet1!$B:$B,1,FALSE),"N")</f>
        <v>N</v>
      </c>
      <c r="K737" s="9">
        <f t="shared" si="47"/>
        <v>0</v>
      </c>
    </row>
    <row r="738" spans="1:11" x14ac:dyDescent="0.3">
      <c r="A738">
        <v>1524</v>
      </c>
      <c r="B738" t="s">
        <v>1377</v>
      </c>
      <c r="C738" t="s">
        <v>3338</v>
      </c>
      <c r="D738" s="13">
        <v>13422.769999999995</v>
      </c>
      <c r="E738" s="14">
        <v>25.210631216845041</v>
      </c>
      <c r="F738" s="15">
        <v>1.3912582686077504E-5</v>
      </c>
      <c r="G738" s="17">
        <f t="shared" si="44"/>
        <v>737</v>
      </c>
      <c r="H738" s="16">
        <f t="shared" si="45"/>
        <v>1.0364911777582057E-6</v>
      </c>
      <c r="I738" s="9">
        <f t="shared" si="46"/>
        <v>449</v>
      </c>
      <c r="J738" s="9" t="str">
        <f>_xlfn.IFNA(VLOOKUP(C738,[1]Sheet1!$B:$B,1,FALSE),"N")</f>
        <v>N</v>
      </c>
      <c r="K738" s="9">
        <f t="shared" si="47"/>
        <v>0</v>
      </c>
    </row>
    <row r="739" spans="1:11" x14ac:dyDescent="0.3">
      <c r="A739">
        <v>1404</v>
      </c>
      <c r="B739" t="s">
        <v>1587</v>
      </c>
      <c r="C739" t="s">
        <v>3542</v>
      </c>
      <c r="D739" s="13">
        <v>20934.139999999996</v>
      </c>
      <c r="E739" s="14">
        <v>24.660722499743692</v>
      </c>
      <c r="F739" s="15">
        <v>1.3847159784745734E-5</v>
      </c>
      <c r="G739" s="17">
        <f t="shared" si="44"/>
        <v>738</v>
      </c>
      <c r="H739" s="16">
        <f t="shared" si="45"/>
        <v>6.6146303524987111E-7</v>
      </c>
      <c r="I739" s="9">
        <f t="shared" si="46"/>
        <v>569</v>
      </c>
      <c r="J739" s="9" t="str">
        <f>_xlfn.IFNA(VLOOKUP(C739,[1]Sheet1!$B:$B,1,FALSE),"N")</f>
        <v>N</v>
      </c>
      <c r="K739" s="9">
        <f t="shared" si="47"/>
        <v>0</v>
      </c>
    </row>
    <row r="740" spans="1:11" x14ac:dyDescent="0.3">
      <c r="A740">
        <v>1187</v>
      </c>
      <c r="B740" t="s">
        <v>533</v>
      </c>
      <c r="C740" t="s">
        <v>2502</v>
      </c>
      <c r="D740" s="13">
        <v>42385.305</v>
      </c>
      <c r="E740" s="14">
        <v>23.794482765533711</v>
      </c>
      <c r="F740" s="15">
        <v>1.3820567106121218E-5</v>
      </c>
      <c r="G740" s="17">
        <f t="shared" si="44"/>
        <v>739</v>
      </c>
      <c r="H740" s="16">
        <f t="shared" si="45"/>
        <v>3.2606978069689996E-7</v>
      </c>
      <c r="I740" s="9">
        <f t="shared" si="46"/>
        <v>786</v>
      </c>
      <c r="J740" s="9" t="str">
        <f>_xlfn.IFNA(VLOOKUP(C740,[1]Sheet1!$B:$B,1,FALSE),"N")</f>
        <v>N</v>
      </c>
      <c r="K740" s="9">
        <f t="shared" si="47"/>
        <v>0</v>
      </c>
    </row>
    <row r="741" spans="1:11" x14ac:dyDescent="0.3">
      <c r="A741">
        <v>1388</v>
      </c>
      <c r="B741" t="s">
        <v>1731</v>
      </c>
      <c r="C741" t="s">
        <v>3686</v>
      </c>
      <c r="D741" s="13">
        <v>21952.78</v>
      </c>
      <c r="E741" s="14">
        <v>24.593584128217739</v>
      </c>
      <c r="F741" s="15">
        <v>1.3746199833019757E-5</v>
      </c>
      <c r="G741" s="17">
        <f t="shared" si="44"/>
        <v>740</v>
      </c>
      <c r="H741" s="16">
        <f t="shared" si="45"/>
        <v>6.2617125635203193E-7</v>
      </c>
      <c r="I741" s="9">
        <f t="shared" si="46"/>
        <v>585</v>
      </c>
      <c r="J741" s="9" t="str">
        <f>_xlfn.IFNA(VLOOKUP(C741,[1]Sheet1!$B:$B,1,FALSE),"N")</f>
        <v>N</v>
      </c>
      <c r="K741" s="9">
        <f t="shared" si="47"/>
        <v>0</v>
      </c>
    </row>
    <row r="742" spans="1:11" x14ac:dyDescent="0.3">
      <c r="A742">
        <v>1152</v>
      </c>
      <c r="B742" t="s">
        <v>859</v>
      </c>
      <c r="C742" t="s">
        <v>2825</v>
      </c>
      <c r="D742" s="13">
        <v>47310.810000000005</v>
      </c>
      <c r="E742" s="14">
        <v>23.641300328744865</v>
      </c>
      <c r="F742" s="15">
        <v>1.361309498548214E-5</v>
      </c>
      <c r="G742" s="17">
        <f t="shared" si="44"/>
        <v>741</v>
      </c>
      <c r="H742" s="16">
        <f t="shared" si="45"/>
        <v>2.8773751676376156E-7</v>
      </c>
      <c r="I742" s="9">
        <f t="shared" si="46"/>
        <v>821</v>
      </c>
      <c r="J742" s="9" t="str">
        <f>_xlfn.IFNA(VLOOKUP(C742,[1]Sheet1!$B:$B,1,FALSE),"N")</f>
        <v>N</v>
      </c>
      <c r="K742" s="9">
        <f t="shared" si="47"/>
        <v>0</v>
      </c>
    </row>
    <row r="743" spans="1:11" x14ac:dyDescent="0.3">
      <c r="A743">
        <v>1154</v>
      </c>
      <c r="B743" t="s">
        <v>1000</v>
      </c>
      <c r="C743" t="s">
        <v>2966</v>
      </c>
      <c r="D743" s="13">
        <v>46652.53</v>
      </c>
      <c r="E743" s="14">
        <v>23.652306697223008</v>
      </c>
      <c r="F743" s="15">
        <v>1.3544848161959959E-5</v>
      </c>
      <c r="G743" s="17">
        <f t="shared" si="44"/>
        <v>742</v>
      </c>
      <c r="H743" s="16">
        <f t="shared" si="45"/>
        <v>2.9033469700271259E-7</v>
      </c>
      <c r="I743" s="9">
        <f t="shared" si="46"/>
        <v>819</v>
      </c>
      <c r="J743" s="9" t="str">
        <f>_xlfn.IFNA(VLOOKUP(C743,[1]Sheet1!$B:$B,1,FALSE),"N")</f>
        <v>N</v>
      </c>
      <c r="K743" s="9">
        <f t="shared" si="47"/>
        <v>0</v>
      </c>
    </row>
    <row r="744" spans="1:11" x14ac:dyDescent="0.3">
      <c r="A744">
        <v>1208</v>
      </c>
      <c r="B744" t="s">
        <v>1703</v>
      </c>
      <c r="C744" t="s">
        <v>3658</v>
      </c>
      <c r="D744" s="13">
        <v>38686.125</v>
      </c>
      <c r="E744" s="14">
        <v>23.881196877639166</v>
      </c>
      <c r="F744" s="15">
        <v>1.3539832977993991E-5</v>
      </c>
      <c r="G744" s="17">
        <f t="shared" si="44"/>
        <v>743</v>
      </c>
      <c r="H744" s="16">
        <f t="shared" si="45"/>
        <v>3.499919668354996E-7</v>
      </c>
      <c r="I744" s="9">
        <f t="shared" si="46"/>
        <v>765</v>
      </c>
      <c r="J744" s="9" t="str">
        <f>_xlfn.IFNA(VLOOKUP(C744,[1]Sheet1!$B:$B,1,FALSE),"N")</f>
        <v>N</v>
      </c>
      <c r="K744" s="9">
        <f t="shared" si="47"/>
        <v>0</v>
      </c>
    </row>
    <row r="745" spans="1:11" x14ac:dyDescent="0.3">
      <c r="A745">
        <v>1129</v>
      </c>
      <c r="B745" t="s">
        <v>2041</v>
      </c>
      <c r="C745" t="s">
        <v>3996</v>
      </c>
      <c r="D745" s="13">
        <v>50850.099999999984</v>
      </c>
      <c r="E745" s="14">
        <v>23.545948616880423</v>
      </c>
      <c r="F745" s="15">
        <v>1.3535700017180908E-5</v>
      </c>
      <c r="G745" s="17">
        <f t="shared" si="44"/>
        <v>744</v>
      </c>
      <c r="H745" s="16">
        <f t="shared" si="45"/>
        <v>2.6618826742092761E-7</v>
      </c>
      <c r="I745" s="9">
        <f t="shared" si="46"/>
        <v>844</v>
      </c>
      <c r="J745" s="9" t="str">
        <f>_xlfn.IFNA(VLOOKUP(C745,[1]Sheet1!$B:$B,1,FALSE),"N")</f>
        <v>N</v>
      </c>
      <c r="K745" s="9">
        <f t="shared" si="47"/>
        <v>0</v>
      </c>
    </row>
    <row r="746" spans="1:11" x14ac:dyDescent="0.3">
      <c r="A746">
        <v>1006</v>
      </c>
      <c r="B746" t="s">
        <v>801</v>
      </c>
      <c r="C746" t="s">
        <v>2767</v>
      </c>
      <c r="D746" s="13">
        <v>73791.25</v>
      </c>
      <c r="E746" s="14">
        <v>23.088520625528194</v>
      </c>
      <c r="F746" s="15">
        <v>1.3521482246634568E-5</v>
      </c>
      <c r="G746" s="17">
        <f t="shared" si="44"/>
        <v>745</v>
      </c>
      <c r="H746" s="16">
        <f t="shared" si="45"/>
        <v>1.8323964218839722E-7</v>
      </c>
      <c r="I746" s="9">
        <f t="shared" si="46"/>
        <v>967</v>
      </c>
      <c r="J746" s="9" t="str">
        <f>_xlfn.IFNA(VLOOKUP(C746,[1]Sheet1!$B:$B,1,FALSE),"N")</f>
        <v>Clo1313_1119</v>
      </c>
      <c r="K746" s="9">
        <f t="shared" si="47"/>
        <v>1.3521482246634568E-5</v>
      </c>
    </row>
    <row r="747" spans="1:11" x14ac:dyDescent="0.3">
      <c r="A747">
        <v>1203</v>
      </c>
      <c r="B747" t="s">
        <v>1943</v>
      </c>
      <c r="C747" t="s">
        <v>3898</v>
      </c>
      <c r="D747" s="13">
        <v>39174.404999999999</v>
      </c>
      <c r="E747" s="14">
        <v>23.863755756743224</v>
      </c>
      <c r="F747" s="15">
        <v>1.3516867443497922E-5</v>
      </c>
      <c r="G747" s="17">
        <f t="shared" si="44"/>
        <v>746</v>
      </c>
      <c r="H747" s="16">
        <f t="shared" si="45"/>
        <v>3.4504333744183023E-7</v>
      </c>
      <c r="I747" s="9">
        <f t="shared" si="46"/>
        <v>770</v>
      </c>
      <c r="J747" s="9" t="str">
        <f>_xlfn.IFNA(VLOOKUP(C747,[1]Sheet1!$B:$B,1,FALSE),"N")</f>
        <v>Clo1313_2902</v>
      </c>
      <c r="K747" s="9">
        <f t="shared" si="47"/>
        <v>1.3516867443497922E-5</v>
      </c>
    </row>
    <row r="748" spans="1:11" x14ac:dyDescent="0.3">
      <c r="A748">
        <v>1135</v>
      </c>
      <c r="B748" t="s">
        <v>1355</v>
      </c>
      <c r="C748" t="s">
        <v>3316</v>
      </c>
      <c r="D748" s="13">
        <v>49590.114999999983</v>
      </c>
      <c r="E748" s="14">
        <v>23.56794184421522</v>
      </c>
      <c r="F748" s="15">
        <v>1.3439458664054338E-5</v>
      </c>
      <c r="G748" s="17">
        <f t="shared" si="44"/>
        <v>747</v>
      </c>
      <c r="H748" s="16">
        <f t="shared" si="45"/>
        <v>2.7101083883460127E-7</v>
      </c>
      <c r="I748" s="9">
        <f t="shared" si="46"/>
        <v>838</v>
      </c>
      <c r="J748" s="9" t="str">
        <f>_xlfn.IFNA(VLOOKUP(C748,[1]Sheet1!$B:$B,1,FALSE),"N")</f>
        <v>N</v>
      </c>
      <c r="K748" s="9">
        <f t="shared" si="47"/>
        <v>0</v>
      </c>
    </row>
    <row r="749" spans="1:11" x14ac:dyDescent="0.3">
      <c r="A749">
        <v>1231</v>
      </c>
      <c r="B749" t="s">
        <v>113</v>
      </c>
      <c r="C749" t="s">
        <v>2084</v>
      </c>
      <c r="D749" s="13">
        <v>35862.174999999996</v>
      </c>
      <c r="E749" s="14">
        <v>23.96063857035114</v>
      </c>
      <c r="F749" s="15">
        <v>1.3392581693872737E-5</v>
      </c>
      <c r="G749" s="17">
        <f t="shared" si="44"/>
        <v>748</v>
      </c>
      <c r="H749" s="16">
        <f t="shared" si="45"/>
        <v>3.734458853617422E-7</v>
      </c>
      <c r="I749" s="9">
        <f t="shared" si="46"/>
        <v>742</v>
      </c>
      <c r="J749" s="9" t="str">
        <f>_xlfn.IFNA(VLOOKUP(C749,[1]Sheet1!$B:$B,1,FALSE),"N")</f>
        <v>N</v>
      </c>
      <c r="K749" s="9">
        <f t="shared" si="47"/>
        <v>0</v>
      </c>
    </row>
    <row r="750" spans="1:11" x14ac:dyDescent="0.3">
      <c r="A750">
        <v>1567</v>
      </c>
      <c r="B750" t="s">
        <v>1184</v>
      </c>
      <c r="C750" t="s">
        <v>3150</v>
      </c>
      <c r="D750" s="13">
        <v>10739.204999999998</v>
      </c>
      <c r="E750" s="14">
        <v>25.435913531097953</v>
      </c>
      <c r="F750" s="15">
        <v>1.3380079680942251E-5</v>
      </c>
      <c r="G750" s="17">
        <f t="shared" si="44"/>
        <v>749</v>
      </c>
      <c r="H750" s="16">
        <f t="shared" si="45"/>
        <v>1.2459097001074339E-6</v>
      </c>
      <c r="I750" s="9">
        <f t="shared" si="46"/>
        <v>406</v>
      </c>
      <c r="J750" s="9" t="str">
        <f>_xlfn.IFNA(VLOOKUP(C750,[1]Sheet1!$B:$B,1,FALSE),"N")</f>
        <v>N</v>
      </c>
      <c r="K750" s="9">
        <f t="shared" si="47"/>
        <v>0</v>
      </c>
    </row>
    <row r="751" spans="1:11" x14ac:dyDescent="0.3">
      <c r="A751">
        <v>1232</v>
      </c>
      <c r="B751" t="s">
        <v>825</v>
      </c>
      <c r="C751" t="s">
        <v>2791</v>
      </c>
      <c r="D751" s="13">
        <v>35799.985000000001</v>
      </c>
      <c r="E751" s="14">
        <v>23.961345355173734</v>
      </c>
      <c r="F751" s="15">
        <v>1.3377074595192518E-5</v>
      </c>
      <c r="G751" s="17">
        <f t="shared" si="44"/>
        <v>750</v>
      </c>
      <c r="H751" s="16">
        <f t="shared" si="45"/>
        <v>3.7366145810375393E-7</v>
      </c>
      <c r="I751" s="9">
        <f t="shared" si="46"/>
        <v>741</v>
      </c>
      <c r="J751" s="9" t="str">
        <f>_xlfn.IFNA(VLOOKUP(C751,[1]Sheet1!$B:$B,1,FALSE),"N")</f>
        <v>Clo1313_1159</v>
      </c>
      <c r="K751" s="9">
        <f t="shared" si="47"/>
        <v>1.3377074595192518E-5</v>
      </c>
    </row>
    <row r="752" spans="1:11" x14ac:dyDescent="0.3">
      <c r="A752">
        <v>1176</v>
      </c>
      <c r="B752" t="s">
        <v>1122</v>
      </c>
      <c r="C752" t="s">
        <v>3088</v>
      </c>
      <c r="D752" s="13">
        <v>42587.674999999996</v>
      </c>
      <c r="E752" s="14">
        <v>23.748065880810184</v>
      </c>
      <c r="F752" s="15">
        <v>1.3370144781224155E-5</v>
      </c>
      <c r="G752" s="17">
        <f t="shared" si="44"/>
        <v>751</v>
      </c>
      <c r="H752" s="16">
        <f t="shared" si="45"/>
        <v>3.1394399391899554E-7</v>
      </c>
      <c r="I752" s="9">
        <f t="shared" si="46"/>
        <v>797</v>
      </c>
      <c r="J752" s="9" t="str">
        <f>_xlfn.IFNA(VLOOKUP(C752,[1]Sheet1!$B:$B,1,FALSE),"N")</f>
        <v>Clo1313_1546</v>
      </c>
      <c r="K752" s="9">
        <f t="shared" si="47"/>
        <v>1.3370144781224155E-5</v>
      </c>
    </row>
    <row r="753" spans="1:11" x14ac:dyDescent="0.3">
      <c r="A753">
        <v>943</v>
      </c>
      <c r="B753" t="s">
        <v>800</v>
      </c>
      <c r="C753" t="s">
        <v>2766</v>
      </c>
      <c r="D753" s="13">
        <v>88377.715000000011</v>
      </c>
      <c r="E753" s="14">
        <v>22.848580153794305</v>
      </c>
      <c r="F753" s="15">
        <v>1.3313954723026494E-5</v>
      </c>
      <c r="G753" s="17">
        <f t="shared" si="44"/>
        <v>752</v>
      </c>
      <c r="H753" s="16">
        <f t="shared" si="45"/>
        <v>1.5064832489758864E-7</v>
      </c>
      <c r="I753" s="9">
        <f t="shared" si="46"/>
        <v>1030</v>
      </c>
      <c r="J753" s="9" t="str">
        <f>_xlfn.IFNA(VLOOKUP(C753,[1]Sheet1!$B:$B,1,FALSE),"N")</f>
        <v>N</v>
      </c>
      <c r="K753" s="9">
        <f t="shared" si="47"/>
        <v>0</v>
      </c>
    </row>
    <row r="754" spans="1:11" x14ac:dyDescent="0.3">
      <c r="A754">
        <v>1233</v>
      </c>
      <c r="B754" t="s">
        <v>669</v>
      </c>
      <c r="C754" t="s">
        <v>2638</v>
      </c>
      <c r="D754" s="13">
        <v>35000.94</v>
      </c>
      <c r="E754" s="14">
        <v>23.962699059007566</v>
      </c>
      <c r="F754" s="15">
        <v>1.3092965844843295E-5</v>
      </c>
      <c r="G754" s="17">
        <f t="shared" si="44"/>
        <v>753</v>
      </c>
      <c r="H754" s="16">
        <f t="shared" si="45"/>
        <v>3.7407469184665595E-7</v>
      </c>
      <c r="I754" s="9">
        <f t="shared" si="46"/>
        <v>740</v>
      </c>
      <c r="J754" s="9" t="str">
        <f>_xlfn.IFNA(VLOOKUP(C754,[1]Sheet1!$B:$B,1,FALSE),"N")</f>
        <v>N</v>
      </c>
      <c r="K754" s="9">
        <f t="shared" si="47"/>
        <v>0</v>
      </c>
    </row>
    <row r="755" spans="1:11" x14ac:dyDescent="0.3">
      <c r="A755">
        <v>1313</v>
      </c>
      <c r="B755" t="s">
        <v>119</v>
      </c>
      <c r="C755" t="s">
        <v>2090</v>
      </c>
      <c r="D755" s="13">
        <v>27495.21</v>
      </c>
      <c r="E755" s="14">
        <v>24.258201787154889</v>
      </c>
      <c r="F755" s="15">
        <v>1.3091987935485131E-5</v>
      </c>
      <c r="G755" s="17">
        <f t="shared" si="44"/>
        <v>754</v>
      </c>
      <c r="H755" s="16">
        <f t="shared" si="45"/>
        <v>4.761552261461226E-7</v>
      </c>
      <c r="I755" s="9">
        <f t="shared" si="46"/>
        <v>660</v>
      </c>
      <c r="J755" s="9" t="str">
        <f>_xlfn.IFNA(VLOOKUP(C755,[1]Sheet1!$B:$B,1,FALSE),"N")</f>
        <v>Clo1313_0066</v>
      </c>
      <c r="K755" s="9">
        <f t="shared" si="47"/>
        <v>1.3091987935485131E-5</v>
      </c>
    </row>
    <row r="756" spans="1:11" x14ac:dyDescent="0.3">
      <c r="A756">
        <v>1289</v>
      </c>
      <c r="B756" t="s">
        <v>1786</v>
      </c>
      <c r="C756" t="s">
        <v>3741</v>
      </c>
      <c r="D756" s="13">
        <v>29809.145</v>
      </c>
      <c r="E756" s="14">
        <v>24.157151998081027</v>
      </c>
      <c r="F756" s="15">
        <v>1.3069620483066568E-5</v>
      </c>
      <c r="G756" s="17">
        <f t="shared" si="44"/>
        <v>755</v>
      </c>
      <c r="H756" s="16">
        <f t="shared" si="45"/>
        <v>4.3844331942652389E-7</v>
      </c>
      <c r="I756" s="9">
        <f t="shared" si="46"/>
        <v>684</v>
      </c>
      <c r="J756" s="9" t="str">
        <f>_xlfn.IFNA(VLOOKUP(C756,[1]Sheet1!$B:$B,1,FALSE),"N")</f>
        <v>Clo1313_2608</v>
      </c>
      <c r="K756" s="9">
        <f t="shared" si="47"/>
        <v>1.3069620483066568E-5</v>
      </c>
    </row>
    <row r="757" spans="1:11" x14ac:dyDescent="0.3">
      <c r="A757">
        <v>1340</v>
      </c>
      <c r="B757" t="s">
        <v>425</v>
      </c>
      <c r="C757" t="s">
        <v>2394</v>
      </c>
      <c r="D757" s="13">
        <v>24108.28</v>
      </c>
      <c r="E757" s="14">
        <v>24.409548045537083</v>
      </c>
      <c r="F757" s="15">
        <v>1.298938698945296E-5</v>
      </c>
      <c r="G757" s="17">
        <f t="shared" si="44"/>
        <v>756</v>
      </c>
      <c r="H757" s="16">
        <f t="shared" si="45"/>
        <v>5.3879360076508813E-7</v>
      </c>
      <c r="I757" s="9">
        <f t="shared" si="46"/>
        <v>633</v>
      </c>
      <c r="J757" s="9" t="str">
        <f>_xlfn.IFNA(VLOOKUP(C757,[1]Sheet1!$B:$B,1,FALSE),"N")</f>
        <v>N</v>
      </c>
      <c r="K757" s="9">
        <f t="shared" si="47"/>
        <v>0</v>
      </c>
    </row>
    <row r="758" spans="1:11" x14ac:dyDescent="0.3">
      <c r="A758">
        <v>1491</v>
      </c>
      <c r="B758" t="s">
        <v>1883</v>
      </c>
      <c r="C758" t="s">
        <v>3838</v>
      </c>
      <c r="D758" s="13">
        <v>13766.704999999998</v>
      </c>
      <c r="E758" s="14">
        <v>25.095040465512206</v>
      </c>
      <c r="F758" s="15">
        <v>1.2983478579104762E-5</v>
      </c>
      <c r="G758" s="17">
        <f t="shared" si="44"/>
        <v>757</v>
      </c>
      <c r="H758" s="16">
        <f t="shared" si="45"/>
        <v>9.4310719806262737E-7</v>
      </c>
      <c r="I758" s="9">
        <f t="shared" si="46"/>
        <v>482</v>
      </c>
      <c r="J758" s="9" t="str">
        <f>_xlfn.IFNA(VLOOKUP(C758,[1]Sheet1!$B:$B,1,FALSE),"N")</f>
        <v>N</v>
      </c>
      <c r="K758" s="9">
        <f t="shared" si="47"/>
        <v>0</v>
      </c>
    </row>
    <row r="759" spans="1:11" x14ac:dyDescent="0.3">
      <c r="A759">
        <v>1121</v>
      </c>
      <c r="B759" t="s">
        <v>165</v>
      </c>
      <c r="C759" t="s">
        <v>2136</v>
      </c>
      <c r="D759" s="13">
        <v>50128.944999999985</v>
      </c>
      <c r="E759" s="14">
        <v>23.505912323244186</v>
      </c>
      <c r="F759" s="15">
        <v>1.2914650430014833E-5</v>
      </c>
      <c r="G759" s="17">
        <f t="shared" si="44"/>
        <v>758</v>
      </c>
      <c r="H759" s="16">
        <f t="shared" si="45"/>
        <v>2.5762861017750994E-7</v>
      </c>
      <c r="I759" s="9">
        <f t="shared" si="46"/>
        <v>852</v>
      </c>
      <c r="J759" s="9" t="str">
        <f>_xlfn.IFNA(VLOOKUP(C759,[1]Sheet1!$B:$B,1,FALSE),"N")</f>
        <v>N</v>
      </c>
      <c r="K759" s="9">
        <f t="shared" si="47"/>
        <v>0</v>
      </c>
    </row>
    <row r="760" spans="1:11" x14ac:dyDescent="0.3">
      <c r="A760">
        <v>765</v>
      </c>
      <c r="B760" t="s">
        <v>928</v>
      </c>
      <c r="C760" t="s">
        <v>2894</v>
      </c>
      <c r="D760" s="13">
        <v>137007.05499999999</v>
      </c>
      <c r="E760" s="14">
        <v>22.27177949766892</v>
      </c>
      <c r="F760" s="15">
        <v>1.289043512035977E-5</v>
      </c>
      <c r="G760" s="17">
        <f t="shared" si="44"/>
        <v>759</v>
      </c>
      <c r="H760" s="16">
        <f t="shared" si="45"/>
        <v>9.4085922220281077E-8</v>
      </c>
      <c r="I760" s="9">
        <f t="shared" si="46"/>
        <v>1208</v>
      </c>
      <c r="J760" s="9" t="str">
        <f>_xlfn.IFNA(VLOOKUP(C760,[1]Sheet1!$B:$B,1,FALSE),"N")</f>
        <v>N</v>
      </c>
      <c r="K760" s="9">
        <f t="shared" si="47"/>
        <v>0</v>
      </c>
    </row>
    <row r="761" spans="1:11" x14ac:dyDescent="0.3">
      <c r="A761">
        <v>1106</v>
      </c>
      <c r="B761" t="s">
        <v>1808</v>
      </c>
      <c r="C761" t="s">
        <v>3763</v>
      </c>
      <c r="D761" s="13">
        <v>52089.349999999991</v>
      </c>
      <c r="E761" s="14">
        <v>23.455820345022236</v>
      </c>
      <c r="F761" s="15">
        <v>1.2881998406030257E-5</v>
      </c>
      <c r="G761" s="17">
        <f t="shared" si="44"/>
        <v>760</v>
      </c>
      <c r="H761" s="16">
        <f t="shared" si="45"/>
        <v>2.473058006296922E-7</v>
      </c>
      <c r="I761" s="9">
        <f t="shared" si="46"/>
        <v>867</v>
      </c>
      <c r="J761" s="9" t="str">
        <f>_xlfn.IFNA(VLOOKUP(C761,[1]Sheet1!$B:$B,1,FALSE),"N")</f>
        <v>N</v>
      </c>
      <c r="K761" s="9">
        <f t="shared" si="47"/>
        <v>0</v>
      </c>
    </row>
    <row r="762" spans="1:11" x14ac:dyDescent="0.3">
      <c r="A762">
        <v>1126</v>
      </c>
      <c r="B762" t="s">
        <v>882</v>
      </c>
      <c r="C762" t="s">
        <v>2848</v>
      </c>
      <c r="D762" s="13">
        <v>49402.055</v>
      </c>
      <c r="E762" s="14">
        <v>23.517492546282778</v>
      </c>
      <c r="F762" s="15">
        <v>1.2848275495310861E-5</v>
      </c>
      <c r="G762" s="17">
        <f t="shared" si="44"/>
        <v>761</v>
      </c>
      <c r="H762" s="16">
        <f t="shared" si="45"/>
        <v>2.6007572954831254E-7</v>
      </c>
      <c r="I762" s="9">
        <f t="shared" si="46"/>
        <v>847</v>
      </c>
      <c r="J762" s="9" t="str">
        <f>_xlfn.IFNA(VLOOKUP(C762,[1]Sheet1!$B:$B,1,FALSE),"N")</f>
        <v>N</v>
      </c>
      <c r="K762" s="9">
        <f t="shared" si="47"/>
        <v>0</v>
      </c>
    </row>
    <row r="763" spans="1:11" x14ac:dyDescent="0.3">
      <c r="A763">
        <v>957</v>
      </c>
      <c r="B763" t="s">
        <v>1411</v>
      </c>
      <c r="C763" t="s">
        <v>3372</v>
      </c>
      <c r="D763" s="13">
        <v>80819.515000000014</v>
      </c>
      <c r="E763" s="14">
        <v>22.911761473319213</v>
      </c>
      <c r="F763" s="15">
        <v>1.2819665342478607E-5</v>
      </c>
      <c r="G763" s="17">
        <f t="shared" si="44"/>
        <v>762</v>
      </c>
      <c r="H763" s="16">
        <f t="shared" si="45"/>
        <v>1.5862091405124868E-7</v>
      </c>
      <c r="I763" s="9">
        <f t="shared" si="46"/>
        <v>1016</v>
      </c>
      <c r="J763" s="9" t="str">
        <f>_xlfn.IFNA(VLOOKUP(C763,[1]Sheet1!$B:$B,1,FALSE),"N")</f>
        <v>N</v>
      </c>
      <c r="K763" s="9">
        <f t="shared" si="47"/>
        <v>0</v>
      </c>
    </row>
    <row r="764" spans="1:11" x14ac:dyDescent="0.3">
      <c r="A764">
        <v>1051</v>
      </c>
      <c r="B764" t="s">
        <v>612</v>
      </c>
      <c r="C764" t="s">
        <v>2581</v>
      </c>
      <c r="D764" s="13">
        <v>60905.964999999997</v>
      </c>
      <c r="E764" s="14">
        <v>23.246564719116165</v>
      </c>
      <c r="F764" s="15">
        <v>1.2697173203950642E-5</v>
      </c>
      <c r="G764" s="17">
        <f t="shared" si="44"/>
        <v>763</v>
      </c>
      <c r="H764" s="16">
        <f t="shared" si="45"/>
        <v>2.0847175155915587E-7</v>
      </c>
      <c r="I764" s="9">
        <f t="shared" si="46"/>
        <v>922</v>
      </c>
      <c r="J764" s="9" t="str">
        <f>_xlfn.IFNA(VLOOKUP(C764,[1]Sheet1!$B:$B,1,FALSE),"N")</f>
        <v>N</v>
      </c>
      <c r="K764" s="9">
        <f t="shared" si="47"/>
        <v>0</v>
      </c>
    </row>
    <row r="765" spans="1:11" x14ac:dyDescent="0.3">
      <c r="A765">
        <v>995</v>
      </c>
      <c r="B765" t="s">
        <v>516</v>
      </c>
      <c r="C765" t="s">
        <v>2485</v>
      </c>
      <c r="D765" s="13">
        <v>70505.305000000008</v>
      </c>
      <c r="E765" s="14">
        <v>23.055378211572314</v>
      </c>
      <c r="F765" s="15">
        <v>1.2574547626183692E-5</v>
      </c>
      <c r="G765" s="17">
        <f t="shared" si="44"/>
        <v>764</v>
      </c>
      <c r="H765" s="16">
        <f t="shared" si="45"/>
        <v>1.7834895723355412E-7</v>
      </c>
      <c r="I765" s="9">
        <f t="shared" si="46"/>
        <v>978</v>
      </c>
      <c r="J765" s="9" t="str">
        <f>_xlfn.IFNA(VLOOKUP(C765,[1]Sheet1!$B:$B,1,FALSE),"N")</f>
        <v>N</v>
      </c>
      <c r="K765" s="9">
        <f t="shared" si="47"/>
        <v>0</v>
      </c>
    </row>
    <row r="766" spans="1:11" x14ac:dyDescent="0.3">
      <c r="A766">
        <v>1235</v>
      </c>
      <c r="B766" t="s">
        <v>1758</v>
      </c>
      <c r="C766" t="s">
        <v>3713</v>
      </c>
      <c r="D766" s="13">
        <v>33050.605000000003</v>
      </c>
      <c r="E766" s="14">
        <v>23.972665498747045</v>
      </c>
      <c r="F766" s="15">
        <v>1.2464413312624092E-5</v>
      </c>
      <c r="G766" s="17">
        <f t="shared" si="44"/>
        <v>765</v>
      </c>
      <c r="H766" s="16">
        <f t="shared" si="45"/>
        <v>3.771311693877946E-7</v>
      </c>
      <c r="I766" s="9">
        <f t="shared" si="46"/>
        <v>738</v>
      </c>
      <c r="J766" s="9" t="str">
        <f>_xlfn.IFNA(VLOOKUP(C766,[1]Sheet1!$B:$B,1,FALSE),"N")</f>
        <v>Clo1313_2556</v>
      </c>
      <c r="K766" s="9">
        <f t="shared" si="47"/>
        <v>1.2464413312624092E-5</v>
      </c>
    </row>
    <row r="767" spans="1:11" x14ac:dyDescent="0.3">
      <c r="A767">
        <v>1218</v>
      </c>
      <c r="B767" t="s">
        <v>1842</v>
      </c>
      <c r="C767" t="s">
        <v>3797</v>
      </c>
      <c r="D767" s="13">
        <v>34270.899999999994</v>
      </c>
      <c r="E767" s="14">
        <v>23.927384704118758</v>
      </c>
      <c r="F767" s="15">
        <v>1.2455508276365681E-5</v>
      </c>
      <c r="G767" s="17">
        <f t="shared" si="44"/>
        <v>766</v>
      </c>
      <c r="H767" s="16">
        <f t="shared" si="45"/>
        <v>3.634426955920528E-7</v>
      </c>
      <c r="I767" s="9">
        <f t="shared" si="46"/>
        <v>755</v>
      </c>
      <c r="J767" s="9" t="str">
        <f>_xlfn.IFNA(VLOOKUP(C767,[1]Sheet1!$B:$B,1,FALSE),"N")</f>
        <v>Clo1313_2726</v>
      </c>
      <c r="K767" s="9">
        <f t="shared" si="47"/>
        <v>1.2455508276365681E-5</v>
      </c>
    </row>
    <row r="768" spans="1:11" x14ac:dyDescent="0.3">
      <c r="A768">
        <v>1130</v>
      </c>
      <c r="B768" t="s">
        <v>933</v>
      </c>
      <c r="C768" t="s">
        <v>2899</v>
      </c>
      <c r="D768" s="13">
        <v>46663.955000000002</v>
      </c>
      <c r="E768" s="14">
        <v>23.549102152799598</v>
      </c>
      <c r="F768" s="15">
        <v>1.2453417392917656E-5</v>
      </c>
      <c r="G768" s="17">
        <f t="shared" si="44"/>
        <v>767</v>
      </c>
      <c r="H768" s="16">
        <f t="shared" si="45"/>
        <v>2.6687445144582484E-7</v>
      </c>
      <c r="I768" s="9">
        <f t="shared" si="46"/>
        <v>843</v>
      </c>
      <c r="J768" s="9" t="str">
        <f>_xlfn.IFNA(VLOOKUP(C768,[1]Sheet1!$B:$B,1,FALSE),"N")</f>
        <v>N</v>
      </c>
      <c r="K768" s="9">
        <f t="shared" si="47"/>
        <v>0</v>
      </c>
    </row>
    <row r="769" spans="1:11" x14ac:dyDescent="0.3">
      <c r="A769">
        <v>1429</v>
      </c>
      <c r="B769" t="s">
        <v>1739</v>
      </c>
      <c r="C769" t="s">
        <v>3694</v>
      </c>
      <c r="D769" s="13">
        <v>16762.729999999996</v>
      </c>
      <c r="E769" s="14">
        <v>24.802623644410801</v>
      </c>
      <c r="F769" s="15">
        <v>1.2450338919803641E-5</v>
      </c>
      <c r="G769" s="17">
        <f t="shared" si="44"/>
        <v>768</v>
      </c>
      <c r="H769" s="16">
        <f t="shared" si="45"/>
        <v>7.4273933421367789E-7</v>
      </c>
      <c r="I769" s="9">
        <f t="shared" si="46"/>
        <v>544</v>
      </c>
      <c r="J769" s="9" t="str">
        <f>_xlfn.IFNA(VLOOKUP(C769,[1]Sheet1!$B:$B,1,FALSE),"N")</f>
        <v>N</v>
      </c>
      <c r="K769" s="9">
        <f t="shared" si="47"/>
        <v>0</v>
      </c>
    </row>
    <row r="770" spans="1:11" x14ac:dyDescent="0.3">
      <c r="A770">
        <v>1010</v>
      </c>
      <c r="B770" t="s">
        <v>1187</v>
      </c>
      <c r="C770" t="s">
        <v>3153</v>
      </c>
      <c r="D770" s="13">
        <v>67355.445000000007</v>
      </c>
      <c r="E770" s="14">
        <v>23.098332210424548</v>
      </c>
      <c r="F770" s="15">
        <v>1.2441431104158006E-5</v>
      </c>
      <c r="G770" s="17">
        <f t="shared" si="44"/>
        <v>769</v>
      </c>
      <c r="H770" s="16">
        <f t="shared" si="45"/>
        <v>1.8471307114306801E-7</v>
      </c>
      <c r="I770" s="9">
        <f t="shared" si="46"/>
        <v>963</v>
      </c>
      <c r="J770" s="9" t="str">
        <f>_xlfn.IFNA(VLOOKUP(C770,[1]Sheet1!$B:$B,1,FALSE),"N")</f>
        <v>N</v>
      </c>
      <c r="K770" s="9">
        <f t="shared" si="47"/>
        <v>0</v>
      </c>
    </row>
    <row r="771" spans="1:11" x14ac:dyDescent="0.3">
      <c r="A771">
        <v>1415</v>
      </c>
      <c r="B771" t="s">
        <v>1274</v>
      </c>
      <c r="C771" t="s">
        <v>3240</v>
      </c>
      <c r="D771" s="13">
        <v>17812.47</v>
      </c>
      <c r="E771" s="14">
        <v>24.725793796707471</v>
      </c>
      <c r="F771" s="15">
        <v>1.2425375924933901E-5</v>
      </c>
      <c r="G771" s="17">
        <f t="shared" ref="G771:G834" si="48">RANK(F771,$F$2:$F$1973,0)</f>
        <v>770</v>
      </c>
      <c r="H771" s="16">
        <f t="shared" ref="H771:H834" si="49">(F771/D771)*1000</f>
        <v>6.9756613905504961E-7</v>
      </c>
      <c r="I771" s="9">
        <f t="shared" ref="I771:I834" si="50">RANK(H771,$H$2:$H$1973,0)</f>
        <v>558</v>
      </c>
      <c r="J771" s="9" t="str">
        <f>_xlfn.IFNA(VLOOKUP(C771,[1]Sheet1!$B:$B,1,FALSE),"N")</f>
        <v>N</v>
      </c>
      <c r="K771" s="9">
        <f t="shared" ref="K771:K834" si="51">IF(COUNTIF(J771,"=N")=1,0,F771)</f>
        <v>0</v>
      </c>
    </row>
    <row r="772" spans="1:11" x14ac:dyDescent="0.3">
      <c r="A772">
        <v>932</v>
      </c>
      <c r="B772" t="s">
        <v>1877</v>
      </c>
      <c r="C772" t="s">
        <v>3832</v>
      </c>
      <c r="D772" s="13">
        <v>85122.204999999987</v>
      </c>
      <c r="E772" s="14">
        <v>22.807676182636069</v>
      </c>
      <c r="F772" s="15">
        <v>1.2402465256456163E-5</v>
      </c>
      <c r="G772" s="17">
        <f t="shared" si="48"/>
        <v>771</v>
      </c>
      <c r="H772" s="16">
        <f t="shared" si="49"/>
        <v>1.4570187950906776E-7</v>
      </c>
      <c r="I772" s="9">
        <f t="shared" si="50"/>
        <v>1041</v>
      </c>
      <c r="J772" s="9" t="str">
        <f>_xlfn.IFNA(VLOOKUP(C772,[1]Sheet1!$B:$B,1,FALSE),"N")</f>
        <v>Clo1313_2777</v>
      </c>
      <c r="K772" s="9">
        <f t="shared" si="51"/>
        <v>1.2402465256456163E-5</v>
      </c>
    </row>
    <row r="773" spans="1:11" x14ac:dyDescent="0.3">
      <c r="A773">
        <v>1371</v>
      </c>
      <c r="B773" t="s">
        <v>420</v>
      </c>
      <c r="C773" t="s">
        <v>2389</v>
      </c>
      <c r="D773" s="13">
        <v>20947.944999999992</v>
      </c>
      <c r="E773" s="14">
        <v>24.515127767595189</v>
      </c>
      <c r="F773" s="15">
        <v>1.230292957604205E-5</v>
      </c>
      <c r="G773" s="17">
        <f t="shared" si="48"/>
        <v>772</v>
      </c>
      <c r="H773" s="16">
        <f t="shared" si="49"/>
        <v>5.8730961800988374E-7</v>
      </c>
      <c r="I773" s="9">
        <f t="shared" si="50"/>
        <v>602</v>
      </c>
      <c r="J773" s="9" t="str">
        <f>_xlfn.IFNA(VLOOKUP(C773,[1]Sheet1!$B:$B,1,FALSE),"N")</f>
        <v>N</v>
      </c>
      <c r="K773" s="9">
        <f t="shared" si="51"/>
        <v>0</v>
      </c>
    </row>
    <row r="774" spans="1:11" x14ac:dyDescent="0.3">
      <c r="A774">
        <v>1058</v>
      </c>
      <c r="B774" t="s">
        <v>167</v>
      </c>
      <c r="C774" t="s">
        <v>2138</v>
      </c>
      <c r="D774" s="13">
        <v>57137.35500000001</v>
      </c>
      <c r="E774" s="14">
        <v>23.28416703709382</v>
      </c>
      <c r="F774" s="15">
        <v>1.2282819449060467E-5</v>
      </c>
      <c r="G774" s="17">
        <f t="shared" si="48"/>
        <v>773</v>
      </c>
      <c r="H774" s="16">
        <f t="shared" si="49"/>
        <v>2.1497003928621591E-7</v>
      </c>
      <c r="I774" s="9">
        <f t="shared" si="50"/>
        <v>915</v>
      </c>
      <c r="J774" s="9" t="str">
        <f>_xlfn.IFNA(VLOOKUP(C774,[1]Sheet1!$B:$B,1,FALSE),"N")</f>
        <v>Clo1313_0165</v>
      </c>
      <c r="K774" s="9">
        <f t="shared" si="51"/>
        <v>1.2282819449060467E-5</v>
      </c>
    </row>
    <row r="775" spans="1:11" x14ac:dyDescent="0.3">
      <c r="A775">
        <v>1300</v>
      </c>
      <c r="B775" t="s">
        <v>286</v>
      </c>
      <c r="C775" t="s">
        <v>2257</v>
      </c>
      <c r="D775" s="13">
        <v>27068.045000000002</v>
      </c>
      <c r="E775" s="14">
        <v>24.197635456667609</v>
      </c>
      <c r="F775" s="15">
        <v>1.226667268905422E-5</v>
      </c>
      <c r="G775" s="17">
        <f t="shared" si="48"/>
        <v>774</v>
      </c>
      <c r="H775" s="16">
        <f t="shared" si="49"/>
        <v>4.5317911541281316E-7</v>
      </c>
      <c r="I775" s="9">
        <f t="shared" si="50"/>
        <v>673</v>
      </c>
      <c r="J775" s="9" t="str">
        <f>_xlfn.IFNA(VLOOKUP(C775,[1]Sheet1!$B:$B,1,FALSE),"N")</f>
        <v>N</v>
      </c>
      <c r="K775" s="9">
        <f t="shared" si="51"/>
        <v>0</v>
      </c>
    </row>
    <row r="776" spans="1:11" x14ac:dyDescent="0.3">
      <c r="A776">
        <v>1267</v>
      </c>
      <c r="B776" t="s">
        <v>1684</v>
      </c>
      <c r="C776" t="s">
        <v>3639</v>
      </c>
      <c r="D776" s="13">
        <v>29851.07</v>
      </c>
      <c r="E776" s="14">
        <v>24.076566629621034</v>
      </c>
      <c r="F776" s="15">
        <v>1.2254521988637922E-5</v>
      </c>
      <c r="G776" s="17">
        <f t="shared" si="48"/>
        <v>775</v>
      </c>
      <c r="H776" s="16">
        <f t="shared" si="49"/>
        <v>4.1052203450790612E-7</v>
      </c>
      <c r="I776" s="9">
        <f t="shared" si="50"/>
        <v>706</v>
      </c>
      <c r="J776" s="9" t="str">
        <f>_xlfn.IFNA(VLOOKUP(C776,[1]Sheet1!$B:$B,1,FALSE),"N")</f>
        <v>Clo1313_2439</v>
      </c>
      <c r="K776" s="9">
        <f t="shared" si="51"/>
        <v>1.2254521988637922E-5</v>
      </c>
    </row>
    <row r="777" spans="1:11" x14ac:dyDescent="0.3">
      <c r="A777">
        <v>1217</v>
      </c>
      <c r="B777" t="s">
        <v>1753</v>
      </c>
      <c r="C777" t="s">
        <v>3708</v>
      </c>
      <c r="D777" s="13">
        <v>33527.365000000005</v>
      </c>
      <c r="E777" s="14">
        <v>23.923793168319033</v>
      </c>
      <c r="F777" s="15">
        <v>1.2149595690823654E-5</v>
      </c>
      <c r="G777" s="17">
        <f t="shared" si="48"/>
        <v>776</v>
      </c>
      <c r="H777" s="16">
        <f t="shared" si="49"/>
        <v>3.6237848369007382E-7</v>
      </c>
      <c r="I777" s="9">
        <f t="shared" si="50"/>
        <v>756</v>
      </c>
      <c r="J777" s="9" t="str">
        <f>_xlfn.IFNA(VLOOKUP(C777,[1]Sheet1!$B:$B,1,FALSE),"N")</f>
        <v>N</v>
      </c>
      <c r="K777" s="9">
        <f t="shared" si="51"/>
        <v>0</v>
      </c>
    </row>
    <row r="778" spans="1:11" x14ac:dyDescent="0.3">
      <c r="A778">
        <v>1191</v>
      </c>
      <c r="B778" t="s">
        <v>1931</v>
      </c>
      <c r="C778" t="s">
        <v>3886</v>
      </c>
      <c r="D778" s="13">
        <v>36590.119999999995</v>
      </c>
      <c r="E778" s="14">
        <v>23.815221966430769</v>
      </c>
      <c r="F778" s="15">
        <v>1.2134674057156614E-5</v>
      </c>
      <c r="G778" s="17">
        <f t="shared" si="48"/>
        <v>777</v>
      </c>
      <c r="H778" s="16">
        <f t="shared" si="49"/>
        <v>3.3163799564354027E-7</v>
      </c>
      <c r="I778" s="9">
        <f t="shared" si="50"/>
        <v>782</v>
      </c>
      <c r="J778" s="9" t="str">
        <f>_xlfn.IFNA(VLOOKUP(C778,[1]Sheet1!$B:$B,1,FALSE),"N")</f>
        <v>Clo1313_2888</v>
      </c>
      <c r="K778" s="9">
        <f t="shared" si="51"/>
        <v>1.2134674057156614E-5</v>
      </c>
    </row>
    <row r="779" spans="1:11" x14ac:dyDescent="0.3">
      <c r="A779">
        <v>1409</v>
      </c>
      <c r="B779" t="s">
        <v>176</v>
      </c>
      <c r="C779" t="s">
        <v>2147</v>
      </c>
      <c r="D779" s="13">
        <v>17855.63</v>
      </c>
      <c r="E779" s="14">
        <v>24.690937488575081</v>
      </c>
      <c r="F779" s="15">
        <v>1.2105911601779128E-5</v>
      </c>
      <c r="G779" s="17">
        <f t="shared" si="48"/>
        <v>778</v>
      </c>
      <c r="H779" s="16">
        <f t="shared" si="49"/>
        <v>6.7798848888440951E-7</v>
      </c>
      <c r="I779" s="9">
        <f t="shared" si="50"/>
        <v>564</v>
      </c>
      <c r="J779" s="9" t="str">
        <f>_xlfn.IFNA(VLOOKUP(C779,[1]Sheet1!$B:$B,1,FALSE),"N")</f>
        <v>N</v>
      </c>
      <c r="K779" s="9">
        <f t="shared" si="51"/>
        <v>0</v>
      </c>
    </row>
    <row r="780" spans="1:11" x14ac:dyDescent="0.3">
      <c r="A780">
        <v>856</v>
      </c>
      <c r="B780" t="s">
        <v>1574</v>
      </c>
      <c r="C780" t="s">
        <v>3529</v>
      </c>
      <c r="D780" s="13">
        <v>101215.625</v>
      </c>
      <c r="E780" s="14">
        <v>22.564899023889037</v>
      </c>
      <c r="F780" s="15">
        <v>1.2096505321339395E-5</v>
      </c>
      <c r="G780" s="17">
        <f t="shared" si="48"/>
        <v>779</v>
      </c>
      <c r="H780" s="16">
        <f t="shared" si="49"/>
        <v>1.1951223263541962E-7</v>
      </c>
      <c r="I780" s="9">
        <f t="shared" si="50"/>
        <v>1117</v>
      </c>
      <c r="J780" s="9" t="str">
        <f>_xlfn.IFNA(VLOOKUP(C780,[1]Sheet1!$B:$B,1,FALSE),"N")</f>
        <v>N</v>
      </c>
      <c r="K780" s="9">
        <f t="shared" si="51"/>
        <v>0</v>
      </c>
    </row>
    <row r="781" spans="1:11" x14ac:dyDescent="0.3">
      <c r="A781">
        <v>1380</v>
      </c>
      <c r="B781" t="s">
        <v>979</v>
      </c>
      <c r="C781" t="s">
        <v>2945</v>
      </c>
      <c r="D781" s="13">
        <v>19712.439999999999</v>
      </c>
      <c r="E781" s="14">
        <v>24.565619660473875</v>
      </c>
      <c r="F781" s="15">
        <v>1.2064666142074419E-5</v>
      </c>
      <c r="G781" s="17">
        <f t="shared" si="48"/>
        <v>780</v>
      </c>
      <c r="H781" s="16">
        <f t="shared" si="49"/>
        <v>6.1203311929291447E-7</v>
      </c>
      <c r="I781" s="9">
        <f t="shared" si="50"/>
        <v>593</v>
      </c>
      <c r="J781" s="9" t="str">
        <f>_xlfn.IFNA(VLOOKUP(C781,[1]Sheet1!$B:$B,1,FALSE),"N")</f>
        <v>N</v>
      </c>
      <c r="K781" s="9">
        <f t="shared" si="51"/>
        <v>0</v>
      </c>
    </row>
    <row r="782" spans="1:11" x14ac:dyDescent="0.3">
      <c r="A782">
        <v>1260</v>
      </c>
      <c r="B782" t="s">
        <v>586</v>
      </c>
      <c r="C782" t="s">
        <v>2555</v>
      </c>
      <c r="D782" s="13">
        <v>29600.139999999996</v>
      </c>
      <c r="E782" s="14">
        <v>24.06740437957874</v>
      </c>
      <c r="F782" s="15">
        <v>1.2060940949976056E-5</v>
      </c>
      <c r="G782" s="17">
        <f t="shared" si="48"/>
        <v>781</v>
      </c>
      <c r="H782" s="16">
        <f t="shared" si="49"/>
        <v>4.0746229409644882E-7</v>
      </c>
      <c r="I782" s="9">
        <f t="shared" si="50"/>
        <v>713</v>
      </c>
      <c r="J782" s="9" t="str">
        <f>_xlfn.IFNA(VLOOKUP(C782,[1]Sheet1!$B:$B,1,FALSE),"N")</f>
        <v>N</v>
      </c>
      <c r="K782" s="9">
        <f t="shared" si="51"/>
        <v>0</v>
      </c>
    </row>
    <row r="783" spans="1:11" x14ac:dyDescent="0.3">
      <c r="A783">
        <v>1370</v>
      </c>
      <c r="B783" t="s">
        <v>1490</v>
      </c>
      <c r="C783" t="s">
        <v>3450</v>
      </c>
      <c r="D783" s="13">
        <v>20541.469999999998</v>
      </c>
      <c r="E783" s="14">
        <v>24.513502240770343</v>
      </c>
      <c r="F783" s="15">
        <v>1.2048198574657257E-5</v>
      </c>
      <c r="G783" s="17">
        <f t="shared" si="48"/>
        <v>782</v>
      </c>
      <c r="H783" s="16">
        <f t="shared" si="49"/>
        <v>5.8653049536655647E-7</v>
      </c>
      <c r="I783" s="9">
        <f t="shared" si="50"/>
        <v>603</v>
      </c>
      <c r="J783" s="9" t="str">
        <f>_xlfn.IFNA(VLOOKUP(C783,[1]Sheet1!$B:$B,1,FALSE),"N")</f>
        <v>N</v>
      </c>
      <c r="K783" s="9">
        <f t="shared" si="51"/>
        <v>0</v>
      </c>
    </row>
    <row r="784" spans="1:11" x14ac:dyDescent="0.3">
      <c r="A784">
        <v>1175</v>
      </c>
      <c r="B784" t="s">
        <v>1322</v>
      </c>
      <c r="C784" t="s">
        <v>3287</v>
      </c>
      <c r="D784" s="13">
        <v>38051.685000000012</v>
      </c>
      <c r="E784" s="14">
        <v>23.747656227924377</v>
      </c>
      <c r="F784" s="15">
        <v>1.1942103185634786E-5</v>
      </c>
      <c r="G784" s="17">
        <f t="shared" si="48"/>
        <v>783</v>
      </c>
      <c r="H784" s="16">
        <f t="shared" si="49"/>
        <v>3.1383901095667069E-7</v>
      </c>
      <c r="I784" s="9">
        <f t="shared" si="50"/>
        <v>798</v>
      </c>
      <c r="J784" s="9" t="str">
        <f>_xlfn.IFNA(VLOOKUP(C784,[1]Sheet1!$B:$B,1,FALSE),"N")</f>
        <v>Clo1313_1833</v>
      </c>
      <c r="K784" s="9">
        <f t="shared" si="51"/>
        <v>1.1942103185634786E-5</v>
      </c>
    </row>
    <row r="785" spans="1:11" x14ac:dyDescent="0.3">
      <c r="A785">
        <v>1326</v>
      </c>
      <c r="B785" t="s">
        <v>674</v>
      </c>
      <c r="C785" t="s">
        <v>2643</v>
      </c>
      <c r="D785" s="13">
        <v>23255.390000000003</v>
      </c>
      <c r="E785" s="14">
        <v>24.341208419602449</v>
      </c>
      <c r="F785" s="15">
        <v>1.184976021803692E-5</v>
      </c>
      <c r="G785" s="17">
        <f t="shared" si="48"/>
        <v>784</v>
      </c>
      <c r="H785" s="16">
        <f t="shared" si="49"/>
        <v>5.0954897845346465E-7</v>
      </c>
      <c r="I785" s="9">
        <f t="shared" si="50"/>
        <v>647</v>
      </c>
      <c r="J785" s="9" t="str">
        <f>_xlfn.IFNA(VLOOKUP(C785,[1]Sheet1!$B:$B,1,FALSE),"N")</f>
        <v>Clo1313_0941</v>
      </c>
      <c r="K785" s="9">
        <f t="shared" si="51"/>
        <v>1.184976021803692E-5</v>
      </c>
    </row>
    <row r="786" spans="1:11" x14ac:dyDescent="0.3">
      <c r="A786">
        <v>1463</v>
      </c>
      <c r="B786" t="s">
        <v>1522</v>
      </c>
      <c r="C786" t="s">
        <v>3477</v>
      </c>
      <c r="D786" s="13">
        <v>14314.125000000002</v>
      </c>
      <c r="E786" s="14">
        <v>24.935215777094005</v>
      </c>
      <c r="F786" s="15">
        <v>1.1847655099688434E-5</v>
      </c>
      <c r="G786" s="17">
        <f t="shared" si="48"/>
        <v>785</v>
      </c>
      <c r="H786" s="16">
        <f t="shared" si="49"/>
        <v>8.276897889104945E-7</v>
      </c>
      <c r="I786" s="9">
        <f t="shared" si="50"/>
        <v>510</v>
      </c>
      <c r="J786" s="9" t="str">
        <f>_xlfn.IFNA(VLOOKUP(C786,[1]Sheet1!$B:$B,1,FALSE),"N")</f>
        <v>N</v>
      </c>
      <c r="K786" s="9">
        <f t="shared" si="51"/>
        <v>0</v>
      </c>
    </row>
    <row r="787" spans="1:11" x14ac:dyDescent="0.3">
      <c r="A787">
        <v>1094</v>
      </c>
      <c r="B787" t="s">
        <v>1966</v>
      </c>
      <c r="C787" t="s">
        <v>3921</v>
      </c>
      <c r="D787" s="13">
        <v>49954.779999999984</v>
      </c>
      <c r="E787" s="14">
        <v>23.394973053606886</v>
      </c>
      <c r="F787" s="15">
        <v>1.1755435702349886E-5</v>
      </c>
      <c r="G787" s="17">
        <f t="shared" si="48"/>
        <v>786</v>
      </c>
      <c r="H787" s="16">
        <f t="shared" si="49"/>
        <v>2.3532153884673078E-7</v>
      </c>
      <c r="I787" s="9">
        <f t="shared" si="50"/>
        <v>879</v>
      </c>
      <c r="J787" s="9" t="str">
        <f>_xlfn.IFNA(VLOOKUP(C787,[1]Sheet1!$B:$B,1,FALSE),"N")</f>
        <v>N</v>
      </c>
      <c r="K787" s="9">
        <f t="shared" si="51"/>
        <v>0</v>
      </c>
    </row>
    <row r="788" spans="1:11" x14ac:dyDescent="0.3">
      <c r="A788">
        <v>1097</v>
      </c>
      <c r="B788" t="s">
        <v>1816</v>
      </c>
      <c r="C788" t="s">
        <v>3771</v>
      </c>
      <c r="D788" s="13">
        <v>48895.924999999996</v>
      </c>
      <c r="E788" s="14">
        <v>23.416402739316478</v>
      </c>
      <c r="F788" s="15">
        <v>1.1709326506339592E-5</v>
      </c>
      <c r="G788" s="17">
        <f t="shared" si="48"/>
        <v>787</v>
      </c>
      <c r="H788" s="16">
        <f t="shared" si="49"/>
        <v>2.3947448598916151E-7</v>
      </c>
      <c r="I788" s="9">
        <f t="shared" si="50"/>
        <v>876</v>
      </c>
      <c r="J788" s="9" t="str">
        <f>_xlfn.IFNA(VLOOKUP(C788,[1]Sheet1!$B:$B,1,FALSE),"N")</f>
        <v>N</v>
      </c>
      <c r="K788" s="9">
        <f t="shared" si="51"/>
        <v>0</v>
      </c>
    </row>
    <row r="789" spans="1:11" x14ac:dyDescent="0.3">
      <c r="A789">
        <v>1467</v>
      </c>
      <c r="B789" t="s">
        <v>1847</v>
      </c>
      <c r="C789" t="s">
        <v>3802</v>
      </c>
      <c r="D789" s="13">
        <v>13939.204999999998</v>
      </c>
      <c r="E789" s="14">
        <v>24.952174479127546</v>
      </c>
      <c r="F789" s="15">
        <v>1.1698255390457245E-5</v>
      </c>
      <c r="G789" s="17">
        <f t="shared" si="48"/>
        <v>788</v>
      </c>
      <c r="H789" s="16">
        <f t="shared" si="49"/>
        <v>8.3923404458555894E-7</v>
      </c>
      <c r="I789" s="9">
        <f t="shared" si="50"/>
        <v>506</v>
      </c>
      <c r="J789" s="9" t="str">
        <f>_xlfn.IFNA(VLOOKUP(C789,[1]Sheet1!$B:$B,1,FALSE),"N")</f>
        <v>N</v>
      </c>
      <c r="K789" s="9">
        <f t="shared" si="51"/>
        <v>0</v>
      </c>
    </row>
    <row r="790" spans="1:11" x14ac:dyDescent="0.3">
      <c r="A790">
        <v>1306</v>
      </c>
      <c r="B790" t="s">
        <v>1097</v>
      </c>
      <c r="C790" t="s">
        <v>3063</v>
      </c>
      <c r="D790" s="13">
        <v>25254.729999999992</v>
      </c>
      <c r="E790" s="14">
        <v>24.224374853973334</v>
      </c>
      <c r="F790" s="15">
        <v>1.1697557001184693E-5</v>
      </c>
      <c r="G790" s="17">
        <f t="shared" si="48"/>
        <v>789</v>
      </c>
      <c r="H790" s="16">
        <f t="shared" si="49"/>
        <v>4.6318281768146786E-7</v>
      </c>
      <c r="I790" s="9">
        <f t="shared" si="50"/>
        <v>667</v>
      </c>
      <c r="J790" s="9" t="str">
        <f>_xlfn.IFNA(VLOOKUP(C790,[1]Sheet1!$B:$B,1,FALSE),"N")</f>
        <v>Clo1313_1512</v>
      </c>
      <c r="K790" s="9">
        <f t="shared" si="51"/>
        <v>1.1697557001184693E-5</v>
      </c>
    </row>
    <row r="791" spans="1:11" x14ac:dyDescent="0.3">
      <c r="A791">
        <v>1277</v>
      </c>
      <c r="B791" t="s">
        <v>1515</v>
      </c>
      <c r="C791" t="s">
        <v>3470</v>
      </c>
      <c r="D791" s="13">
        <v>27463.29</v>
      </c>
      <c r="E791" s="14">
        <v>24.106933483099606</v>
      </c>
      <c r="F791" s="15">
        <v>1.1557331360649366E-5</v>
      </c>
      <c r="G791" s="17">
        <f t="shared" si="48"/>
        <v>790</v>
      </c>
      <c r="H791" s="16">
        <f t="shared" si="49"/>
        <v>4.2082836253957071E-7</v>
      </c>
      <c r="I791" s="9">
        <f t="shared" si="50"/>
        <v>696</v>
      </c>
      <c r="J791" s="9" t="str">
        <f>_xlfn.IFNA(VLOOKUP(C791,[1]Sheet1!$B:$B,1,FALSE),"N")</f>
        <v>N</v>
      </c>
      <c r="K791" s="9">
        <f t="shared" si="51"/>
        <v>0</v>
      </c>
    </row>
    <row r="792" spans="1:11" x14ac:dyDescent="0.3">
      <c r="A792">
        <v>1527</v>
      </c>
      <c r="B792" t="s">
        <v>902</v>
      </c>
      <c r="C792" t="s">
        <v>2868</v>
      </c>
      <c r="D792" s="13">
        <v>10956.859999999999</v>
      </c>
      <c r="E792" s="14">
        <v>25.230752160921963</v>
      </c>
      <c r="F792" s="15">
        <v>1.154488383614213E-5</v>
      </c>
      <c r="G792" s="17">
        <f t="shared" si="48"/>
        <v>791</v>
      </c>
      <c r="H792" s="16">
        <f t="shared" si="49"/>
        <v>1.0536671853197111E-6</v>
      </c>
      <c r="I792" s="9">
        <f t="shared" si="50"/>
        <v>446</v>
      </c>
      <c r="J792" s="9" t="str">
        <f>_xlfn.IFNA(VLOOKUP(C792,[1]Sheet1!$B:$B,1,FALSE),"N")</f>
        <v>N</v>
      </c>
      <c r="K792" s="9">
        <f t="shared" si="51"/>
        <v>0</v>
      </c>
    </row>
    <row r="793" spans="1:11" x14ac:dyDescent="0.3">
      <c r="A793">
        <v>824</v>
      </c>
      <c r="B793" t="s">
        <v>1586</v>
      </c>
      <c r="C793" t="s">
        <v>3541</v>
      </c>
      <c r="D793" s="13">
        <v>102350.95499999999</v>
      </c>
      <c r="E793" s="14">
        <v>22.491696545405439</v>
      </c>
      <c r="F793" s="15">
        <v>1.1522821655606867E-5</v>
      </c>
      <c r="G793" s="17">
        <f t="shared" si="48"/>
        <v>792</v>
      </c>
      <c r="H793" s="16">
        <f t="shared" si="49"/>
        <v>1.1258147670050435E-7</v>
      </c>
      <c r="I793" s="9">
        <f t="shared" si="50"/>
        <v>1149</v>
      </c>
      <c r="J793" s="9" t="str">
        <f>_xlfn.IFNA(VLOOKUP(C793,[1]Sheet1!$B:$B,1,FALSE),"N")</f>
        <v>Clo1313_2234</v>
      </c>
      <c r="K793" s="9">
        <f t="shared" si="51"/>
        <v>1.1522821655606867E-5</v>
      </c>
    </row>
    <row r="794" spans="1:11" x14ac:dyDescent="0.3">
      <c r="A794">
        <v>1430</v>
      </c>
      <c r="B794" t="s">
        <v>641</v>
      </c>
      <c r="C794" t="s">
        <v>2610</v>
      </c>
      <c r="D794" s="13">
        <v>15475.025000000001</v>
      </c>
      <c r="E794" s="14">
        <v>24.802787966089504</v>
      </c>
      <c r="F794" s="15">
        <v>1.1495452410486431E-5</v>
      </c>
      <c r="G794" s="17">
        <f t="shared" si="48"/>
        <v>793</v>
      </c>
      <c r="H794" s="16">
        <f t="shared" si="49"/>
        <v>7.4283902032380756E-7</v>
      </c>
      <c r="I794" s="9">
        <f t="shared" si="50"/>
        <v>543</v>
      </c>
      <c r="J794" s="9" t="str">
        <f>_xlfn.IFNA(VLOOKUP(C794,[1]Sheet1!$B:$B,1,FALSE),"N")</f>
        <v>N</v>
      </c>
      <c r="K794" s="9">
        <f t="shared" si="51"/>
        <v>0</v>
      </c>
    </row>
    <row r="795" spans="1:11" x14ac:dyDescent="0.3">
      <c r="A795">
        <v>976</v>
      </c>
      <c r="B795" t="s">
        <v>2014</v>
      </c>
      <c r="C795" t="s">
        <v>3969</v>
      </c>
      <c r="D795" s="13">
        <v>68672.924999999988</v>
      </c>
      <c r="E795" s="14">
        <v>22.977372634639085</v>
      </c>
      <c r="F795" s="15">
        <v>1.1492220185483295E-5</v>
      </c>
      <c r="G795" s="17">
        <f t="shared" si="48"/>
        <v>794</v>
      </c>
      <c r="H795" s="16">
        <f t="shared" si="49"/>
        <v>1.67347177733922E-7</v>
      </c>
      <c r="I795" s="9">
        <f t="shared" si="50"/>
        <v>997</v>
      </c>
      <c r="J795" s="9" t="str">
        <f>_xlfn.IFNA(VLOOKUP(C795,[1]Sheet1!$B:$B,1,FALSE),"N")</f>
        <v>Clo1313_2997</v>
      </c>
      <c r="K795" s="9">
        <f t="shared" si="51"/>
        <v>1.1492220185483295E-5</v>
      </c>
    </row>
    <row r="796" spans="1:11" x14ac:dyDescent="0.3">
      <c r="A796">
        <v>1216</v>
      </c>
      <c r="B796" t="s">
        <v>1421</v>
      </c>
      <c r="C796" t="s">
        <v>3382</v>
      </c>
      <c r="D796" s="13">
        <v>31701.244999999992</v>
      </c>
      <c r="E796" s="14">
        <v>23.92267464769111</v>
      </c>
      <c r="F796" s="15">
        <v>1.1477362543262037E-5</v>
      </c>
      <c r="G796" s="17">
        <f t="shared" si="48"/>
        <v>795</v>
      </c>
      <c r="H796" s="16">
        <f t="shared" si="49"/>
        <v>3.6204769065890129E-7</v>
      </c>
      <c r="I796" s="9">
        <f t="shared" si="50"/>
        <v>757</v>
      </c>
      <c r="J796" s="9" t="str">
        <f>_xlfn.IFNA(VLOOKUP(C796,[1]Sheet1!$B:$B,1,FALSE),"N")</f>
        <v>Clo1313_1986</v>
      </c>
      <c r="K796" s="9">
        <f t="shared" si="51"/>
        <v>1.1477362543262037E-5</v>
      </c>
    </row>
    <row r="797" spans="1:11" x14ac:dyDescent="0.3">
      <c r="A797">
        <v>1047</v>
      </c>
      <c r="B797" t="s">
        <v>1403</v>
      </c>
      <c r="C797" t="s">
        <v>3364</v>
      </c>
      <c r="D797" s="13">
        <v>55459.770000000004</v>
      </c>
      <c r="E797" s="14">
        <v>23.235996863094112</v>
      </c>
      <c r="F797" s="15">
        <v>1.1462485718494782E-5</v>
      </c>
      <c r="G797" s="17">
        <f t="shared" si="48"/>
        <v>796</v>
      </c>
      <c r="H797" s="16">
        <f t="shared" si="49"/>
        <v>2.0668109006753511E-7</v>
      </c>
      <c r="I797" s="9">
        <f t="shared" si="50"/>
        <v>926</v>
      </c>
      <c r="J797" s="9" t="str">
        <f>_xlfn.IFNA(VLOOKUP(C797,[1]Sheet1!$B:$B,1,FALSE),"N")</f>
        <v>N</v>
      </c>
      <c r="K797" s="9">
        <f t="shared" si="51"/>
        <v>0</v>
      </c>
    </row>
    <row r="798" spans="1:11" x14ac:dyDescent="0.3">
      <c r="A798">
        <v>1034</v>
      </c>
      <c r="B798" t="s">
        <v>1262</v>
      </c>
      <c r="C798" t="s">
        <v>3228</v>
      </c>
      <c r="D798" s="13">
        <v>57823.27</v>
      </c>
      <c r="E798" s="14">
        <v>23.18473089704294</v>
      </c>
      <c r="F798" s="15">
        <v>1.1461170678008699E-5</v>
      </c>
      <c r="G798" s="17">
        <f t="shared" si="48"/>
        <v>797</v>
      </c>
      <c r="H798" s="16">
        <f t="shared" si="49"/>
        <v>1.9821035161118872E-7</v>
      </c>
      <c r="I798" s="9">
        <f t="shared" si="50"/>
        <v>939</v>
      </c>
      <c r="J798" s="9" t="str">
        <f>_xlfn.IFNA(VLOOKUP(C798,[1]Sheet1!$B:$B,1,FALSE),"N")</f>
        <v>N</v>
      </c>
      <c r="K798" s="9">
        <f t="shared" si="51"/>
        <v>0</v>
      </c>
    </row>
    <row r="799" spans="1:11" x14ac:dyDescent="0.3">
      <c r="A799">
        <v>1589</v>
      </c>
      <c r="B799" t="s">
        <v>1491</v>
      </c>
      <c r="C799" t="s">
        <v>3451</v>
      </c>
      <c r="D799" s="13">
        <v>8270.82</v>
      </c>
      <c r="E799" s="14">
        <v>25.565968226410735</v>
      </c>
      <c r="F799" s="15">
        <v>1.1459771439270154E-5</v>
      </c>
      <c r="G799" s="17">
        <f t="shared" si="48"/>
        <v>798</v>
      </c>
      <c r="H799" s="16">
        <f t="shared" si="49"/>
        <v>1.3855665386588215E-6</v>
      </c>
      <c r="I799" s="9">
        <f t="shared" si="50"/>
        <v>384</v>
      </c>
      <c r="J799" s="9" t="str">
        <f>_xlfn.IFNA(VLOOKUP(C799,[1]Sheet1!$B:$B,1,FALSE),"N")</f>
        <v>N</v>
      </c>
      <c r="K799" s="9">
        <f t="shared" si="51"/>
        <v>0</v>
      </c>
    </row>
    <row r="800" spans="1:11" x14ac:dyDescent="0.3">
      <c r="A800">
        <v>1468</v>
      </c>
      <c r="B800" t="s">
        <v>1609</v>
      </c>
      <c r="C800" t="s">
        <v>3564</v>
      </c>
      <c r="D800" s="13">
        <v>13637.814999999999</v>
      </c>
      <c r="E800" s="14">
        <v>24.953566413113293</v>
      </c>
      <c r="F800" s="15">
        <v>1.145833799024595E-5</v>
      </c>
      <c r="G800" s="17">
        <f t="shared" si="48"/>
        <v>799</v>
      </c>
      <c r="H800" s="16">
        <f t="shared" si="49"/>
        <v>8.401886952012439E-7</v>
      </c>
      <c r="I800" s="9">
        <f t="shared" si="50"/>
        <v>505</v>
      </c>
      <c r="J800" s="9" t="str">
        <f>_xlfn.IFNA(VLOOKUP(C800,[1]Sheet1!$B:$B,1,FALSE),"N")</f>
        <v>N</v>
      </c>
      <c r="K800" s="9">
        <f t="shared" si="51"/>
        <v>0</v>
      </c>
    </row>
    <row r="801" spans="1:11" x14ac:dyDescent="0.3">
      <c r="A801">
        <v>1230</v>
      </c>
      <c r="B801" t="s">
        <v>1730</v>
      </c>
      <c r="C801" t="s">
        <v>3685</v>
      </c>
      <c r="D801" s="13">
        <v>30587.119999999999</v>
      </c>
      <c r="E801" s="14">
        <v>23.959931439100767</v>
      </c>
      <c r="F801" s="15">
        <v>1.1416040936230538E-5</v>
      </c>
      <c r="G801" s="17">
        <f t="shared" si="48"/>
        <v>800</v>
      </c>
      <c r="H801" s="16">
        <f t="shared" si="49"/>
        <v>3.7323033146731496E-7</v>
      </c>
      <c r="I801" s="9">
        <f t="shared" si="50"/>
        <v>743</v>
      </c>
      <c r="J801" s="9" t="str">
        <f>_xlfn.IFNA(VLOOKUP(C801,[1]Sheet1!$B:$B,1,FALSE),"N")</f>
        <v>N</v>
      </c>
      <c r="K801" s="9">
        <f t="shared" si="51"/>
        <v>0</v>
      </c>
    </row>
    <row r="802" spans="1:11" x14ac:dyDescent="0.3">
      <c r="A802">
        <v>1112</v>
      </c>
      <c r="B802" t="s">
        <v>1452</v>
      </c>
      <c r="C802" t="s">
        <v>3412</v>
      </c>
      <c r="D802" s="13">
        <v>45020.829999999994</v>
      </c>
      <c r="E802" s="14">
        <v>23.472443115192267</v>
      </c>
      <c r="F802" s="15">
        <v>1.1286031653500034E-5</v>
      </c>
      <c r="G802" s="17">
        <f t="shared" si="48"/>
        <v>801</v>
      </c>
      <c r="H802" s="16">
        <f t="shared" si="49"/>
        <v>2.5068466426540861E-7</v>
      </c>
      <c r="I802" s="9">
        <f t="shared" si="50"/>
        <v>861</v>
      </c>
      <c r="J802" s="9" t="str">
        <f>_xlfn.IFNA(VLOOKUP(C802,[1]Sheet1!$B:$B,1,FALSE),"N")</f>
        <v>Clo1313_2033</v>
      </c>
      <c r="K802" s="9">
        <f t="shared" si="51"/>
        <v>1.1286031653500034E-5</v>
      </c>
    </row>
    <row r="803" spans="1:11" x14ac:dyDescent="0.3">
      <c r="A803">
        <v>1186</v>
      </c>
      <c r="B803" t="s">
        <v>1485</v>
      </c>
      <c r="C803" t="s">
        <v>3445</v>
      </c>
      <c r="D803" s="13">
        <v>34704.33</v>
      </c>
      <c r="E803" s="14">
        <v>23.789161477040444</v>
      </c>
      <c r="F803" s="15">
        <v>1.1266976670229336E-5</v>
      </c>
      <c r="G803" s="17">
        <f t="shared" si="48"/>
        <v>802</v>
      </c>
      <c r="H803" s="16">
        <f t="shared" si="49"/>
        <v>3.2465622215525659E-7</v>
      </c>
      <c r="I803" s="9">
        <f t="shared" si="50"/>
        <v>787</v>
      </c>
      <c r="J803" s="9" t="str">
        <f>_xlfn.IFNA(VLOOKUP(C803,[1]Sheet1!$B:$B,1,FALSE),"N")</f>
        <v>N</v>
      </c>
      <c r="K803" s="9">
        <f t="shared" si="51"/>
        <v>0</v>
      </c>
    </row>
    <row r="804" spans="1:11" x14ac:dyDescent="0.3">
      <c r="A804">
        <v>1071</v>
      </c>
      <c r="B804" t="s">
        <v>768</v>
      </c>
      <c r="C804" t="s">
        <v>2734</v>
      </c>
      <c r="D804" s="13">
        <v>50447.955000000009</v>
      </c>
      <c r="E804" s="14">
        <v>23.327166109144059</v>
      </c>
      <c r="F804" s="15">
        <v>1.1232221845065865E-5</v>
      </c>
      <c r="G804" s="17">
        <f t="shared" si="48"/>
        <v>803</v>
      </c>
      <c r="H804" s="16">
        <f t="shared" si="49"/>
        <v>2.2264969600979589E-7</v>
      </c>
      <c r="I804" s="9">
        <f t="shared" si="50"/>
        <v>902</v>
      </c>
      <c r="J804" s="9" t="str">
        <f>_xlfn.IFNA(VLOOKUP(C804,[1]Sheet1!$B:$B,1,FALSE),"N")</f>
        <v>N</v>
      </c>
      <c r="K804" s="9">
        <f t="shared" si="51"/>
        <v>0</v>
      </c>
    </row>
    <row r="805" spans="1:11" x14ac:dyDescent="0.3">
      <c r="A805">
        <v>854</v>
      </c>
      <c r="B805" t="s">
        <v>222</v>
      </c>
      <c r="C805" t="s">
        <v>2193</v>
      </c>
      <c r="D805" s="13">
        <v>93785.404999999999</v>
      </c>
      <c r="E805" s="14">
        <v>22.563045412469652</v>
      </c>
      <c r="F805" s="15">
        <v>1.119156001695216E-5</v>
      </c>
      <c r="G805" s="17">
        <f t="shared" si="48"/>
        <v>804</v>
      </c>
      <c r="H805" s="16">
        <f t="shared" si="49"/>
        <v>1.1933157421404919E-7</v>
      </c>
      <c r="I805" s="9">
        <f t="shared" si="50"/>
        <v>1119</v>
      </c>
      <c r="J805" s="9" t="str">
        <f>_xlfn.IFNA(VLOOKUP(C805,[1]Sheet1!$B:$B,1,FALSE),"N")</f>
        <v>N</v>
      </c>
      <c r="K805" s="9">
        <f t="shared" si="51"/>
        <v>0</v>
      </c>
    </row>
    <row r="806" spans="1:11" x14ac:dyDescent="0.3">
      <c r="A806">
        <v>1228</v>
      </c>
      <c r="B806" t="s">
        <v>207</v>
      </c>
      <c r="C806" t="s">
        <v>2178</v>
      </c>
      <c r="D806" s="13">
        <v>30022.694999999992</v>
      </c>
      <c r="E806" s="14">
        <v>23.958221106295362</v>
      </c>
      <c r="F806" s="15">
        <v>1.1189743264221321E-5</v>
      </c>
      <c r="G806" s="17">
        <f t="shared" si="48"/>
        <v>805</v>
      </c>
      <c r="H806" s="16">
        <f t="shared" si="49"/>
        <v>3.7270948741348247E-7</v>
      </c>
      <c r="I806" s="9">
        <f t="shared" si="50"/>
        <v>745</v>
      </c>
      <c r="J806" s="9" t="str">
        <f>_xlfn.IFNA(VLOOKUP(C806,[1]Sheet1!$B:$B,1,FALSE),"N")</f>
        <v>N</v>
      </c>
      <c r="K806" s="9">
        <f t="shared" si="51"/>
        <v>0</v>
      </c>
    </row>
    <row r="807" spans="1:11" x14ac:dyDescent="0.3">
      <c r="A807">
        <v>1272</v>
      </c>
      <c r="B807" t="s">
        <v>1330</v>
      </c>
      <c r="C807" t="s">
        <v>3295</v>
      </c>
      <c r="D807" s="13">
        <v>26787.965000000004</v>
      </c>
      <c r="E807" s="14">
        <v>24.089959459547934</v>
      </c>
      <c r="F807" s="15">
        <v>1.1117969420591313E-5</v>
      </c>
      <c r="G807" s="17">
        <f t="shared" si="48"/>
        <v>806</v>
      </c>
      <c r="H807" s="16">
        <f t="shared" si="49"/>
        <v>4.1503598427843665E-7</v>
      </c>
      <c r="I807" s="9">
        <f t="shared" si="50"/>
        <v>701</v>
      </c>
      <c r="J807" s="9" t="str">
        <f>_xlfn.IFNA(VLOOKUP(C807,[1]Sheet1!$B:$B,1,FALSE),"N")</f>
        <v>N</v>
      </c>
      <c r="K807" s="9">
        <f t="shared" si="51"/>
        <v>0</v>
      </c>
    </row>
    <row r="808" spans="1:11" x14ac:dyDescent="0.3">
      <c r="A808">
        <v>1177</v>
      </c>
      <c r="B808" t="s">
        <v>1715</v>
      </c>
      <c r="C808" t="s">
        <v>3670</v>
      </c>
      <c r="D808" s="13">
        <v>35079.794999999998</v>
      </c>
      <c r="E808" s="14">
        <v>23.74970333013502</v>
      </c>
      <c r="F808" s="15">
        <v>1.1027823935686888E-5</v>
      </c>
      <c r="G808" s="17">
        <f t="shared" si="48"/>
        <v>807</v>
      </c>
      <c r="H808" s="16">
        <f t="shared" si="49"/>
        <v>3.1436397891398423E-7</v>
      </c>
      <c r="I808" s="9">
        <f t="shared" si="50"/>
        <v>796</v>
      </c>
      <c r="J808" s="9" t="str">
        <f>_xlfn.IFNA(VLOOKUP(C808,[1]Sheet1!$B:$B,1,FALSE),"N")</f>
        <v>Clo1313_2478</v>
      </c>
      <c r="K808" s="9">
        <f t="shared" si="51"/>
        <v>1.1027823935686888E-5</v>
      </c>
    </row>
    <row r="809" spans="1:11" x14ac:dyDescent="0.3">
      <c r="A809">
        <v>1268</v>
      </c>
      <c r="B809" t="s">
        <v>324</v>
      </c>
      <c r="C809" t="s">
        <v>2295</v>
      </c>
      <c r="D809" s="13">
        <v>26808.78</v>
      </c>
      <c r="E809" s="14">
        <v>24.077246024519809</v>
      </c>
      <c r="F809" s="15">
        <v>1.1011701887678598E-5</v>
      </c>
      <c r="G809" s="17">
        <f t="shared" si="48"/>
        <v>808</v>
      </c>
      <c r="H809" s="16">
        <f t="shared" si="49"/>
        <v>4.1074983224445865E-7</v>
      </c>
      <c r="I809" s="9">
        <f t="shared" si="50"/>
        <v>705</v>
      </c>
      <c r="J809" s="9" t="str">
        <f>_xlfn.IFNA(VLOOKUP(C809,[1]Sheet1!$B:$B,1,FALSE),"N")</f>
        <v>N</v>
      </c>
      <c r="K809" s="9">
        <f t="shared" si="51"/>
        <v>0</v>
      </c>
    </row>
    <row r="810" spans="1:11" x14ac:dyDescent="0.3">
      <c r="A810">
        <v>1259</v>
      </c>
      <c r="B810" t="s">
        <v>1228</v>
      </c>
      <c r="C810" t="s">
        <v>3194</v>
      </c>
      <c r="D810" s="13">
        <v>27010.074999999997</v>
      </c>
      <c r="E810" s="14">
        <v>24.065953815791996</v>
      </c>
      <c r="F810" s="15">
        <v>1.0992559607617109E-5</v>
      </c>
      <c r="G810" s="17">
        <f t="shared" si="48"/>
        <v>809</v>
      </c>
      <c r="H810" s="16">
        <f t="shared" si="49"/>
        <v>4.0697997349570895E-7</v>
      </c>
      <c r="I810" s="9">
        <f t="shared" si="50"/>
        <v>714</v>
      </c>
      <c r="J810" s="9" t="str">
        <f>_xlfn.IFNA(VLOOKUP(C810,[1]Sheet1!$B:$B,1,FALSE),"N")</f>
        <v>N</v>
      </c>
      <c r="K810" s="9">
        <f t="shared" si="51"/>
        <v>0</v>
      </c>
    </row>
    <row r="811" spans="1:11" x14ac:dyDescent="0.3">
      <c r="A811">
        <v>585</v>
      </c>
      <c r="B811" t="s">
        <v>571</v>
      </c>
      <c r="C811" t="s">
        <v>2540</v>
      </c>
      <c r="D811" s="13">
        <v>202967.90999999997</v>
      </c>
      <c r="E811" s="14">
        <v>21.594047539747425</v>
      </c>
      <c r="F811" s="15">
        <v>1.0984675370315124E-5</v>
      </c>
      <c r="G811" s="17">
        <f t="shared" si="48"/>
        <v>810</v>
      </c>
      <c r="H811" s="16">
        <f t="shared" si="49"/>
        <v>5.4120256597780036E-8</v>
      </c>
      <c r="I811" s="9">
        <f t="shared" si="50"/>
        <v>1388</v>
      </c>
      <c r="J811" s="9" t="str">
        <f>_xlfn.IFNA(VLOOKUP(C811,[1]Sheet1!$B:$B,1,FALSE),"N")</f>
        <v>N</v>
      </c>
      <c r="K811" s="9">
        <f t="shared" si="51"/>
        <v>0</v>
      </c>
    </row>
    <row r="812" spans="1:11" x14ac:dyDescent="0.3">
      <c r="A812">
        <v>951</v>
      </c>
      <c r="B812" t="s">
        <v>1273</v>
      </c>
      <c r="C812" t="s">
        <v>3239</v>
      </c>
      <c r="D812" s="13">
        <v>70708.669999999984</v>
      </c>
      <c r="E812" s="14">
        <v>22.884902107326788</v>
      </c>
      <c r="F812" s="15">
        <v>1.0972664763797483E-5</v>
      </c>
      <c r="G812" s="17">
        <f t="shared" si="48"/>
        <v>811</v>
      </c>
      <c r="H812" s="16">
        <f t="shared" si="49"/>
        <v>1.5518132025107368E-7</v>
      </c>
      <c r="I812" s="9">
        <f t="shared" si="50"/>
        <v>1022</v>
      </c>
      <c r="J812" s="9" t="str">
        <f>_xlfn.IFNA(VLOOKUP(C812,[1]Sheet1!$B:$B,1,FALSE),"N")</f>
        <v>N</v>
      </c>
      <c r="K812" s="9">
        <f t="shared" si="51"/>
        <v>0</v>
      </c>
    </row>
    <row r="813" spans="1:11" x14ac:dyDescent="0.3">
      <c r="A813">
        <v>1052</v>
      </c>
      <c r="B813" t="s">
        <v>1197</v>
      </c>
      <c r="C813" t="s">
        <v>3163</v>
      </c>
      <c r="D813" s="13">
        <v>51931.280000000006</v>
      </c>
      <c r="E813" s="14">
        <v>23.255491013244502</v>
      </c>
      <c r="F813" s="15">
        <v>1.0905379035869706E-5</v>
      </c>
      <c r="G813" s="17">
        <f t="shared" si="48"/>
        <v>812</v>
      </c>
      <c r="H813" s="16">
        <f t="shared" si="49"/>
        <v>2.099963458607164E-7</v>
      </c>
      <c r="I813" s="9">
        <f t="shared" si="50"/>
        <v>921</v>
      </c>
      <c r="J813" s="9" t="str">
        <f>_xlfn.IFNA(VLOOKUP(C813,[1]Sheet1!$B:$B,1,FALSE),"N")</f>
        <v>N</v>
      </c>
      <c r="K813" s="9">
        <f t="shared" si="51"/>
        <v>0</v>
      </c>
    </row>
    <row r="814" spans="1:11" x14ac:dyDescent="0.3">
      <c r="A814">
        <v>1239</v>
      </c>
      <c r="B814" t="s">
        <v>445</v>
      </c>
      <c r="C814" t="s">
        <v>2414</v>
      </c>
      <c r="D814" s="13">
        <v>28524.51999999999</v>
      </c>
      <c r="E814" s="14">
        <v>23.986445980948226</v>
      </c>
      <c r="F814" s="15">
        <v>1.0879209818009411E-5</v>
      </c>
      <c r="G814" s="17">
        <f t="shared" si="48"/>
        <v>813</v>
      </c>
      <c r="H814" s="16">
        <f t="shared" si="49"/>
        <v>3.8139852372658381E-7</v>
      </c>
      <c r="I814" s="9">
        <f t="shared" si="50"/>
        <v>734</v>
      </c>
      <c r="J814" s="9" t="str">
        <f>_xlfn.IFNA(VLOOKUP(C814,[1]Sheet1!$B:$B,1,FALSE),"N")</f>
        <v>N</v>
      </c>
      <c r="K814" s="9">
        <f t="shared" si="51"/>
        <v>0</v>
      </c>
    </row>
    <row r="815" spans="1:11" x14ac:dyDescent="0.3">
      <c r="A815">
        <v>1159</v>
      </c>
      <c r="B815" t="s">
        <v>967</v>
      </c>
      <c r="C815" t="s">
        <v>2933</v>
      </c>
      <c r="D815" s="13">
        <v>36856.819999999992</v>
      </c>
      <c r="E815" s="14">
        <v>23.66206361450676</v>
      </c>
      <c r="F815" s="15">
        <v>1.0786393343770007E-5</v>
      </c>
      <c r="G815" s="17">
        <f t="shared" si="48"/>
        <v>814</v>
      </c>
      <c r="H815" s="16">
        <f t="shared" si="49"/>
        <v>2.9265664655198171E-7</v>
      </c>
      <c r="I815" s="9">
        <f t="shared" si="50"/>
        <v>814</v>
      </c>
      <c r="J815" s="9" t="str">
        <f>_xlfn.IFNA(VLOOKUP(C815,[1]Sheet1!$B:$B,1,FALSE),"N")</f>
        <v>Clo1313_1346</v>
      </c>
      <c r="K815" s="9">
        <f t="shared" si="51"/>
        <v>1.0786393343770007E-5</v>
      </c>
    </row>
    <row r="816" spans="1:11" x14ac:dyDescent="0.3">
      <c r="A816">
        <v>869</v>
      </c>
      <c r="B816" t="s">
        <v>229</v>
      </c>
      <c r="C816" t="s">
        <v>2200</v>
      </c>
      <c r="D816" s="13">
        <v>87417.095000000001</v>
      </c>
      <c r="E816" s="14">
        <v>22.603971280607727</v>
      </c>
      <c r="F816" s="15">
        <v>1.0785927649446951E-5</v>
      </c>
      <c r="G816" s="17">
        <f t="shared" si="48"/>
        <v>815</v>
      </c>
      <c r="H816" s="16">
        <f t="shared" si="49"/>
        <v>1.2338464975811597E-7</v>
      </c>
      <c r="I816" s="9">
        <f t="shared" si="50"/>
        <v>1104</v>
      </c>
      <c r="J816" s="9" t="str">
        <f>_xlfn.IFNA(VLOOKUP(C816,[1]Sheet1!$B:$B,1,FALSE),"N")</f>
        <v>N</v>
      </c>
      <c r="K816" s="9">
        <f t="shared" si="51"/>
        <v>0</v>
      </c>
    </row>
    <row r="817" spans="1:11" x14ac:dyDescent="0.3">
      <c r="A817">
        <v>930</v>
      </c>
      <c r="B817" t="s">
        <v>582</v>
      </c>
      <c r="C817" t="s">
        <v>2551</v>
      </c>
      <c r="D817" s="13">
        <v>74127.5</v>
      </c>
      <c r="E817" s="14">
        <v>22.805611373451505</v>
      </c>
      <c r="F817" s="15">
        <v>1.078232960611289E-5</v>
      </c>
      <c r="G817" s="17">
        <f t="shared" si="48"/>
        <v>816</v>
      </c>
      <c r="H817" s="16">
        <f t="shared" si="49"/>
        <v>1.4545653915365943E-7</v>
      </c>
      <c r="I817" s="9">
        <f t="shared" si="50"/>
        <v>1043</v>
      </c>
      <c r="J817" s="9" t="str">
        <f>_xlfn.IFNA(VLOOKUP(C817,[1]Sheet1!$B:$B,1,FALSE),"N")</f>
        <v>N</v>
      </c>
      <c r="K817" s="9">
        <f t="shared" si="51"/>
        <v>0</v>
      </c>
    </row>
    <row r="818" spans="1:11" x14ac:dyDescent="0.3">
      <c r="A818">
        <v>810</v>
      </c>
      <c r="B818" t="s">
        <v>1043</v>
      </c>
      <c r="C818" t="s">
        <v>3009</v>
      </c>
      <c r="D818" s="13">
        <v>99389.125</v>
      </c>
      <c r="E818" s="14">
        <v>22.432022226391453</v>
      </c>
      <c r="F818" s="15">
        <v>1.0657508284842392E-5</v>
      </c>
      <c r="G818" s="17">
        <f t="shared" si="48"/>
        <v>817</v>
      </c>
      <c r="H818" s="16">
        <f t="shared" si="49"/>
        <v>1.0723012487374642E-7</v>
      </c>
      <c r="I818" s="9">
        <f t="shared" si="50"/>
        <v>1163</v>
      </c>
      <c r="J818" s="9" t="str">
        <f>_xlfn.IFNA(VLOOKUP(C818,[1]Sheet1!$B:$B,1,FALSE),"N")</f>
        <v>N</v>
      </c>
      <c r="K818" s="9">
        <f t="shared" si="51"/>
        <v>0</v>
      </c>
    </row>
    <row r="819" spans="1:11" x14ac:dyDescent="0.3">
      <c r="A819">
        <v>1189</v>
      </c>
      <c r="B819" t="s">
        <v>1747</v>
      </c>
      <c r="C819" t="s">
        <v>3702</v>
      </c>
      <c r="D819" s="13">
        <v>32232.865000000005</v>
      </c>
      <c r="E819" s="14">
        <v>23.811176323103222</v>
      </c>
      <c r="F819" s="15">
        <v>1.0654392161279495E-5</v>
      </c>
      <c r="G819" s="17">
        <f t="shared" si="48"/>
        <v>818</v>
      </c>
      <c r="H819" s="16">
        <f t="shared" si="49"/>
        <v>3.305443733059253E-7</v>
      </c>
      <c r="I819" s="9">
        <f t="shared" si="50"/>
        <v>784</v>
      </c>
      <c r="J819" s="9" t="str">
        <f>_xlfn.IFNA(VLOOKUP(C819,[1]Sheet1!$B:$B,1,FALSE),"N")</f>
        <v>N</v>
      </c>
      <c r="K819" s="9">
        <f t="shared" si="51"/>
        <v>0</v>
      </c>
    </row>
    <row r="820" spans="1:11" x14ac:dyDescent="0.3">
      <c r="A820">
        <v>898</v>
      </c>
      <c r="B820" t="s">
        <v>1455</v>
      </c>
      <c r="C820" t="s">
        <v>3415</v>
      </c>
      <c r="D820" s="13">
        <v>78533.200000000012</v>
      </c>
      <c r="E820" s="14">
        <v>22.706162378290923</v>
      </c>
      <c r="F820" s="15">
        <v>1.0532606890220712E-5</v>
      </c>
      <c r="G820" s="17">
        <f t="shared" si="48"/>
        <v>819</v>
      </c>
      <c r="H820" s="16">
        <f t="shared" si="49"/>
        <v>1.3411661425003326E-7</v>
      </c>
      <c r="I820" s="9">
        <f t="shared" si="50"/>
        <v>1075</v>
      </c>
      <c r="J820" s="9" t="str">
        <f>_xlfn.IFNA(VLOOKUP(C820,[1]Sheet1!$B:$B,1,FALSE),"N")</f>
        <v>Clo1313_2038</v>
      </c>
      <c r="K820" s="9">
        <f t="shared" si="51"/>
        <v>1.0532606890220712E-5</v>
      </c>
    </row>
    <row r="821" spans="1:11" x14ac:dyDescent="0.3">
      <c r="A821">
        <v>1397</v>
      </c>
      <c r="B821" t="s">
        <v>350</v>
      </c>
      <c r="C821" t="s">
        <v>2320</v>
      </c>
      <c r="D821" s="13">
        <v>16179.514999999996</v>
      </c>
      <c r="E821" s="14">
        <v>24.630324160652453</v>
      </c>
      <c r="F821" s="15">
        <v>1.0439733545933849E-5</v>
      </c>
      <c r="G821" s="17">
        <f t="shared" si="48"/>
        <v>820</v>
      </c>
      <c r="H821" s="16">
        <f t="shared" si="49"/>
        <v>6.4524391157175309E-7</v>
      </c>
      <c r="I821" s="9">
        <f t="shared" si="50"/>
        <v>576</v>
      </c>
      <c r="J821" s="9" t="str">
        <f>_xlfn.IFNA(VLOOKUP(C821,[1]Sheet1!$B:$B,1,FALSE),"N")</f>
        <v>N</v>
      </c>
      <c r="K821" s="9">
        <f t="shared" si="51"/>
        <v>0</v>
      </c>
    </row>
    <row r="822" spans="1:11" x14ac:dyDescent="0.3">
      <c r="A822">
        <v>1069</v>
      </c>
      <c r="B822" t="s">
        <v>684</v>
      </c>
      <c r="C822" t="s">
        <v>2652</v>
      </c>
      <c r="D822" s="13">
        <v>47043.945</v>
      </c>
      <c r="E822" s="14">
        <v>23.320818724334739</v>
      </c>
      <c r="F822" s="15">
        <v>1.0420187438402764E-5</v>
      </c>
      <c r="G822" s="17">
        <f t="shared" si="48"/>
        <v>821</v>
      </c>
      <c r="H822" s="16">
        <f t="shared" si="49"/>
        <v>2.2149901413248325E-7</v>
      </c>
      <c r="I822" s="9">
        <f t="shared" si="50"/>
        <v>904</v>
      </c>
      <c r="J822" s="9" t="str">
        <f>_xlfn.IFNA(VLOOKUP(C822,[1]Sheet1!$B:$B,1,FALSE),"N")</f>
        <v>N</v>
      </c>
      <c r="K822" s="9">
        <f t="shared" si="51"/>
        <v>0</v>
      </c>
    </row>
    <row r="823" spans="1:11" x14ac:dyDescent="0.3">
      <c r="A823">
        <v>1085</v>
      </c>
      <c r="B823" t="s">
        <v>1220</v>
      </c>
      <c r="C823" t="s">
        <v>3186</v>
      </c>
      <c r="D823" s="13">
        <v>45124.12</v>
      </c>
      <c r="E823" s="14">
        <v>23.368902854896479</v>
      </c>
      <c r="F823" s="15">
        <v>1.0395076826770522E-5</v>
      </c>
      <c r="G823" s="17">
        <f t="shared" si="48"/>
        <v>822</v>
      </c>
      <c r="H823" s="16">
        <f t="shared" si="49"/>
        <v>2.303663057976648E-7</v>
      </c>
      <c r="I823" s="9">
        <f t="shared" si="50"/>
        <v>888</v>
      </c>
      <c r="J823" s="9" t="str">
        <f>_xlfn.IFNA(VLOOKUP(C823,[1]Sheet1!$B:$B,1,FALSE),"N")</f>
        <v>N</v>
      </c>
      <c r="K823" s="9">
        <f t="shared" si="51"/>
        <v>0</v>
      </c>
    </row>
    <row r="824" spans="1:11" x14ac:dyDescent="0.3">
      <c r="A824">
        <v>1118</v>
      </c>
      <c r="B824" t="s">
        <v>105</v>
      </c>
      <c r="C824" t="s">
        <v>2076</v>
      </c>
      <c r="D824" s="13">
        <v>40190.499999999993</v>
      </c>
      <c r="E824" s="14">
        <v>23.504579467528526</v>
      </c>
      <c r="F824" s="15">
        <v>1.0342962275482977E-5</v>
      </c>
      <c r="G824" s="17">
        <f t="shared" si="48"/>
        <v>823</v>
      </c>
      <c r="H824" s="16">
        <f t="shared" si="49"/>
        <v>2.5734843496555101E-7</v>
      </c>
      <c r="I824" s="9">
        <f t="shared" si="50"/>
        <v>855</v>
      </c>
      <c r="J824" s="9" t="str">
        <f>_xlfn.IFNA(VLOOKUP(C824,[1]Sheet1!$B:$B,1,FALSE),"N")</f>
        <v>N</v>
      </c>
      <c r="K824" s="9">
        <f t="shared" si="51"/>
        <v>0</v>
      </c>
    </row>
    <row r="825" spans="1:11" x14ac:dyDescent="0.3">
      <c r="A825">
        <v>994</v>
      </c>
      <c r="B825" t="s">
        <v>1810</v>
      </c>
      <c r="C825" t="s">
        <v>3765</v>
      </c>
      <c r="D825" s="13">
        <v>58157.94</v>
      </c>
      <c r="E825" s="14">
        <v>23.048160670097467</v>
      </c>
      <c r="F825" s="15">
        <v>1.0311480270434489E-5</v>
      </c>
      <c r="G825" s="17">
        <f t="shared" si="48"/>
        <v>824</v>
      </c>
      <c r="H825" s="16">
        <f t="shared" si="49"/>
        <v>1.7730133272317571E-7</v>
      </c>
      <c r="I825" s="9">
        <f t="shared" si="50"/>
        <v>979</v>
      </c>
      <c r="J825" s="9" t="str">
        <f>_xlfn.IFNA(VLOOKUP(C825,[1]Sheet1!$B:$B,1,FALSE),"N")</f>
        <v>N</v>
      </c>
      <c r="K825" s="9">
        <f t="shared" si="51"/>
        <v>0</v>
      </c>
    </row>
    <row r="826" spans="1:11" x14ac:dyDescent="0.3">
      <c r="A826">
        <v>1226</v>
      </c>
      <c r="B826" t="s">
        <v>911</v>
      </c>
      <c r="C826" t="s">
        <v>2877</v>
      </c>
      <c r="D826" s="13">
        <v>27633.080000000005</v>
      </c>
      <c r="E826" s="14">
        <v>23.953285173024607</v>
      </c>
      <c r="F826" s="15">
        <v>1.0257687556417354E-5</v>
      </c>
      <c r="G826" s="17">
        <f t="shared" si="48"/>
        <v>825</v>
      </c>
      <c r="H826" s="16">
        <f t="shared" si="49"/>
        <v>3.7121043171508033E-7</v>
      </c>
      <c r="I826" s="9">
        <f t="shared" si="50"/>
        <v>747</v>
      </c>
      <c r="J826" s="9" t="str">
        <f>_xlfn.IFNA(VLOOKUP(C826,[1]Sheet1!$B:$B,1,FALSE),"N")</f>
        <v>Clo1313_1271</v>
      </c>
      <c r="K826" s="9">
        <f t="shared" si="51"/>
        <v>1.0257687556417354E-5</v>
      </c>
    </row>
    <row r="827" spans="1:11" x14ac:dyDescent="0.3">
      <c r="A827">
        <v>983</v>
      </c>
      <c r="B827" t="s">
        <v>2031</v>
      </c>
      <c r="C827" t="s">
        <v>3986</v>
      </c>
      <c r="D827" s="13">
        <v>59798.444999999992</v>
      </c>
      <c r="E827" s="14">
        <v>23.006952873091958</v>
      </c>
      <c r="F827" s="15">
        <v>1.0251657624856471E-5</v>
      </c>
      <c r="G827" s="17">
        <f t="shared" si="48"/>
        <v>826</v>
      </c>
      <c r="H827" s="16">
        <f t="shared" si="49"/>
        <v>1.7143685968517196E-7</v>
      </c>
      <c r="I827" s="9">
        <f t="shared" si="50"/>
        <v>990</v>
      </c>
      <c r="J827" s="9" t="str">
        <f>_xlfn.IFNA(VLOOKUP(C827,[1]Sheet1!$B:$B,1,FALSE),"N")</f>
        <v>Clo1313_3018</v>
      </c>
      <c r="K827" s="9">
        <f t="shared" si="51"/>
        <v>1.0251657624856471E-5</v>
      </c>
    </row>
    <row r="828" spans="1:11" x14ac:dyDescent="0.3">
      <c r="A828">
        <v>877</v>
      </c>
      <c r="B828" t="s">
        <v>1531</v>
      </c>
      <c r="C828" t="s">
        <v>3486</v>
      </c>
      <c r="D828" s="13">
        <v>79122.66</v>
      </c>
      <c r="E828" s="14">
        <v>22.658160043696984</v>
      </c>
      <c r="F828" s="15">
        <v>1.0203965245746972E-5</v>
      </c>
      <c r="G828" s="17">
        <f t="shared" si="48"/>
        <v>827</v>
      </c>
      <c r="H828" s="16">
        <f t="shared" si="49"/>
        <v>1.2896388020507618E-7</v>
      </c>
      <c r="I828" s="9">
        <f t="shared" si="50"/>
        <v>1096</v>
      </c>
      <c r="J828" s="9" t="str">
        <f>_xlfn.IFNA(VLOOKUP(C828,[1]Sheet1!$B:$B,1,FALSE),"N")</f>
        <v>N</v>
      </c>
      <c r="K828" s="9">
        <f t="shared" si="51"/>
        <v>0</v>
      </c>
    </row>
    <row r="829" spans="1:11" x14ac:dyDescent="0.3">
      <c r="A829">
        <v>1148</v>
      </c>
      <c r="B829" t="s">
        <v>570</v>
      </c>
      <c r="C829" t="s">
        <v>2539</v>
      </c>
      <c r="D829" s="13">
        <v>35583.94</v>
      </c>
      <c r="E829" s="14">
        <v>23.635481368606907</v>
      </c>
      <c r="F829" s="15">
        <v>1.019030876708984E-5</v>
      </c>
      <c r="G829" s="17">
        <f t="shared" si="48"/>
        <v>828</v>
      </c>
      <c r="H829" s="16">
        <f t="shared" si="49"/>
        <v>2.8637381827559961E-7</v>
      </c>
      <c r="I829" s="9">
        <f t="shared" si="50"/>
        <v>825</v>
      </c>
      <c r="J829" s="9" t="str">
        <f>_xlfn.IFNA(VLOOKUP(C829,[1]Sheet1!$B:$B,1,FALSE),"N")</f>
        <v>N</v>
      </c>
      <c r="K829" s="9">
        <f t="shared" si="51"/>
        <v>0</v>
      </c>
    </row>
    <row r="830" spans="1:11" x14ac:dyDescent="0.3">
      <c r="A830">
        <v>940</v>
      </c>
      <c r="B830" t="s">
        <v>1568</v>
      </c>
      <c r="C830" t="s">
        <v>3523</v>
      </c>
      <c r="D830" s="13">
        <v>68257.62</v>
      </c>
      <c r="E830" s="14">
        <v>22.827517414650767</v>
      </c>
      <c r="F830" s="15">
        <v>1.0107630449655528E-5</v>
      </c>
      <c r="G830" s="17">
        <f t="shared" si="48"/>
        <v>829</v>
      </c>
      <c r="H830" s="16">
        <f t="shared" si="49"/>
        <v>1.4808061648876019E-7</v>
      </c>
      <c r="I830" s="9">
        <f t="shared" si="50"/>
        <v>1033</v>
      </c>
      <c r="J830" s="9" t="str">
        <f>_xlfn.IFNA(VLOOKUP(C830,[1]Sheet1!$B:$B,1,FALSE),"N")</f>
        <v>N</v>
      </c>
      <c r="K830" s="9">
        <f t="shared" si="51"/>
        <v>0</v>
      </c>
    </row>
    <row r="831" spans="1:11" x14ac:dyDescent="0.3">
      <c r="A831">
        <v>1037</v>
      </c>
      <c r="B831" t="s">
        <v>605</v>
      </c>
      <c r="C831" t="s">
        <v>2574</v>
      </c>
      <c r="D831" s="13">
        <v>50465.745000000003</v>
      </c>
      <c r="E831" s="14">
        <v>23.196540295273529</v>
      </c>
      <c r="F831" s="15">
        <v>1.0099725491127342E-5</v>
      </c>
      <c r="G831" s="17">
        <f t="shared" si="48"/>
        <v>830</v>
      </c>
      <c r="H831" s="16">
        <f t="shared" si="49"/>
        <v>2.0013031594257335E-7</v>
      </c>
      <c r="I831" s="9">
        <f t="shared" si="50"/>
        <v>936</v>
      </c>
      <c r="J831" s="9" t="str">
        <f>_xlfn.IFNA(VLOOKUP(C831,[1]Sheet1!$B:$B,1,FALSE),"N")</f>
        <v>Clo1313_0859</v>
      </c>
      <c r="K831" s="9">
        <f t="shared" si="51"/>
        <v>1.0099725491127342E-5</v>
      </c>
    </row>
    <row r="832" spans="1:11" x14ac:dyDescent="0.3">
      <c r="A832">
        <v>849</v>
      </c>
      <c r="B832" t="s">
        <v>1597</v>
      </c>
      <c r="C832" t="s">
        <v>3552</v>
      </c>
      <c r="D832" s="13">
        <v>85182.145000000004</v>
      </c>
      <c r="E832" s="14">
        <v>22.55369459656616</v>
      </c>
      <c r="F832" s="15">
        <v>1.0087642114246067E-5</v>
      </c>
      <c r="G832" s="17">
        <f t="shared" si="48"/>
        <v>831</v>
      </c>
      <c r="H832" s="16">
        <f t="shared" si="49"/>
        <v>1.184243730214362E-7</v>
      </c>
      <c r="I832" s="9">
        <f t="shared" si="50"/>
        <v>1124</v>
      </c>
      <c r="J832" s="9" t="str">
        <f>_xlfn.IFNA(VLOOKUP(C832,[1]Sheet1!$B:$B,1,FALSE),"N")</f>
        <v>N</v>
      </c>
      <c r="K832" s="9">
        <f t="shared" si="51"/>
        <v>0</v>
      </c>
    </row>
    <row r="833" spans="1:11" x14ac:dyDescent="0.3">
      <c r="A833">
        <v>1053</v>
      </c>
      <c r="B833" t="s">
        <v>739</v>
      </c>
      <c r="C833" t="s">
        <v>2705</v>
      </c>
      <c r="D833" s="13">
        <v>47984.175000000003</v>
      </c>
      <c r="E833" s="14">
        <v>23.256254383345627</v>
      </c>
      <c r="F833" s="15">
        <v>1.0082782478447599E-5</v>
      </c>
      <c r="G833" s="17">
        <f t="shared" si="48"/>
        <v>832</v>
      </c>
      <c r="H833" s="16">
        <f t="shared" si="49"/>
        <v>2.1012724462695457E-7</v>
      </c>
      <c r="I833" s="9">
        <f t="shared" si="50"/>
        <v>920</v>
      </c>
      <c r="J833" s="9" t="str">
        <f>_xlfn.IFNA(VLOOKUP(C833,[1]Sheet1!$B:$B,1,FALSE),"N")</f>
        <v>N</v>
      </c>
      <c r="K833" s="9">
        <f t="shared" si="51"/>
        <v>0</v>
      </c>
    </row>
    <row r="834" spans="1:11" x14ac:dyDescent="0.3">
      <c r="A834">
        <v>1171</v>
      </c>
      <c r="B834" t="s">
        <v>1001</v>
      </c>
      <c r="C834" t="s">
        <v>2967</v>
      </c>
      <c r="D834" s="13">
        <v>32835.485000000001</v>
      </c>
      <c r="E834" s="14">
        <v>23.720567421430285</v>
      </c>
      <c r="F834" s="15">
        <v>1.0079648878313177E-5</v>
      </c>
      <c r="G834" s="17">
        <f t="shared" si="48"/>
        <v>833</v>
      </c>
      <c r="H834" s="16">
        <f t="shared" si="49"/>
        <v>3.0697426513764536E-7</v>
      </c>
      <c r="I834" s="9">
        <f t="shared" si="50"/>
        <v>802</v>
      </c>
      <c r="J834" s="9" t="str">
        <f>_xlfn.IFNA(VLOOKUP(C834,[1]Sheet1!$B:$B,1,FALSE),"N")</f>
        <v>Clo1313_1390</v>
      </c>
      <c r="K834" s="9">
        <f t="shared" si="51"/>
        <v>1.0079648878313177E-5</v>
      </c>
    </row>
    <row r="835" spans="1:11" x14ac:dyDescent="0.3">
      <c r="A835">
        <v>1195</v>
      </c>
      <c r="B835" t="s">
        <v>349</v>
      </c>
      <c r="C835" t="s">
        <v>2319</v>
      </c>
      <c r="D835" s="13">
        <v>29839.645000000004</v>
      </c>
      <c r="E835" s="14">
        <v>23.836277443599322</v>
      </c>
      <c r="F835" s="15">
        <v>1.0067551522477004E-5</v>
      </c>
      <c r="G835" s="17">
        <f t="shared" ref="G835:G898" si="52">RANK(F835,$F$2:$F$1973,0)</f>
        <v>834</v>
      </c>
      <c r="H835" s="16">
        <f t="shared" ref="H835:H898" si="53">(F835/D835)*1000</f>
        <v>3.3738844823646541E-7</v>
      </c>
      <c r="I835" s="9">
        <f t="shared" ref="I835:I898" si="54">RANK(H835,$H$2:$H$1973,0)</f>
        <v>778</v>
      </c>
      <c r="J835" s="9" t="str">
        <f>_xlfn.IFNA(VLOOKUP(C835,[1]Sheet1!$B:$B,1,FALSE),"N")</f>
        <v>N</v>
      </c>
      <c r="K835" s="9">
        <f t="shared" ref="K835:K898" si="55">IF(COUNTIF(J835,"=N")=1,0,F835)</f>
        <v>0</v>
      </c>
    </row>
    <row r="836" spans="1:11" x14ac:dyDescent="0.3">
      <c r="A836">
        <v>787</v>
      </c>
      <c r="B836" t="s">
        <v>1304</v>
      </c>
      <c r="C836" t="s">
        <v>3269</v>
      </c>
      <c r="D836" s="13">
        <v>99042.595000000001</v>
      </c>
      <c r="E836" s="14">
        <v>22.366210139743508</v>
      </c>
      <c r="F836" s="15">
        <v>1.0065000081898856E-5</v>
      </c>
      <c r="G836" s="17">
        <f t="shared" si="52"/>
        <v>835</v>
      </c>
      <c r="H836" s="16">
        <f t="shared" si="53"/>
        <v>1.0162294396566301E-7</v>
      </c>
      <c r="I836" s="9">
        <f t="shared" si="54"/>
        <v>1186</v>
      </c>
      <c r="J836" s="9" t="str">
        <f>_xlfn.IFNA(VLOOKUP(C836,[1]Sheet1!$B:$B,1,FALSE),"N")</f>
        <v>Clo1313_1813</v>
      </c>
      <c r="K836" s="9">
        <f t="shared" si="55"/>
        <v>1.0065000081898856E-5</v>
      </c>
    </row>
    <row r="837" spans="1:11" x14ac:dyDescent="0.3">
      <c r="A837">
        <v>1110</v>
      </c>
      <c r="B837" t="s">
        <v>858</v>
      </c>
      <c r="C837" t="s">
        <v>2824</v>
      </c>
      <c r="D837" s="13">
        <v>40415.504999999997</v>
      </c>
      <c r="E837" s="14">
        <v>23.463719262085256</v>
      </c>
      <c r="F837" s="15">
        <v>1.005964844104567E-5</v>
      </c>
      <c r="G837" s="17">
        <f t="shared" si="52"/>
        <v>836</v>
      </c>
      <c r="H837" s="16">
        <f t="shared" si="53"/>
        <v>2.4890567224251363E-7</v>
      </c>
      <c r="I837" s="9">
        <f t="shared" si="54"/>
        <v>863</v>
      </c>
      <c r="J837" s="9" t="str">
        <f>_xlfn.IFNA(VLOOKUP(C837,[1]Sheet1!$B:$B,1,FALSE),"N")</f>
        <v>N</v>
      </c>
      <c r="K837" s="9">
        <f t="shared" si="55"/>
        <v>0</v>
      </c>
    </row>
    <row r="838" spans="1:11" x14ac:dyDescent="0.3">
      <c r="A838">
        <v>828</v>
      </c>
      <c r="B838" t="s">
        <v>857</v>
      </c>
      <c r="C838" t="s">
        <v>2823</v>
      </c>
      <c r="D838" s="13">
        <v>88675.999999999985</v>
      </c>
      <c r="E838" s="14">
        <v>22.498862513117885</v>
      </c>
      <c r="F838" s="15">
        <v>1.0041830078286688E-5</v>
      </c>
      <c r="G838" s="17">
        <f t="shared" si="52"/>
        <v>837</v>
      </c>
      <c r="H838" s="16">
        <f t="shared" si="53"/>
        <v>1.1324180249770727E-7</v>
      </c>
      <c r="I838" s="9">
        <f t="shared" si="54"/>
        <v>1145</v>
      </c>
      <c r="J838" s="9" t="str">
        <f>_xlfn.IFNA(VLOOKUP(C838,[1]Sheet1!$B:$B,1,FALSE),"N")</f>
        <v>N</v>
      </c>
      <c r="K838" s="9">
        <f t="shared" si="55"/>
        <v>0</v>
      </c>
    </row>
    <row r="839" spans="1:11" x14ac:dyDescent="0.3">
      <c r="A839">
        <v>1038</v>
      </c>
      <c r="B839" t="s">
        <v>1884</v>
      </c>
      <c r="C839" t="s">
        <v>3839</v>
      </c>
      <c r="D839" s="13">
        <v>50012.224999999991</v>
      </c>
      <c r="E839" s="14">
        <v>23.196740386816824</v>
      </c>
      <c r="F839" s="15">
        <v>1.0010597316669683E-5</v>
      </c>
      <c r="G839" s="17">
        <f t="shared" si="52"/>
        <v>838</v>
      </c>
      <c r="H839" s="16">
        <f t="shared" si="53"/>
        <v>2.0016300647830975E-7</v>
      </c>
      <c r="I839" s="9">
        <f t="shared" si="54"/>
        <v>935</v>
      </c>
      <c r="J839" s="9" t="str">
        <f>_xlfn.IFNA(VLOOKUP(C839,[1]Sheet1!$B:$B,1,FALSE),"N")</f>
        <v>N</v>
      </c>
      <c r="K839" s="9">
        <f t="shared" si="55"/>
        <v>0</v>
      </c>
    </row>
    <row r="840" spans="1:11" x14ac:dyDescent="0.3">
      <c r="A840">
        <v>1170</v>
      </c>
      <c r="B840" t="s">
        <v>910</v>
      </c>
      <c r="C840" t="s">
        <v>2876</v>
      </c>
      <c r="D840" s="13">
        <v>32516.609999999993</v>
      </c>
      <c r="E840" s="14">
        <v>23.715095069248125</v>
      </c>
      <c r="F840" s="15">
        <v>9.9372654898131866E-6</v>
      </c>
      <c r="G840" s="17">
        <f t="shared" si="52"/>
        <v>839</v>
      </c>
      <c r="H840" s="16">
        <f t="shared" si="53"/>
        <v>3.056058269854449E-7</v>
      </c>
      <c r="I840" s="9">
        <f t="shared" si="54"/>
        <v>803</v>
      </c>
      <c r="J840" s="9" t="str">
        <f>_xlfn.IFNA(VLOOKUP(C840,[1]Sheet1!$B:$B,1,FALSE),"N")</f>
        <v>Clo1313_1270</v>
      </c>
      <c r="K840" s="9">
        <f t="shared" si="55"/>
        <v>9.9372654898131866E-6</v>
      </c>
    </row>
    <row r="841" spans="1:11" x14ac:dyDescent="0.3">
      <c r="A841">
        <v>888</v>
      </c>
      <c r="B841" t="s">
        <v>419</v>
      </c>
      <c r="C841" t="s">
        <v>2388</v>
      </c>
      <c r="D841" s="13">
        <v>75977.614999999991</v>
      </c>
      <c r="E841" s="14">
        <v>22.672704731644945</v>
      </c>
      <c r="F841" s="15">
        <v>9.9153740796505997E-6</v>
      </c>
      <c r="G841" s="17">
        <f t="shared" si="52"/>
        <v>840</v>
      </c>
      <c r="H841" s="16">
        <f t="shared" si="53"/>
        <v>1.30503886962635E-7</v>
      </c>
      <c r="I841" s="9">
        <f t="shared" si="54"/>
        <v>1085</v>
      </c>
      <c r="J841" s="9" t="str">
        <f>_xlfn.IFNA(VLOOKUP(C841,[1]Sheet1!$B:$B,1,FALSE),"N")</f>
        <v>N</v>
      </c>
      <c r="K841" s="9">
        <f t="shared" si="55"/>
        <v>0</v>
      </c>
    </row>
    <row r="842" spans="1:11" x14ac:dyDescent="0.3">
      <c r="A842">
        <v>1444</v>
      </c>
      <c r="B842" t="s">
        <v>1902</v>
      </c>
      <c r="C842" t="s">
        <v>3857</v>
      </c>
      <c r="D842" s="13">
        <v>12698.77</v>
      </c>
      <c r="E842" s="14">
        <v>24.861517333464374</v>
      </c>
      <c r="F842" s="15">
        <v>9.896639443002283E-6</v>
      </c>
      <c r="G842" s="17">
        <f t="shared" si="52"/>
        <v>841</v>
      </c>
      <c r="H842" s="16">
        <f t="shared" si="53"/>
        <v>7.7933842750142598E-7</v>
      </c>
      <c r="I842" s="9">
        <f t="shared" si="54"/>
        <v>529</v>
      </c>
      <c r="J842" s="9" t="str">
        <f>_xlfn.IFNA(VLOOKUP(C842,[1]Sheet1!$B:$B,1,FALSE),"N")</f>
        <v>N</v>
      </c>
      <c r="K842" s="9">
        <f t="shared" si="55"/>
        <v>0</v>
      </c>
    </row>
    <row r="843" spans="1:11" x14ac:dyDescent="0.3">
      <c r="A843">
        <v>1555</v>
      </c>
      <c r="B843" t="s">
        <v>1050</v>
      </c>
      <c r="C843" t="s">
        <v>3016</v>
      </c>
      <c r="D843" s="13">
        <v>8425.8950000000004</v>
      </c>
      <c r="E843" s="14">
        <v>25.362500545760305</v>
      </c>
      <c r="F843" s="15">
        <v>9.8868518211929259E-6</v>
      </c>
      <c r="G843" s="17">
        <f t="shared" si="52"/>
        <v>842</v>
      </c>
      <c r="H843" s="16">
        <f t="shared" si="53"/>
        <v>1.1733889184701358E-6</v>
      </c>
      <c r="I843" s="9">
        <f t="shared" si="54"/>
        <v>418</v>
      </c>
      <c r="J843" s="9" t="str">
        <f>_xlfn.IFNA(VLOOKUP(C843,[1]Sheet1!$B:$B,1,FALSE),"N")</f>
        <v>N</v>
      </c>
      <c r="K843" s="9">
        <f t="shared" si="55"/>
        <v>0</v>
      </c>
    </row>
    <row r="844" spans="1:11" x14ac:dyDescent="0.3">
      <c r="A844">
        <v>1062</v>
      </c>
      <c r="B844" t="s">
        <v>827</v>
      </c>
      <c r="C844" t="s">
        <v>2793</v>
      </c>
      <c r="D844" s="13">
        <v>45311.889999999992</v>
      </c>
      <c r="E844" s="14">
        <v>23.301788659037946</v>
      </c>
      <c r="F844" s="15">
        <v>9.8818296277440422E-6</v>
      </c>
      <c r="G844" s="17">
        <f t="shared" si="52"/>
        <v>843</v>
      </c>
      <c r="H844" s="16">
        <f t="shared" si="53"/>
        <v>2.1808469317311734E-7</v>
      </c>
      <c r="I844" s="9">
        <f t="shared" si="54"/>
        <v>911</v>
      </c>
      <c r="J844" s="9" t="str">
        <f>_xlfn.IFNA(VLOOKUP(C844,[1]Sheet1!$B:$B,1,FALSE),"N")</f>
        <v>N</v>
      </c>
      <c r="K844" s="9">
        <f t="shared" si="55"/>
        <v>0</v>
      </c>
    </row>
    <row r="845" spans="1:11" x14ac:dyDescent="0.3">
      <c r="A845">
        <v>1087</v>
      </c>
      <c r="B845" t="s">
        <v>1333</v>
      </c>
      <c r="C845" t="s">
        <v>3298</v>
      </c>
      <c r="D845" s="13">
        <v>42745.94000000001</v>
      </c>
      <c r="E845" s="14">
        <v>23.371767783418409</v>
      </c>
      <c r="F845" s="15">
        <v>9.8702814106568354E-6</v>
      </c>
      <c r="G845" s="17">
        <f t="shared" si="52"/>
        <v>844</v>
      </c>
      <c r="H845" s="16">
        <f t="shared" si="53"/>
        <v>2.3090570497822326E-7</v>
      </c>
      <c r="I845" s="9">
        <f t="shared" si="54"/>
        <v>886</v>
      </c>
      <c r="J845" s="9" t="str">
        <f>_xlfn.IFNA(VLOOKUP(C845,[1]Sheet1!$B:$B,1,FALSE),"N")</f>
        <v>N</v>
      </c>
      <c r="K845" s="9">
        <f t="shared" si="55"/>
        <v>0</v>
      </c>
    </row>
    <row r="846" spans="1:11" x14ac:dyDescent="0.3">
      <c r="A846">
        <v>1160</v>
      </c>
      <c r="B846" t="s">
        <v>2043</v>
      </c>
      <c r="C846" t="s">
        <v>3998</v>
      </c>
      <c r="D846" s="13">
        <v>33208.82</v>
      </c>
      <c r="E846" s="14">
        <v>23.679779312694645</v>
      </c>
      <c r="F846" s="15">
        <v>9.8603700381139374E-6</v>
      </c>
      <c r="G846" s="17">
        <f t="shared" si="52"/>
        <v>845</v>
      </c>
      <c r="H846" s="16">
        <f t="shared" si="53"/>
        <v>2.9692021692170746E-7</v>
      </c>
      <c r="I846" s="9">
        <f t="shared" si="54"/>
        <v>813</v>
      </c>
      <c r="J846" s="9" t="str">
        <f>_xlfn.IFNA(VLOOKUP(C846,[1]Sheet1!$B:$B,1,FALSE),"N")</f>
        <v>N</v>
      </c>
      <c r="K846" s="9">
        <f t="shared" si="55"/>
        <v>0</v>
      </c>
    </row>
    <row r="847" spans="1:11" x14ac:dyDescent="0.3">
      <c r="A847">
        <v>1103</v>
      </c>
      <c r="B847" t="s">
        <v>990</v>
      </c>
      <c r="C847" t="s">
        <v>2956</v>
      </c>
      <c r="D847" s="13">
        <v>40160.229999999989</v>
      </c>
      <c r="E847" s="14">
        <v>23.443007089809552</v>
      </c>
      <c r="F847" s="15">
        <v>9.8285100058289248E-6</v>
      </c>
      <c r="G847" s="17">
        <f t="shared" si="52"/>
        <v>846</v>
      </c>
      <c r="H847" s="16">
        <f t="shared" si="53"/>
        <v>2.4473241328122194E-7</v>
      </c>
      <c r="I847" s="9">
        <f t="shared" si="54"/>
        <v>870</v>
      </c>
      <c r="J847" s="9" t="str">
        <f>_xlfn.IFNA(VLOOKUP(C847,[1]Sheet1!$B:$B,1,FALSE),"N")</f>
        <v>N</v>
      </c>
      <c r="K847" s="9">
        <f t="shared" si="55"/>
        <v>0</v>
      </c>
    </row>
    <row r="848" spans="1:11" x14ac:dyDescent="0.3">
      <c r="A848">
        <v>1149</v>
      </c>
      <c r="B848" t="s">
        <v>1123</v>
      </c>
      <c r="C848" t="s">
        <v>3089</v>
      </c>
      <c r="D848" s="13">
        <v>34046.10500000001</v>
      </c>
      <c r="E848" s="14">
        <v>23.635850353759661</v>
      </c>
      <c r="F848" s="15">
        <v>9.752850616402792E-6</v>
      </c>
      <c r="G848" s="17">
        <f t="shared" si="52"/>
        <v>847</v>
      </c>
      <c r="H848" s="16">
        <f t="shared" si="53"/>
        <v>2.8646009922141725E-7</v>
      </c>
      <c r="I848" s="9">
        <f t="shared" si="54"/>
        <v>824</v>
      </c>
      <c r="J848" s="9" t="str">
        <f>_xlfn.IFNA(VLOOKUP(C848,[1]Sheet1!$B:$B,1,FALSE),"N")</f>
        <v>N</v>
      </c>
      <c r="K848" s="9">
        <f t="shared" si="55"/>
        <v>0</v>
      </c>
    </row>
    <row r="849" spans="1:11" x14ac:dyDescent="0.3">
      <c r="A849">
        <v>1256</v>
      </c>
      <c r="B849" t="s">
        <v>1047</v>
      </c>
      <c r="C849" t="s">
        <v>3013</v>
      </c>
      <c r="D849" s="13">
        <v>24030.61</v>
      </c>
      <c r="E849" s="14">
        <v>24.061428548900661</v>
      </c>
      <c r="F849" s="15">
        <v>9.7439068483266746E-6</v>
      </c>
      <c r="G849" s="17">
        <f t="shared" si="52"/>
        <v>848</v>
      </c>
      <c r="H849" s="16">
        <f t="shared" si="53"/>
        <v>4.0547896405154402E-7</v>
      </c>
      <c r="I849" s="9">
        <f t="shared" si="54"/>
        <v>717</v>
      </c>
      <c r="J849" s="9" t="str">
        <f>_xlfn.IFNA(VLOOKUP(C849,[1]Sheet1!$B:$B,1,FALSE),"N")</f>
        <v>N</v>
      </c>
      <c r="K849" s="9">
        <f t="shared" si="55"/>
        <v>0</v>
      </c>
    </row>
    <row r="850" spans="1:11" x14ac:dyDescent="0.3">
      <c r="A850">
        <v>1050</v>
      </c>
      <c r="B850" t="s">
        <v>870</v>
      </c>
      <c r="C850" t="s">
        <v>2836</v>
      </c>
      <c r="D850" s="13">
        <v>46843.135000000002</v>
      </c>
      <c r="E850" s="14">
        <v>23.243018401356672</v>
      </c>
      <c r="F850" s="15">
        <v>9.7372414905446177E-6</v>
      </c>
      <c r="G850" s="17">
        <f t="shared" si="52"/>
        <v>849</v>
      </c>
      <c r="H850" s="16">
        <f t="shared" si="53"/>
        <v>2.0786912512462321E-7</v>
      </c>
      <c r="I850" s="9">
        <f t="shared" si="54"/>
        <v>923</v>
      </c>
      <c r="J850" s="9" t="str">
        <f>_xlfn.IFNA(VLOOKUP(C850,[1]Sheet1!$B:$B,1,FALSE),"N")</f>
        <v>N</v>
      </c>
      <c r="K850" s="9">
        <f t="shared" si="55"/>
        <v>0</v>
      </c>
    </row>
    <row r="851" spans="1:11" x14ac:dyDescent="0.3">
      <c r="A851">
        <v>767</v>
      </c>
      <c r="B851" t="s">
        <v>1020</v>
      </c>
      <c r="C851" t="s">
        <v>2986</v>
      </c>
      <c r="D851" s="13">
        <v>102313.94500000001</v>
      </c>
      <c r="E851" s="14">
        <v>22.282116734158265</v>
      </c>
      <c r="F851" s="15">
        <v>9.7078496730440835E-6</v>
      </c>
      <c r="G851" s="17">
        <f t="shared" si="52"/>
        <v>850</v>
      </c>
      <c r="H851" s="16">
        <f t="shared" si="53"/>
        <v>9.4882957284503921E-8</v>
      </c>
      <c r="I851" s="9">
        <f t="shared" si="54"/>
        <v>1206</v>
      </c>
      <c r="J851" s="9" t="str">
        <f>_xlfn.IFNA(VLOOKUP(C851,[1]Sheet1!$B:$B,1,FALSE),"N")</f>
        <v>N</v>
      </c>
      <c r="K851" s="9">
        <f t="shared" si="55"/>
        <v>0</v>
      </c>
    </row>
    <row r="852" spans="1:11" x14ac:dyDescent="0.3">
      <c r="A852">
        <v>1348</v>
      </c>
      <c r="B852" t="s">
        <v>245</v>
      </c>
      <c r="C852" t="s">
        <v>2216</v>
      </c>
      <c r="D852" s="13">
        <v>17619.079999999998</v>
      </c>
      <c r="E852" s="14">
        <v>24.433028946041919</v>
      </c>
      <c r="F852" s="15">
        <v>9.6768326582930217E-6</v>
      </c>
      <c r="G852" s="17">
        <f t="shared" si="52"/>
        <v>851</v>
      </c>
      <c r="H852" s="16">
        <f t="shared" si="53"/>
        <v>5.4922462797677419E-7</v>
      </c>
      <c r="I852" s="9">
        <f t="shared" si="54"/>
        <v>625</v>
      </c>
      <c r="J852" s="9" t="str">
        <f>_xlfn.IFNA(VLOOKUP(C852,[1]Sheet1!$B:$B,1,FALSE),"N")</f>
        <v>N</v>
      </c>
      <c r="K852" s="9">
        <f t="shared" si="55"/>
        <v>0</v>
      </c>
    </row>
    <row r="853" spans="1:11" x14ac:dyDescent="0.3">
      <c r="A853">
        <v>1024</v>
      </c>
      <c r="B853" t="s">
        <v>764</v>
      </c>
      <c r="C853" t="s">
        <v>2730</v>
      </c>
      <c r="D853" s="13">
        <v>49980.174999999996</v>
      </c>
      <c r="E853" s="14">
        <v>23.155758087235704</v>
      </c>
      <c r="F853" s="15">
        <v>9.6750456674424886E-6</v>
      </c>
      <c r="G853" s="17">
        <f t="shared" si="52"/>
        <v>852</v>
      </c>
      <c r="H853" s="16">
        <f t="shared" si="53"/>
        <v>1.9357766689377317E-7</v>
      </c>
      <c r="I853" s="9">
        <f t="shared" si="54"/>
        <v>949</v>
      </c>
      <c r="J853" s="9" t="str">
        <f>_xlfn.IFNA(VLOOKUP(C853,[1]Sheet1!$B:$B,1,FALSE),"N")</f>
        <v>N</v>
      </c>
      <c r="K853" s="9">
        <f t="shared" si="55"/>
        <v>0</v>
      </c>
    </row>
    <row r="854" spans="1:11" x14ac:dyDescent="0.3">
      <c r="A854">
        <v>1335</v>
      </c>
      <c r="B854" t="s">
        <v>1953</v>
      </c>
      <c r="C854" t="s">
        <v>3908</v>
      </c>
      <c r="D854" s="13">
        <v>18166.72</v>
      </c>
      <c r="E854" s="14">
        <v>24.386336688355509</v>
      </c>
      <c r="F854" s="15">
        <v>9.6043291410666982E-6</v>
      </c>
      <c r="G854" s="17">
        <f t="shared" si="52"/>
        <v>853</v>
      </c>
      <c r="H854" s="16">
        <f t="shared" si="53"/>
        <v>5.286771162359907E-7</v>
      </c>
      <c r="I854" s="9">
        <f t="shared" si="54"/>
        <v>638</v>
      </c>
      <c r="J854" s="9" t="str">
        <f>_xlfn.IFNA(VLOOKUP(C854,[1]Sheet1!$B:$B,1,FALSE),"N")</f>
        <v>N</v>
      </c>
      <c r="K854" s="9">
        <f t="shared" si="55"/>
        <v>0</v>
      </c>
    </row>
    <row r="855" spans="1:11" x14ac:dyDescent="0.3">
      <c r="A855">
        <v>1109</v>
      </c>
      <c r="B855" t="s">
        <v>407</v>
      </c>
      <c r="C855" t="s">
        <v>2376</v>
      </c>
      <c r="D855" s="13">
        <v>38593.369999999988</v>
      </c>
      <c r="E855" s="14">
        <v>23.460098215292636</v>
      </c>
      <c r="F855" s="15">
        <v>9.5777541729482062E-6</v>
      </c>
      <c r="G855" s="17">
        <f t="shared" si="52"/>
        <v>854</v>
      </c>
      <c r="H855" s="16">
        <f t="shared" si="53"/>
        <v>2.4817097270718284E-7</v>
      </c>
      <c r="I855" s="9">
        <f t="shared" si="54"/>
        <v>864</v>
      </c>
      <c r="J855" s="9" t="str">
        <f>_xlfn.IFNA(VLOOKUP(C855,[1]Sheet1!$B:$B,1,FALSE),"N")</f>
        <v>N</v>
      </c>
      <c r="K855" s="9">
        <f t="shared" si="55"/>
        <v>0</v>
      </c>
    </row>
    <row r="856" spans="1:11" x14ac:dyDescent="0.3">
      <c r="A856">
        <v>873</v>
      </c>
      <c r="B856" t="s">
        <v>1379</v>
      </c>
      <c r="C856" t="s">
        <v>3340</v>
      </c>
      <c r="D856" s="13">
        <v>76607.67</v>
      </c>
      <c r="E856" s="14">
        <v>22.615070405725877</v>
      </c>
      <c r="F856" s="15">
        <v>9.5382212637403476E-6</v>
      </c>
      <c r="G856" s="17">
        <f t="shared" si="52"/>
        <v>855</v>
      </c>
      <c r="H856" s="16">
        <f t="shared" si="53"/>
        <v>1.2450739284643884E-7</v>
      </c>
      <c r="I856" s="9">
        <f t="shared" si="54"/>
        <v>1100</v>
      </c>
      <c r="J856" s="9" t="str">
        <f>_xlfn.IFNA(VLOOKUP(C856,[1]Sheet1!$B:$B,1,FALSE),"N")</f>
        <v>N</v>
      </c>
      <c r="K856" s="9">
        <f t="shared" si="55"/>
        <v>0</v>
      </c>
    </row>
    <row r="857" spans="1:11" x14ac:dyDescent="0.3">
      <c r="A857">
        <v>1065</v>
      </c>
      <c r="B857" t="s">
        <v>386</v>
      </c>
      <c r="C857" t="s">
        <v>2356</v>
      </c>
      <c r="D857" s="13">
        <v>43295.149999999994</v>
      </c>
      <c r="E857" s="14">
        <v>23.312081006285158</v>
      </c>
      <c r="F857" s="15">
        <v>9.5216740647247449E-6</v>
      </c>
      <c r="G857" s="17">
        <f t="shared" si="52"/>
        <v>856</v>
      </c>
      <c r="H857" s="16">
        <f t="shared" si="53"/>
        <v>2.1992472747466508E-7</v>
      </c>
      <c r="I857" s="9">
        <f t="shared" si="54"/>
        <v>908</v>
      </c>
      <c r="J857" s="9" t="str">
        <f>_xlfn.IFNA(VLOOKUP(C857,[1]Sheet1!$B:$B,1,FALSE),"N")</f>
        <v>N</v>
      </c>
      <c r="K857" s="9">
        <f t="shared" si="55"/>
        <v>0</v>
      </c>
    </row>
    <row r="858" spans="1:11" x14ac:dyDescent="0.3">
      <c r="A858">
        <v>963</v>
      </c>
      <c r="B858" t="s">
        <v>93</v>
      </c>
      <c r="C858" t="s">
        <v>2064</v>
      </c>
      <c r="D858" s="13">
        <v>58677.455000000002</v>
      </c>
      <c r="E858" s="14">
        <v>22.938135895102729</v>
      </c>
      <c r="F858" s="15">
        <v>9.510008447625568E-6</v>
      </c>
      <c r="G858" s="17">
        <f t="shared" si="52"/>
        <v>857</v>
      </c>
      <c r="H858" s="16">
        <f t="shared" si="53"/>
        <v>1.6207261285659999E-7</v>
      </c>
      <c r="I858" s="9">
        <f t="shared" si="54"/>
        <v>1010</v>
      </c>
      <c r="J858" s="9" t="str">
        <f>_xlfn.IFNA(VLOOKUP(C858,[1]Sheet1!$B:$B,1,FALSE),"N")</f>
        <v>N</v>
      </c>
      <c r="K858" s="9">
        <f t="shared" si="55"/>
        <v>0</v>
      </c>
    </row>
    <row r="859" spans="1:11" x14ac:dyDescent="0.3">
      <c r="A859">
        <v>834</v>
      </c>
      <c r="B859" t="s">
        <v>647</v>
      </c>
      <c r="C859" t="s">
        <v>2616</v>
      </c>
      <c r="D859" s="13">
        <v>83022.704999999987</v>
      </c>
      <c r="E859" s="14">
        <v>22.511609506840671</v>
      </c>
      <c r="F859" s="15">
        <v>9.4999557411739788E-6</v>
      </c>
      <c r="G859" s="17">
        <f t="shared" si="52"/>
        <v>858</v>
      </c>
      <c r="H859" s="16">
        <f t="shared" si="53"/>
        <v>1.1442599637260651E-7</v>
      </c>
      <c r="I859" s="9">
        <f t="shared" si="54"/>
        <v>1139</v>
      </c>
      <c r="J859" s="9" t="str">
        <f>_xlfn.IFNA(VLOOKUP(C859,[1]Sheet1!$B:$B,1,FALSE),"N")</f>
        <v>Clo1313_0909</v>
      </c>
      <c r="K859" s="9">
        <f t="shared" si="55"/>
        <v>9.4999557411739788E-6</v>
      </c>
    </row>
    <row r="860" spans="1:11" x14ac:dyDescent="0.3">
      <c r="A860">
        <v>768</v>
      </c>
      <c r="B860" t="s">
        <v>297</v>
      </c>
      <c r="C860" t="s">
        <v>2268</v>
      </c>
      <c r="D860" s="13">
        <v>98807.49500000001</v>
      </c>
      <c r="E860" s="14">
        <v>22.284298850254338</v>
      </c>
      <c r="F860" s="15">
        <v>9.391856649396007E-6</v>
      </c>
      <c r="G860" s="17">
        <f t="shared" si="52"/>
        <v>859</v>
      </c>
      <c r="H860" s="16">
        <f t="shared" si="53"/>
        <v>9.5052067147294915E-8</v>
      </c>
      <c r="I860" s="9">
        <f t="shared" si="54"/>
        <v>1205</v>
      </c>
      <c r="J860" s="9" t="str">
        <f>_xlfn.IFNA(VLOOKUP(C860,[1]Sheet1!$B:$B,1,FALSE),"N")</f>
        <v>N</v>
      </c>
      <c r="K860" s="9">
        <f t="shared" si="55"/>
        <v>0</v>
      </c>
    </row>
    <row r="861" spans="1:11" x14ac:dyDescent="0.3">
      <c r="A861">
        <v>1294</v>
      </c>
      <c r="B861" t="s">
        <v>626</v>
      </c>
      <c r="C861" t="s">
        <v>2595</v>
      </c>
      <c r="D861" s="13">
        <v>21155.119999999999</v>
      </c>
      <c r="E861" s="14">
        <v>24.172264513536682</v>
      </c>
      <c r="F861" s="15">
        <v>9.3904887690414991E-6</v>
      </c>
      <c r="G861" s="17">
        <f t="shared" si="52"/>
        <v>860</v>
      </c>
      <c r="H861" s="16">
        <f t="shared" si="53"/>
        <v>4.4388728445130538E-7</v>
      </c>
      <c r="I861" s="9">
        <f t="shared" si="54"/>
        <v>679</v>
      </c>
      <c r="J861" s="9" t="str">
        <f>_xlfn.IFNA(VLOOKUP(C861,[1]Sheet1!$B:$B,1,FALSE),"N")</f>
        <v>Clo1313_0887</v>
      </c>
      <c r="K861" s="9">
        <f t="shared" si="55"/>
        <v>9.3904887690414991E-6</v>
      </c>
    </row>
    <row r="862" spans="1:11" x14ac:dyDescent="0.3">
      <c r="A862">
        <v>1004</v>
      </c>
      <c r="B862" t="s">
        <v>782</v>
      </c>
      <c r="C862" t="s">
        <v>2748</v>
      </c>
      <c r="D862" s="13">
        <v>51553.244999999988</v>
      </c>
      <c r="E862" s="14">
        <v>23.077039522315708</v>
      </c>
      <c r="F862" s="15">
        <v>9.3584822279515512E-6</v>
      </c>
      <c r="G862" s="17">
        <f t="shared" si="52"/>
        <v>861</v>
      </c>
      <c r="H862" s="16">
        <f t="shared" si="53"/>
        <v>1.8153042020830218E-7</v>
      </c>
      <c r="I862" s="9">
        <f t="shared" si="54"/>
        <v>969</v>
      </c>
      <c r="J862" s="9" t="str">
        <f>_xlfn.IFNA(VLOOKUP(C862,[1]Sheet1!$B:$B,1,FALSE),"N")</f>
        <v>N</v>
      </c>
      <c r="K862" s="9">
        <f t="shared" si="55"/>
        <v>0</v>
      </c>
    </row>
    <row r="863" spans="1:11" x14ac:dyDescent="0.3">
      <c r="A863">
        <v>1027</v>
      </c>
      <c r="B863" t="s">
        <v>2026</v>
      </c>
      <c r="C863" t="s">
        <v>3981</v>
      </c>
      <c r="D863" s="13">
        <v>48028.085000000006</v>
      </c>
      <c r="E863" s="14">
        <v>23.160679616390542</v>
      </c>
      <c r="F863" s="15">
        <v>9.3345897203938529E-6</v>
      </c>
      <c r="G863" s="17">
        <f t="shared" si="52"/>
        <v>862</v>
      </c>
      <c r="H863" s="16">
        <f t="shared" si="53"/>
        <v>1.9435690014277794E-7</v>
      </c>
      <c r="I863" s="9">
        <f t="shared" si="54"/>
        <v>946</v>
      </c>
      <c r="J863" s="9" t="str">
        <f>_xlfn.IFNA(VLOOKUP(C863,[1]Sheet1!$B:$B,1,FALSE),"N")</f>
        <v>N</v>
      </c>
      <c r="K863" s="9">
        <f t="shared" si="55"/>
        <v>0</v>
      </c>
    </row>
    <row r="864" spans="1:11" x14ac:dyDescent="0.3">
      <c r="A864">
        <v>1115</v>
      </c>
      <c r="B864" t="s">
        <v>1465</v>
      </c>
      <c r="C864" t="s">
        <v>3425</v>
      </c>
      <c r="D864" s="13">
        <v>36516.634999999995</v>
      </c>
      <c r="E864" s="14">
        <v>23.494116293523298</v>
      </c>
      <c r="F864" s="15">
        <v>9.3175688121428855E-6</v>
      </c>
      <c r="G864" s="17">
        <f t="shared" si="52"/>
        <v>863</v>
      </c>
      <c r="H864" s="16">
        <f t="shared" si="53"/>
        <v>2.5515956801996916E-7</v>
      </c>
      <c r="I864" s="9">
        <f t="shared" si="54"/>
        <v>858</v>
      </c>
      <c r="J864" s="9" t="str">
        <f>_xlfn.IFNA(VLOOKUP(C864,[1]Sheet1!$B:$B,1,FALSE),"N")</f>
        <v>N</v>
      </c>
      <c r="K864" s="9">
        <f t="shared" si="55"/>
        <v>0</v>
      </c>
    </row>
    <row r="865" spans="1:11" x14ac:dyDescent="0.3">
      <c r="A865">
        <v>1372</v>
      </c>
      <c r="B865" t="s">
        <v>316</v>
      </c>
      <c r="C865" t="s">
        <v>2287</v>
      </c>
      <c r="D865" s="13">
        <v>15785.38</v>
      </c>
      <c r="E865" s="14">
        <v>24.518557434324613</v>
      </c>
      <c r="F865" s="15">
        <v>9.2969080256464832E-6</v>
      </c>
      <c r="G865" s="17">
        <f t="shared" si="52"/>
        <v>864</v>
      </c>
      <c r="H865" s="16">
        <f t="shared" si="53"/>
        <v>5.8895687184258373E-7</v>
      </c>
      <c r="I865" s="9">
        <f t="shared" si="54"/>
        <v>601</v>
      </c>
      <c r="J865" s="9" t="str">
        <f>_xlfn.IFNA(VLOOKUP(C865,[1]Sheet1!$B:$B,1,FALSE),"N")</f>
        <v>N</v>
      </c>
      <c r="K865" s="9">
        <f t="shared" si="55"/>
        <v>0</v>
      </c>
    </row>
    <row r="866" spans="1:11" x14ac:dyDescent="0.3">
      <c r="A866">
        <v>1022</v>
      </c>
      <c r="B866" t="s">
        <v>1163</v>
      </c>
      <c r="C866" t="s">
        <v>3129</v>
      </c>
      <c r="D866" s="13">
        <v>47836.464999999997</v>
      </c>
      <c r="E866" s="14">
        <v>23.141198686760944</v>
      </c>
      <c r="F866" s="15">
        <v>9.1506711613269803E-6</v>
      </c>
      <c r="G866" s="17">
        <f t="shared" si="52"/>
        <v>865</v>
      </c>
      <c r="H866" s="16">
        <f t="shared" si="53"/>
        <v>1.9129070597768839E-7</v>
      </c>
      <c r="I866" s="9">
        <f t="shared" si="54"/>
        <v>951</v>
      </c>
      <c r="J866" s="9" t="str">
        <f>_xlfn.IFNA(VLOOKUP(C866,[1]Sheet1!$B:$B,1,FALSE),"N")</f>
        <v>N</v>
      </c>
      <c r="K866" s="9">
        <f t="shared" si="55"/>
        <v>0</v>
      </c>
    </row>
    <row r="867" spans="1:11" x14ac:dyDescent="0.3">
      <c r="A867">
        <v>1212</v>
      </c>
      <c r="B867" t="s">
        <v>337</v>
      </c>
      <c r="C867" t="s">
        <v>2307</v>
      </c>
      <c r="D867" s="13">
        <v>25600.68</v>
      </c>
      <c r="E867" s="14">
        <v>23.898122086231034</v>
      </c>
      <c r="F867" s="15">
        <v>9.0847107638523945E-6</v>
      </c>
      <c r="G867" s="17">
        <f t="shared" si="52"/>
        <v>866</v>
      </c>
      <c r="H867" s="16">
        <f t="shared" si="53"/>
        <v>3.5486208818876663E-7</v>
      </c>
      <c r="I867" s="9">
        <f t="shared" si="54"/>
        <v>761</v>
      </c>
      <c r="J867" s="9" t="str">
        <f>_xlfn.IFNA(VLOOKUP(C867,[1]Sheet1!$B:$B,1,FALSE),"N")</f>
        <v>Clo1313_0428</v>
      </c>
      <c r="K867" s="9">
        <f t="shared" si="55"/>
        <v>9.0847107638523945E-6</v>
      </c>
    </row>
    <row r="868" spans="1:11" x14ac:dyDescent="0.3">
      <c r="A868">
        <v>1043</v>
      </c>
      <c r="B868" t="s">
        <v>496</v>
      </c>
      <c r="C868" t="s">
        <v>2465</v>
      </c>
      <c r="D868" s="13">
        <v>44478.009999999987</v>
      </c>
      <c r="E868" s="14">
        <v>23.217749879720674</v>
      </c>
      <c r="F868" s="15">
        <v>9.0568521506262156E-6</v>
      </c>
      <c r="G868" s="17">
        <f t="shared" si="52"/>
        <v>867</v>
      </c>
      <c r="H868" s="16">
        <f t="shared" si="53"/>
        <v>2.0362539040362233E-7</v>
      </c>
      <c r="I868" s="9">
        <f t="shared" si="54"/>
        <v>930</v>
      </c>
      <c r="J868" s="9" t="str">
        <f>_xlfn.IFNA(VLOOKUP(C868,[1]Sheet1!$B:$B,1,FALSE),"N")</f>
        <v>N</v>
      </c>
      <c r="K868" s="9">
        <f t="shared" si="55"/>
        <v>0</v>
      </c>
    </row>
    <row r="869" spans="1:11" x14ac:dyDescent="0.3">
      <c r="A869">
        <v>1215</v>
      </c>
      <c r="B869" t="s">
        <v>666</v>
      </c>
      <c r="C869" t="s">
        <v>2635</v>
      </c>
      <c r="D869" s="13">
        <v>25432.125</v>
      </c>
      <c r="E869" s="14">
        <v>23.900826525579529</v>
      </c>
      <c r="F869" s="15">
        <v>9.0448470319587687E-6</v>
      </c>
      <c r="G869" s="17">
        <f t="shared" si="52"/>
        <v>868</v>
      </c>
      <c r="H869" s="16">
        <f t="shared" si="53"/>
        <v>3.5564653099018538E-7</v>
      </c>
      <c r="I869" s="9">
        <f t="shared" si="54"/>
        <v>758</v>
      </c>
      <c r="J869" s="9" t="str">
        <f>_xlfn.IFNA(VLOOKUP(C869,[1]Sheet1!$B:$B,1,FALSE),"N")</f>
        <v>N</v>
      </c>
      <c r="K869" s="9">
        <f t="shared" si="55"/>
        <v>0</v>
      </c>
    </row>
    <row r="870" spans="1:11" x14ac:dyDescent="0.3">
      <c r="A870">
        <v>658</v>
      </c>
      <c r="B870" t="s">
        <v>713</v>
      </c>
      <c r="C870" t="s">
        <v>2679</v>
      </c>
      <c r="D870" s="13">
        <v>134402.28</v>
      </c>
      <c r="E870" s="14">
        <v>21.856466563436388</v>
      </c>
      <c r="F870" s="15">
        <v>9.0105749570595984E-6</v>
      </c>
      <c r="G870" s="17">
        <f t="shared" si="52"/>
        <v>869</v>
      </c>
      <c r="H870" s="16">
        <f t="shared" si="53"/>
        <v>6.704183111372514E-8</v>
      </c>
      <c r="I870" s="9">
        <f t="shared" si="54"/>
        <v>1315</v>
      </c>
      <c r="J870" s="9" t="str">
        <f>_xlfn.IFNA(VLOOKUP(C870,[1]Sheet1!$B:$B,1,FALSE),"N")</f>
        <v>N</v>
      </c>
      <c r="K870" s="9">
        <f t="shared" si="55"/>
        <v>0</v>
      </c>
    </row>
    <row r="871" spans="1:11" x14ac:dyDescent="0.3">
      <c r="A871">
        <v>816</v>
      </c>
      <c r="B871" t="s">
        <v>1068</v>
      </c>
      <c r="C871" t="s">
        <v>3034</v>
      </c>
      <c r="D871" s="13">
        <v>82183.395000000019</v>
      </c>
      <c r="E871" s="14">
        <v>22.458764046446049</v>
      </c>
      <c r="F871" s="15">
        <v>9.006972464916346E-6</v>
      </c>
      <c r="G871" s="17">
        <f t="shared" si="52"/>
        <v>870</v>
      </c>
      <c r="H871" s="16">
        <f t="shared" si="53"/>
        <v>1.0959601346374586E-7</v>
      </c>
      <c r="I871" s="9">
        <f t="shared" si="54"/>
        <v>1157</v>
      </c>
      <c r="J871" s="9" t="str">
        <f>_xlfn.IFNA(VLOOKUP(C871,[1]Sheet1!$B:$B,1,FALSE),"N")</f>
        <v>Clo1313_1477</v>
      </c>
      <c r="K871" s="9">
        <f t="shared" si="55"/>
        <v>9.006972464916346E-6</v>
      </c>
    </row>
    <row r="872" spans="1:11" x14ac:dyDescent="0.3">
      <c r="A872">
        <v>1107</v>
      </c>
      <c r="B872" t="s">
        <v>635</v>
      </c>
      <c r="C872" t="s">
        <v>2604</v>
      </c>
      <c r="D872" s="13">
        <v>36118.739999999991</v>
      </c>
      <c r="E872" s="14">
        <v>23.455924834382166</v>
      </c>
      <c r="F872" s="15">
        <v>8.9331358857833171E-6</v>
      </c>
      <c r="G872" s="17">
        <f t="shared" si="52"/>
        <v>871</v>
      </c>
      <c r="H872" s="16">
        <f t="shared" si="53"/>
        <v>2.4732689694555569E-7</v>
      </c>
      <c r="I872" s="9">
        <f t="shared" si="54"/>
        <v>866</v>
      </c>
      <c r="J872" s="9" t="str">
        <f>_xlfn.IFNA(VLOOKUP(C872,[1]Sheet1!$B:$B,1,FALSE),"N")</f>
        <v>N</v>
      </c>
      <c r="K872" s="9">
        <f t="shared" si="55"/>
        <v>0</v>
      </c>
    </row>
    <row r="873" spans="1:11" x14ac:dyDescent="0.3">
      <c r="A873">
        <v>1209</v>
      </c>
      <c r="B873" t="s">
        <v>1530</v>
      </c>
      <c r="C873" t="s">
        <v>3485</v>
      </c>
      <c r="D873" s="13">
        <v>25393.019999999993</v>
      </c>
      <c r="E873" s="14">
        <v>23.881570318407672</v>
      </c>
      <c r="F873" s="15">
        <v>8.8900632218464791E-6</v>
      </c>
      <c r="G873" s="17">
        <f t="shared" si="52"/>
        <v>872</v>
      </c>
      <c r="H873" s="16">
        <f t="shared" si="53"/>
        <v>3.5009869727375801E-7</v>
      </c>
      <c r="I873" s="9">
        <f t="shared" si="54"/>
        <v>764</v>
      </c>
      <c r="J873" s="9" t="str">
        <f>_xlfn.IFNA(VLOOKUP(C873,[1]Sheet1!$B:$B,1,FALSE),"N")</f>
        <v>N</v>
      </c>
      <c r="K873" s="9">
        <f t="shared" si="55"/>
        <v>0</v>
      </c>
    </row>
    <row r="874" spans="1:11" x14ac:dyDescent="0.3">
      <c r="A874">
        <v>1285</v>
      </c>
      <c r="B874" t="s">
        <v>1062</v>
      </c>
      <c r="C874" t="s">
        <v>3028</v>
      </c>
      <c r="D874" s="13">
        <v>20451.75</v>
      </c>
      <c r="E874" s="14">
        <v>24.145226910791653</v>
      </c>
      <c r="F874" s="15">
        <v>8.8800424037070915E-6</v>
      </c>
      <c r="G874" s="17">
        <f t="shared" si="52"/>
        <v>873</v>
      </c>
      <c r="H874" s="16">
        <f t="shared" si="53"/>
        <v>4.3419474635212595E-7</v>
      </c>
      <c r="I874" s="9">
        <f t="shared" si="54"/>
        <v>688</v>
      </c>
      <c r="J874" s="9" t="str">
        <f>_xlfn.IFNA(VLOOKUP(C874,[1]Sheet1!$B:$B,1,FALSE),"N")</f>
        <v>N</v>
      </c>
      <c r="K874" s="9">
        <f t="shared" si="55"/>
        <v>0</v>
      </c>
    </row>
    <row r="875" spans="1:11" x14ac:dyDescent="0.3">
      <c r="A875">
        <v>978</v>
      </c>
      <c r="B875" t="s">
        <v>683</v>
      </c>
      <c r="C875" t="s">
        <v>2651</v>
      </c>
      <c r="D875" s="13">
        <v>52253.540000000008</v>
      </c>
      <c r="E875" s="14">
        <v>22.986879930751741</v>
      </c>
      <c r="F875" s="15">
        <v>8.8126051562254283E-6</v>
      </c>
      <c r="G875" s="17">
        <f t="shared" si="52"/>
        <v>874</v>
      </c>
      <c r="H875" s="16">
        <f t="shared" si="53"/>
        <v>1.6865087334227361E-7</v>
      </c>
      <c r="I875" s="9">
        <f t="shared" si="54"/>
        <v>995</v>
      </c>
      <c r="J875" s="9" t="str">
        <f>_xlfn.IFNA(VLOOKUP(C875,[1]Sheet1!$B:$B,1,FALSE),"N")</f>
        <v>N</v>
      </c>
      <c r="K875" s="9">
        <f t="shared" si="55"/>
        <v>0</v>
      </c>
    </row>
    <row r="876" spans="1:11" x14ac:dyDescent="0.3">
      <c r="A876">
        <v>1179</v>
      </c>
      <c r="B876" t="s">
        <v>1656</v>
      </c>
      <c r="C876" t="s">
        <v>3611</v>
      </c>
      <c r="D876" s="13">
        <v>27810.739999999998</v>
      </c>
      <c r="E876" s="14">
        <v>23.752938646424731</v>
      </c>
      <c r="F876" s="15">
        <v>8.7658186995423588E-6</v>
      </c>
      <c r="G876" s="17">
        <f t="shared" si="52"/>
        <v>875</v>
      </c>
      <c r="H876" s="16">
        <f t="shared" si="53"/>
        <v>3.1519544965514613E-7</v>
      </c>
      <c r="I876" s="9">
        <f t="shared" si="54"/>
        <v>794</v>
      </c>
      <c r="J876" s="9" t="str">
        <f>_xlfn.IFNA(VLOOKUP(C876,[1]Sheet1!$B:$B,1,FALSE),"N")</f>
        <v>N</v>
      </c>
      <c r="K876" s="9">
        <f t="shared" si="55"/>
        <v>0</v>
      </c>
    </row>
    <row r="877" spans="1:11" x14ac:dyDescent="0.3">
      <c r="A877">
        <v>968</v>
      </c>
      <c r="B877" t="s">
        <v>517</v>
      </c>
      <c r="C877" t="s">
        <v>2486</v>
      </c>
      <c r="D877" s="13">
        <v>53454.945000000014</v>
      </c>
      <c r="E877" s="14">
        <v>22.950926520397608</v>
      </c>
      <c r="F877" s="15">
        <v>8.7545043119748721E-6</v>
      </c>
      <c r="G877" s="17">
        <f t="shared" si="52"/>
        <v>876</v>
      </c>
      <c r="H877" s="16">
        <f t="shared" si="53"/>
        <v>1.637735164066649E-7</v>
      </c>
      <c r="I877" s="9">
        <f t="shared" si="54"/>
        <v>1005</v>
      </c>
      <c r="J877" s="9" t="str">
        <f>_xlfn.IFNA(VLOOKUP(C877,[1]Sheet1!$B:$B,1,FALSE),"N")</f>
        <v>Clo1313_0700</v>
      </c>
      <c r="K877" s="9">
        <f t="shared" si="55"/>
        <v>8.7545043119748721E-6</v>
      </c>
    </row>
    <row r="878" spans="1:11" x14ac:dyDescent="0.3">
      <c r="A878">
        <v>1142</v>
      </c>
      <c r="B878" t="s">
        <v>137</v>
      </c>
      <c r="C878" t="s">
        <v>2108</v>
      </c>
      <c r="D878" s="13">
        <v>31353.464999999993</v>
      </c>
      <c r="E878" s="14">
        <v>23.60339030476382</v>
      </c>
      <c r="F878" s="15">
        <v>8.7466280368905398E-6</v>
      </c>
      <c r="G878" s="17">
        <f t="shared" si="52"/>
        <v>877</v>
      </c>
      <c r="H878" s="16">
        <f t="shared" si="53"/>
        <v>2.7896846606557015E-7</v>
      </c>
      <c r="I878" s="9">
        <f t="shared" si="54"/>
        <v>831</v>
      </c>
      <c r="J878" s="9" t="str">
        <f>_xlfn.IFNA(VLOOKUP(C878,[1]Sheet1!$B:$B,1,FALSE),"N")</f>
        <v>N</v>
      </c>
      <c r="K878" s="9">
        <f t="shared" si="55"/>
        <v>0</v>
      </c>
    </row>
    <row r="879" spans="1:11" x14ac:dyDescent="0.3">
      <c r="A879">
        <v>1137</v>
      </c>
      <c r="B879" t="s">
        <v>2038</v>
      </c>
      <c r="C879" t="s">
        <v>3993</v>
      </c>
      <c r="D879" s="13">
        <v>31941.034999999989</v>
      </c>
      <c r="E879" s="14">
        <v>23.580570800583491</v>
      </c>
      <c r="F879" s="15">
        <v>8.7460770082007778E-6</v>
      </c>
      <c r="G879" s="17">
        <f t="shared" si="52"/>
        <v>878</v>
      </c>
      <c r="H879" s="16">
        <f t="shared" si="53"/>
        <v>2.7381946164865291E-7</v>
      </c>
      <c r="I879" s="9">
        <f t="shared" si="54"/>
        <v>836</v>
      </c>
      <c r="J879" s="9" t="str">
        <f>_xlfn.IFNA(VLOOKUP(C879,[1]Sheet1!$B:$B,1,FALSE),"N")</f>
        <v>N</v>
      </c>
      <c r="K879" s="9">
        <f t="shared" si="55"/>
        <v>0</v>
      </c>
    </row>
    <row r="880" spans="1:11" x14ac:dyDescent="0.3">
      <c r="A880">
        <v>1105</v>
      </c>
      <c r="B880" t="s">
        <v>1613</v>
      </c>
      <c r="C880" t="s">
        <v>3568</v>
      </c>
      <c r="D880" s="13">
        <v>35594.00499999999</v>
      </c>
      <c r="E880" s="14">
        <v>23.447655176724943</v>
      </c>
      <c r="F880" s="15">
        <v>8.7441234411915604E-6</v>
      </c>
      <c r="G880" s="17">
        <f t="shared" si="52"/>
        <v>879</v>
      </c>
      <c r="H880" s="16">
        <f t="shared" si="53"/>
        <v>2.4566281431919678E-7</v>
      </c>
      <c r="I880" s="9">
        <f t="shared" si="54"/>
        <v>868</v>
      </c>
      <c r="J880" s="9" t="str">
        <f>_xlfn.IFNA(VLOOKUP(C880,[1]Sheet1!$B:$B,1,FALSE),"N")</f>
        <v>N</v>
      </c>
      <c r="K880" s="9">
        <f t="shared" si="55"/>
        <v>0</v>
      </c>
    </row>
    <row r="881" spans="1:11" x14ac:dyDescent="0.3">
      <c r="A881">
        <v>1125</v>
      </c>
      <c r="B881" t="s">
        <v>984</v>
      </c>
      <c r="C881" t="s">
        <v>2950</v>
      </c>
      <c r="D881" s="13">
        <v>33322.334999999999</v>
      </c>
      <c r="E881" s="14">
        <v>23.515047537640719</v>
      </c>
      <c r="F881" s="15">
        <v>8.6490494373405481E-6</v>
      </c>
      <c r="G881" s="17">
        <f t="shared" si="52"/>
        <v>880</v>
      </c>
      <c r="H881" s="16">
        <f t="shared" si="53"/>
        <v>2.5955712399327803E-7</v>
      </c>
      <c r="I881" s="9">
        <f t="shared" si="54"/>
        <v>848</v>
      </c>
      <c r="J881" s="9" t="str">
        <f>_xlfn.IFNA(VLOOKUP(C881,[1]Sheet1!$B:$B,1,FALSE),"N")</f>
        <v>Clo1313_1366</v>
      </c>
      <c r="K881" s="9">
        <f t="shared" si="55"/>
        <v>8.6490494373405481E-6</v>
      </c>
    </row>
    <row r="882" spans="1:11" x14ac:dyDescent="0.3">
      <c r="A882">
        <v>1278</v>
      </c>
      <c r="B882" t="s">
        <v>917</v>
      </c>
      <c r="C882" t="s">
        <v>2883</v>
      </c>
      <c r="D882" s="13">
        <v>20485.035000000003</v>
      </c>
      <c r="E882" s="14">
        <v>24.107279449944059</v>
      </c>
      <c r="F882" s="15">
        <v>8.623119369659709E-6</v>
      </c>
      <c r="G882" s="17">
        <f t="shared" si="52"/>
        <v>881</v>
      </c>
      <c r="H882" s="16">
        <f t="shared" si="53"/>
        <v>4.2094726075204205E-7</v>
      </c>
      <c r="I882" s="9">
        <f t="shared" si="54"/>
        <v>695</v>
      </c>
      <c r="J882" s="9" t="str">
        <f>_xlfn.IFNA(VLOOKUP(C882,[1]Sheet1!$B:$B,1,FALSE),"N")</f>
        <v>N</v>
      </c>
      <c r="K882" s="9">
        <f t="shared" si="55"/>
        <v>0</v>
      </c>
    </row>
    <row r="883" spans="1:11" x14ac:dyDescent="0.3">
      <c r="A883">
        <v>861</v>
      </c>
      <c r="B883" t="s">
        <v>1481</v>
      </c>
      <c r="C883" t="s">
        <v>3441</v>
      </c>
      <c r="D883" s="13">
        <v>70499.47</v>
      </c>
      <c r="E883" s="14">
        <v>22.577938627793323</v>
      </c>
      <c r="F883" s="15">
        <v>8.5156920964647727E-6</v>
      </c>
      <c r="G883" s="17">
        <f t="shared" si="52"/>
        <v>882</v>
      </c>
      <c r="H883" s="16">
        <f t="shared" si="53"/>
        <v>1.2079086688828684E-7</v>
      </c>
      <c r="I883" s="9">
        <f t="shared" si="54"/>
        <v>1112</v>
      </c>
      <c r="J883" s="9" t="str">
        <f>_xlfn.IFNA(VLOOKUP(C883,[1]Sheet1!$B:$B,1,FALSE),"N")</f>
        <v>Clo1313_2077</v>
      </c>
      <c r="K883" s="9">
        <f t="shared" si="55"/>
        <v>8.5156920964647727E-6</v>
      </c>
    </row>
    <row r="884" spans="1:11" x14ac:dyDescent="0.3">
      <c r="A884">
        <v>1499</v>
      </c>
      <c r="B884" t="s">
        <v>926</v>
      </c>
      <c r="C884" t="s">
        <v>2892</v>
      </c>
      <c r="D884" s="13">
        <v>8868.2950000000001</v>
      </c>
      <c r="E884" s="14">
        <v>25.115094783155918</v>
      </c>
      <c r="F884" s="15">
        <v>8.5018830580290134E-6</v>
      </c>
      <c r="G884" s="17">
        <f t="shared" si="52"/>
        <v>883</v>
      </c>
      <c r="H884" s="16">
        <f t="shared" si="53"/>
        <v>9.5868293263011792E-7</v>
      </c>
      <c r="I884" s="9">
        <f t="shared" si="54"/>
        <v>474</v>
      </c>
      <c r="J884" s="9" t="str">
        <f>_xlfn.IFNA(VLOOKUP(C884,[1]Sheet1!$B:$B,1,FALSE),"N")</f>
        <v>N</v>
      </c>
      <c r="K884" s="9">
        <f t="shared" si="55"/>
        <v>0</v>
      </c>
    </row>
    <row r="885" spans="1:11" x14ac:dyDescent="0.3">
      <c r="A885">
        <v>1036</v>
      </c>
      <c r="B885" t="s">
        <v>658</v>
      </c>
      <c r="C885" t="s">
        <v>2627</v>
      </c>
      <c r="D885" s="13">
        <v>42523.265000000007</v>
      </c>
      <c r="E885" s="14">
        <v>23.186374224357785</v>
      </c>
      <c r="F885" s="15">
        <v>8.4398651910925925E-6</v>
      </c>
      <c r="G885" s="17">
        <f t="shared" si="52"/>
        <v>884</v>
      </c>
      <c r="H885" s="16">
        <f t="shared" si="53"/>
        <v>1.9847641499524063E-7</v>
      </c>
      <c r="I885" s="9">
        <f t="shared" si="54"/>
        <v>937</v>
      </c>
      <c r="J885" s="9" t="str">
        <f>_xlfn.IFNA(VLOOKUP(C885,[1]Sheet1!$B:$B,1,FALSE),"N")</f>
        <v>N</v>
      </c>
      <c r="K885" s="9">
        <f t="shared" si="55"/>
        <v>0</v>
      </c>
    </row>
    <row r="886" spans="1:11" x14ac:dyDescent="0.3">
      <c r="A886">
        <v>1079</v>
      </c>
      <c r="B886" t="s">
        <v>1413</v>
      </c>
      <c r="C886" t="s">
        <v>3374</v>
      </c>
      <c r="D886" s="13">
        <v>36930.939999999995</v>
      </c>
      <c r="E886" s="14">
        <v>23.351377098263452</v>
      </c>
      <c r="F886" s="15">
        <v>8.3867929425713507E-6</v>
      </c>
      <c r="G886" s="17">
        <f t="shared" si="52"/>
        <v>885</v>
      </c>
      <c r="H886" s="16">
        <f t="shared" si="53"/>
        <v>2.2709394731277764E-7</v>
      </c>
      <c r="I886" s="9">
        <f t="shared" si="54"/>
        <v>894</v>
      </c>
      <c r="J886" s="9" t="str">
        <f>_xlfn.IFNA(VLOOKUP(C886,[1]Sheet1!$B:$B,1,FALSE),"N")</f>
        <v>Clo1313_1976</v>
      </c>
      <c r="K886" s="9">
        <f t="shared" si="55"/>
        <v>8.3867929425713507E-6</v>
      </c>
    </row>
    <row r="887" spans="1:11" x14ac:dyDescent="0.3">
      <c r="A887">
        <v>1543</v>
      </c>
      <c r="B887" t="s">
        <v>973</v>
      </c>
      <c r="C887" t="s">
        <v>2939</v>
      </c>
      <c r="D887" s="13">
        <v>7516.9849999999997</v>
      </c>
      <c r="E887" s="14">
        <v>25.296409439314225</v>
      </c>
      <c r="F887" s="15">
        <v>8.356784340709339E-6</v>
      </c>
      <c r="G887" s="17">
        <f t="shared" si="52"/>
        <v>886</v>
      </c>
      <c r="H887" s="16">
        <f t="shared" si="53"/>
        <v>1.1117202363326972E-6</v>
      </c>
      <c r="I887" s="9">
        <f t="shared" si="54"/>
        <v>430</v>
      </c>
      <c r="J887" s="9" t="str">
        <f>_xlfn.IFNA(VLOOKUP(C887,[1]Sheet1!$B:$B,1,FALSE),"N")</f>
        <v>Clo1313_1353</v>
      </c>
      <c r="K887" s="9">
        <f t="shared" si="55"/>
        <v>8.356784340709339E-6</v>
      </c>
    </row>
    <row r="888" spans="1:11" x14ac:dyDescent="0.3">
      <c r="A888">
        <v>1322</v>
      </c>
      <c r="B888" t="s">
        <v>999</v>
      </c>
      <c r="C888" t="s">
        <v>2965</v>
      </c>
      <c r="D888" s="13">
        <v>16674.719999999998</v>
      </c>
      <c r="E888" s="14">
        <v>24.320102548415974</v>
      </c>
      <c r="F888" s="15">
        <v>8.3514030958350924E-6</v>
      </c>
      <c r="G888" s="17">
        <f t="shared" si="52"/>
        <v>887</v>
      </c>
      <c r="H888" s="16">
        <f t="shared" si="53"/>
        <v>5.0084217880930498E-7</v>
      </c>
      <c r="I888" s="9">
        <f t="shared" si="54"/>
        <v>651</v>
      </c>
      <c r="J888" s="9" t="str">
        <f>_xlfn.IFNA(VLOOKUP(C888,[1]Sheet1!$B:$B,1,FALSE),"N")</f>
        <v>N</v>
      </c>
      <c r="K888" s="9">
        <f t="shared" si="55"/>
        <v>0</v>
      </c>
    </row>
    <row r="889" spans="1:11" x14ac:dyDescent="0.3">
      <c r="A889">
        <v>1044</v>
      </c>
      <c r="B889" t="s">
        <v>307</v>
      </c>
      <c r="C889" t="s">
        <v>2278</v>
      </c>
      <c r="D889" s="13">
        <v>40905.029999999992</v>
      </c>
      <c r="E889" s="14">
        <v>23.220852207327638</v>
      </c>
      <c r="F889" s="15">
        <v>8.350422731382527E-6</v>
      </c>
      <c r="G889" s="17">
        <f t="shared" si="52"/>
        <v>888</v>
      </c>
      <c r="H889" s="16">
        <f t="shared" si="53"/>
        <v>2.041417090118875E-7</v>
      </c>
      <c r="I889" s="9">
        <f t="shared" si="54"/>
        <v>929</v>
      </c>
      <c r="J889" s="9" t="str">
        <f>_xlfn.IFNA(VLOOKUP(C889,[1]Sheet1!$B:$B,1,FALSE),"N")</f>
        <v>N</v>
      </c>
      <c r="K889" s="9">
        <f t="shared" si="55"/>
        <v>0</v>
      </c>
    </row>
    <row r="890" spans="1:11" x14ac:dyDescent="0.3">
      <c r="A890">
        <v>1310</v>
      </c>
      <c r="B890" t="s">
        <v>1868</v>
      </c>
      <c r="C890" t="s">
        <v>3823</v>
      </c>
      <c r="D890" s="13">
        <v>17628.944999999996</v>
      </c>
      <c r="E890" s="14">
        <v>24.249234423940933</v>
      </c>
      <c r="F890" s="15">
        <v>8.3328727664599135E-6</v>
      </c>
      <c r="G890" s="17">
        <f t="shared" si="52"/>
        <v>889</v>
      </c>
      <c r="H890" s="16">
        <f t="shared" si="53"/>
        <v>4.726813071604634E-7</v>
      </c>
      <c r="I890" s="9">
        <f t="shared" si="54"/>
        <v>663</v>
      </c>
      <c r="J890" s="9" t="str">
        <f>_xlfn.IFNA(VLOOKUP(C890,[1]Sheet1!$B:$B,1,FALSE),"N")</f>
        <v>N</v>
      </c>
      <c r="K890" s="9">
        <f t="shared" si="55"/>
        <v>0</v>
      </c>
    </row>
    <row r="891" spans="1:11" x14ac:dyDescent="0.3">
      <c r="A891">
        <v>918</v>
      </c>
      <c r="B891" t="s">
        <v>1781</v>
      </c>
      <c r="C891" t="s">
        <v>3736</v>
      </c>
      <c r="D891" s="13">
        <v>58110.12999999999</v>
      </c>
      <c r="E891" s="14">
        <v>22.779331686907604</v>
      </c>
      <c r="F891" s="15">
        <v>8.2731308747484692E-6</v>
      </c>
      <c r="G891" s="17">
        <f t="shared" si="52"/>
        <v>890</v>
      </c>
      <c r="H891" s="16">
        <f t="shared" si="53"/>
        <v>1.4236985659382402E-7</v>
      </c>
      <c r="I891" s="9">
        <f t="shared" si="54"/>
        <v>1055</v>
      </c>
      <c r="J891" s="9" t="str">
        <f>_xlfn.IFNA(VLOOKUP(C891,[1]Sheet1!$B:$B,1,FALSE),"N")</f>
        <v>N</v>
      </c>
      <c r="K891" s="9">
        <f t="shared" si="55"/>
        <v>0</v>
      </c>
    </row>
    <row r="892" spans="1:11" x14ac:dyDescent="0.3">
      <c r="A892">
        <v>627</v>
      </c>
      <c r="B892" t="s">
        <v>212</v>
      </c>
      <c r="C892" t="s">
        <v>2183</v>
      </c>
      <c r="D892" s="13">
        <v>134719.64500000002</v>
      </c>
      <c r="E892" s="14">
        <v>21.743806641136413</v>
      </c>
      <c r="F892" s="15">
        <v>8.2386436895484654E-6</v>
      </c>
      <c r="G892" s="17">
        <f t="shared" si="52"/>
        <v>891</v>
      </c>
      <c r="H892" s="16">
        <f t="shared" si="53"/>
        <v>6.1153989008421631E-8</v>
      </c>
      <c r="I892" s="9">
        <f t="shared" si="54"/>
        <v>1346</v>
      </c>
      <c r="J892" s="9" t="str">
        <f>_xlfn.IFNA(VLOOKUP(C892,[1]Sheet1!$B:$B,1,FALSE),"N")</f>
        <v>N</v>
      </c>
      <c r="K892" s="9">
        <f t="shared" si="55"/>
        <v>0</v>
      </c>
    </row>
    <row r="893" spans="1:11" x14ac:dyDescent="0.3">
      <c r="A893">
        <v>1086</v>
      </c>
      <c r="B893" t="s">
        <v>1516</v>
      </c>
      <c r="C893" t="s">
        <v>3471</v>
      </c>
      <c r="D893" s="13">
        <v>35738.975000000006</v>
      </c>
      <c r="E893" s="14">
        <v>23.369195817643124</v>
      </c>
      <c r="F893" s="15">
        <v>8.2350248662107851E-6</v>
      </c>
      <c r="G893" s="17">
        <f t="shared" si="52"/>
        <v>892</v>
      </c>
      <c r="H893" s="16">
        <f t="shared" si="53"/>
        <v>2.304214059359784E-7</v>
      </c>
      <c r="I893" s="9">
        <f t="shared" si="54"/>
        <v>887</v>
      </c>
      <c r="J893" s="9" t="str">
        <f>_xlfn.IFNA(VLOOKUP(C893,[1]Sheet1!$B:$B,1,FALSE),"N")</f>
        <v>N</v>
      </c>
      <c r="K893" s="9">
        <f t="shared" si="55"/>
        <v>0</v>
      </c>
    </row>
    <row r="894" spans="1:11" x14ac:dyDescent="0.3">
      <c r="A894">
        <v>875</v>
      </c>
      <c r="B894" t="s">
        <v>448</v>
      </c>
      <c r="C894" t="s">
        <v>2417</v>
      </c>
      <c r="D894" s="13">
        <v>65416.09</v>
      </c>
      <c r="E894" s="14">
        <v>22.626560162844697</v>
      </c>
      <c r="F894" s="15">
        <v>8.2215215538577053E-6</v>
      </c>
      <c r="G894" s="17">
        <f t="shared" si="52"/>
        <v>893</v>
      </c>
      <c r="H894" s="16">
        <f t="shared" si="53"/>
        <v>1.2568041828635289E-7</v>
      </c>
      <c r="I894" s="9">
        <f t="shared" si="54"/>
        <v>1098</v>
      </c>
      <c r="J894" s="9" t="str">
        <f>_xlfn.IFNA(VLOOKUP(C894,[1]Sheet1!$B:$B,1,FALSE),"N")</f>
        <v>N</v>
      </c>
      <c r="K894" s="9">
        <f t="shared" si="55"/>
        <v>0</v>
      </c>
    </row>
    <row r="895" spans="1:11" x14ac:dyDescent="0.3">
      <c r="A895">
        <v>1291</v>
      </c>
      <c r="B895" t="s">
        <v>1579</v>
      </c>
      <c r="C895" t="s">
        <v>3534</v>
      </c>
      <c r="D895" s="13">
        <v>18605.929999999993</v>
      </c>
      <c r="E895" s="14">
        <v>24.160925765453857</v>
      </c>
      <c r="F895" s="15">
        <v>8.1828219687549748E-6</v>
      </c>
      <c r="G895" s="17">
        <f t="shared" si="52"/>
        <v>894</v>
      </c>
      <c r="H895" s="16">
        <f t="shared" si="53"/>
        <v>4.3979645031207674E-7</v>
      </c>
      <c r="I895" s="9">
        <f t="shared" si="54"/>
        <v>682</v>
      </c>
      <c r="J895" s="9" t="str">
        <f>_xlfn.IFNA(VLOOKUP(C895,[1]Sheet1!$B:$B,1,FALSE),"N")</f>
        <v>N</v>
      </c>
      <c r="K895" s="9">
        <f t="shared" si="55"/>
        <v>0</v>
      </c>
    </row>
    <row r="896" spans="1:11" x14ac:dyDescent="0.3">
      <c r="A896">
        <v>1080</v>
      </c>
      <c r="B896" t="s">
        <v>1393</v>
      </c>
      <c r="C896" t="s">
        <v>3354</v>
      </c>
      <c r="D896" s="13">
        <v>35683.579999999987</v>
      </c>
      <c r="E896" s="14">
        <v>23.355196039387383</v>
      </c>
      <c r="F896" s="15">
        <v>8.1288274087740698E-6</v>
      </c>
      <c r="G896" s="17">
        <f t="shared" si="52"/>
        <v>895</v>
      </c>
      <c r="H896" s="16">
        <f t="shared" si="53"/>
        <v>2.2780302337304924E-7</v>
      </c>
      <c r="I896" s="9">
        <f t="shared" si="54"/>
        <v>893</v>
      </c>
      <c r="J896" s="9" t="str">
        <f>_xlfn.IFNA(VLOOKUP(C896,[1]Sheet1!$B:$B,1,FALSE),"N")</f>
        <v>Clo1313_1953</v>
      </c>
      <c r="K896" s="9">
        <f t="shared" si="55"/>
        <v>8.1288274087740698E-6</v>
      </c>
    </row>
    <row r="897" spans="1:11" x14ac:dyDescent="0.3">
      <c r="A897">
        <v>1114</v>
      </c>
      <c r="B897" t="s">
        <v>1109</v>
      </c>
      <c r="C897" t="s">
        <v>3075</v>
      </c>
      <c r="D897" s="13">
        <v>32139.32</v>
      </c>
      <c r="E897" s="14">
        <v>23.482140938364211</v>
      </c>
      <c r="F897" s="15">
        <v>8.1208735287646303E-6</v>
      </c>
      <c r="G897" s="17">
        <f t="shared" si="52"/>
        <v>896</v>
      </c>
      <c r="H897" s="16">
        <f t="shared" si="53"/>
        <v>2.5267720439525885E-7</v>
      </c>
      <c r="I897" s="9">
        <f t="shared" si="54"/>
        <v>859</v>
      </c>
      <c r="J897" s="9" t="str">
        <f>_xlfn.IFNA(VLOOKUP(C897,[1]Sheet1!$B:$B,1,FALSE),"N")</f>
        <v>Clo1313_1529</v>
      </c>
      <c r="K897" s="9">
        <f t="shared" si="55"/>
        <v>8.1208735287646303E-6</v>
      </c>
    </row>
    <row r="898" spans="1:11" x14ac:dyDescent="0.3">
      <c r="A898">
        <v>1241</v>
      </c>
      <c r="B898" t="s">
        <v>1925</v>
      </c>
      <c r="C898" t="s">
        <v>3880</v>
      </c>
      <c r="D898" s="13">
        <v>20810.399999999998</v>
      </c>
      <c r="E898" s="14">
        <v>24.013504651043608</v>
      </c>
      <c r="F898" s="15">
        <v>8.1143651191328588E-6</v>
      </c>
      <c r="G898" s="17">
        <f t="shared" si="52"/>
        <v>897</v>
      </c>
      <c r="H898" s="16">
        <f t="shared" si="53"/>
        <v>3.8991874827648002E-7</v>
      </c>
      <c r="I898" s="9">
        <f t="shared" si="54"/>
        <v>732</v>
      </c>
      <c r="J898" s="9" t="str">
        <f>_xlfn.IFNA(VLOOKUP(C898,[1]Sheet1!$B:$B,1,FALSE),"N")</f>
        <v>Clo1313_2876</v>
      </c>
      <c r="K898" s="9">
        <f t="shared" si="55"/>
        <v>8.1143651191328588E-6</v>
      </c>
    </row>
    <row r="899" spans="1:11" x14ac:dyDescent="0.3">
      <c r="A899">
        <v>892</v>
      </c>
      <c r="B899" t="s">
        <v>1890</v>
      </c>
      <c r="C899" t="s">
        <v>3845</v>
      </c>
      <c r="D899" s="13">
        <v>61098.45</v>
      </c>
      <c r="E899" s="14">
        <v>22.690546807870835</v>
      </c>
      <c r="F899" s="15">
        <v>8.0905451483870057E-6</v>
      </c>
      <c r="G899" s="17">
        <f t="shared" ref="G899:G962" si="56">RANK(F899,$F$2:$F$1973,0)</f>
        <v>898</v>
      </c>
      <c r="H899" s="16">
        <f t="shared" ref="H899:H962" si="57">(F899/D899)*1000</f>
        <v>1.3241817342971885E-7</v>
      </c>
      <c r="I899" s="9">
        <f t="shared" ref="I899:I962" si="58">RANK(H899,$H$2:$H$1973,0)</f>
        <v>1081</v>
      </c>
      <c r="J899" s="9" t="str">
        <f>_xlfn.IFNA(VLOOKUP(C899,[1]Sheet1!$B:$B,1,FALSE),"N")</f>
        <v>N</v>
      </c>
      <c r="K899" s="9">
        <f t="shared" ref="K899:K962" si="59">IF(COUNTIF(J899,"=N")=1,0,F899)</f>
        <v>0</v>
      </c>
    </row>
    <row r="900" spans="1:11" x14ac:dyDescent="0.3">
      <c r="A900">
        <v>1192</v>
      </c>
      <c r="B900" t="s">
        <v>1368</v>
      </c>
      <c r="C900" t="s">
        <v>3329</v>
      </c>
      <c r="D900" s="13">
        <v>24130.654999999999</v>
      </c>
      <c r="E900" s="14">
        <v>23.822501591029717</v>
      </c>
      <c r="F900" s="15">
        <v>8.0503473977092585E-6</v>
      </c>
      <c r="G900" s="17">
        <f t="shared" si="56"/>
        <v>899</v>
      </c>
      <c r="H900" s="16">
        <f t="shared" si="57"/>
        <v>3.3361495565326591E-7</v>
      </c>
      <c r="I900" s="9">
        <f t="shared" si="58"/>
        <v>781</v>
      </c>
      <c r="J900" s="9" t="str">
        <f>_xlfn.IFNA(VLOOKUP(C900,[1]Sheet1!$B:$B,1,FALSE),"N")</f>
        <v>Clo1313_1907</v>
      </c>
      <c r="K900" s="9">
        <f t="shared" si="59"/>
        <v>8.0503473977092585E-6</v>
      </c>
    </row>
    <row r="901" spans="1:11" x14ac:dyDescent="0.3">
      <c r="A901">
        <v>981</v>
      </c>
      <c r="B901" t="s">
        <v>330</v>
      </c>
      <c r="C901" t="s">
        <v>2300</v>
      </c>
      <c r="D901" s="13">
        <v>47305.695</v>
      </c>
      <c r="E901" s="14">
        <v>22.997100671465578</v>
      </c>
      <c r="F901" s="15">
        <v>8.0449831997930987E-6</v>
      </c>
      <c r="G901" s="17">
        <f t="shared" si="56"/>
        <v>900</v>
      </c>
      <c r="H901" s="16">
        <f t="shared" si="57"/>
        <v>1.7006373545073376E-7</v>
      </c>
      <c r="I901" s="9">
        <f t="shared" si="58"/>
        <v>992</v>
      </c>
      <c r="J901" s="9" t="str">
        <f>_xlfn.IFNA(VLOOKUP(C901,[1]Sheet1!$B:$B,1,FALSE),"N")</f>
        <v>Clo1313_0421</v>
      </c>
      <c r="K901" s="9">
        <f t="shared" si="59"/>
        <v>8.0449831997930987E-6</v>
      </c>
    </row>
    <row r="902" spans="1:11" x14ac:dyDescent="0.3">
      <c r="A902">
        <v>980</v>
      </c>
      <c r="B902" t="s">
        <v>454</v>
      </c>
      <c r="C902" t="s">
        <v>2423</v>
      </c>
      <c r="D902" s="13">
        <v>47103.15</v>
      </c>
      <c r="E902" s="14">
        <v>22.996939822448947</v>
      </c>
      <c r="F902" s="15">
        <v>8.0094859976526635E-6</v>
      </c>
      <c r="G902" s="17">
        <f t="shared" si="56"/>
        <v>901</v>
      </c>
      <c r="H902" s="16">
        <f t="shared" si="57"/>
        <v>1.7004140907036288E-7</v>
      </c>
      <c r="I902" s="9">
        <f t="shared" si="58"/>
        <v>993</v>
      </c>
      <c r="J902" s="9" t="str">
        <f>_xlfn.IFNA(VLOOKUP(C902,[1]Sheet1!$B:$B,1,FALSE),"N")</f>
        <v>N</v>
      </c>
      <c r="K902" s="9">
        <f t="shared" si="59"/>
        <v>0</v>
      </c>
    </row>
    <row r="903" spans="1:11" x14ac:dyDescent="0.3">
      <c r="A903">
        <v>368</v>
      </c>
      <c r="B903" t="s">
        <v>749</v>
      </c>
      <c r="C903" t="s">
        <v>2715</v>
      </c>
      <c r="D903" s="13">
        <v>334030.19499999995</v>
      </c>
      <c r="E903" s="14">
        <v>20.59553552743953</v>
      </c>
      <c r="F903" s="15">
        <v>8.0057582548118633E-6</v>
      </c>
      <c r="G903" s="17">
        <f t="shared" si="56"/>
        <v>902</v>
      </c>
      <c r="H903" s="16">
        <f t="shared" si="57"/>
        <v>2.3967169359679789E-8</v>
      </c>
      <c r="I903" s="9">
        <f t="shared" si="58"/>
        <v>1605</v>
      </c>
      <c r="J903" s="9" t="str">
        <f>_xlfn.IFNA(VLOOKUP(C903,[1]Sheet1!$B:$B,1,FALSE),"N")</f>
        <v>N</v>
      </c>
      <c r="K903" s="9">
        <f t="shared" si="59"/>
        <v>0</v>
      </c>
    </row>
    <row r="904" spans="1:11" x14ac:dyDescent="0.3">
      <c r="A904">
        <v>793</v>
      </c>
      <c r="B904" t="s">
        <v>388</v>
      </c>
      <c r="C904" t="s">
        <v>2358</v>
      </c>
      <c r="D904" s="13">
        <v>77324.150000000009</v>
      </c>
      <c r="E904" s="14">
        <v>22.386823447550857</v>
      </c>
      <c r="F904" s="15">
        <v>7.991211345998594E-6</v>
      </c>
      <c r="G904" s="17">
        <f t="shared" si="56"/>
        <v>903</v>
      </c>
      <c r="H904" s="16">
        <f t="shared" si="57"/>
        <v>1.0334690191872258E-7</v>
      </c>
      <c r="I904" s="9">
        <f t="shared" si="58"/>
        <v>1180</v>
      </c>
      <c r="J904" s="9" t="str">
        <f>_xlfn.IFNA(VLOOKUP(C904,[1]Sheet1!$B:$B,1,FALSE),"N")</f>
        <v>N</v>
      </c>
      <c r="K904" s="9">
        <f t="shared" si="59"/>
        <v>0</v>
      </c>
    </row>
    <row r="905" spans="1:11" x14ac:dyDescent="0.3">
      <c r="A905">
        <v>1354</v>
      </c>
      <c r="B905" t="s">
        <v>348</v>
      </c>
      <c r="C905" t="s">
        <v>2318</v>
      </c>
      <c r="D905" s="13">
        <v>14219.304999999998</v>
      </c>
      <c r="E905" s="14">
        <v>24.453142837471905</v>
      </c>
      <c r="F905" s="15">
        <v>7.9389282810354787E-6</v>
      </c>
      <c r="G905" s="17">
        <f t="shared" si="56"/>
        <v>904</v>
      </c>
      <c r="H905" s="16">
        <f t="shared" si="57"/>
        <v>5.5832041587373509E-7</v>
      </c>
      <c r="I905" s="9">
        <f t="shared" si="58"/>
        <v>619</v>
      </c>
      <c r="J905" s="9" t="str">
        <f>_xlfn.IFNA(VLOOKUP(C905,[1]Sheet1!$B:$B,1,FALSE),"N")</f>
        <v>N</v>
      </c>
      <c r="K905" s="9">
        <f t="shared" si="59"/>
        <v>0</v>
      </c>
    </row>
    <row r="906" spans="1:11" x14ac:dyDescent="0.3">
      <c r="A906">
        <v>1257</v>
      </c>
      <c r="B906" t="s">
        <v>797</v>
      </c>
      <c r="C906" t="s">
        <v>2763</v>
      </c>
      <c r="D906" s="13">
        <v>19459.43</v>
      </c>
      <c r="E906" s="14">
        <v>24.062389640829409</v>
      </c>
      <c r="F906" s="15">
        <v>7.8965839543233344E-6</v>
      </c>
      <c r="G906" s="17">
        <f t="shared" si="56"/>
        <v>905</v>
      </c>
      <c r="H906" s="16">
        <f t="shared" si="57"/>
        <v>4.0579728976251278E-7</v>
      </c>
      <c r="I906" s="9">
        <f t="shared" si="58"/>
        <v>716</v>
      </c>
      <c r="J906" s="9" t="str">
        <f>_xlfn.IFNA(VLOOKUP(C906,[1]Sheet1!$B:$B,1,FALSE),"N")</f>
        <v>N</v>
      </c>
      <c r="K906" s="9">
        <f t="shared" si="59"/>
        <v>0</v>
      </c>
    </row>
    <row r="907" spans="1:11" x14ac:dyDescent="0.3">
      <c r="A907">
        <v>1155</v>
      </c>
      <c r="B907" t="s">
        <v>455</v>
      </c>
      <c r="C907" t="s">
        <v>2424</v>
      </c>
      <c r="D907" s="13">
        <v>27052.14</v>
      </c>
      <c r="E907" s="14">
        <v>23.653378674238208</v>
      </c>
      <c r="F907" s="15">
        <v>7.8610516610856603E-6</v>
      </c>
      <c r="G907" s="17">
        <f t="shared" si="56"/>
        <v>906</v>
      </c>
      <c r="H907" s="16">
        <f t="shared" si="57"/>
        <v>2.9058890206414951E-7</v>
      </c>
      <c r="I907" s="9">
        <f t="shared" si="58"/>
        <v>818</v>
      </c>
      <c r="J907" s="9" t="str">
        <f>_xlfn.IFNA(VLOOKUP(C907,[1]Sheet1!$B:$B,1,FALSE),"N")</f>
        <v>N</v>
      </c>
      <c r="K907" s="9">
        <f t="shared" si="59"/>
        <v>0</v>
      </c>
    </row>
    <row r="908" spans="1:11" x14ac:dyDescent="0.3">
      <c r="A908">
        <v>1290</v>
      </c>
      <c r="B908" t="s">
        <v>873</v>
      </c>
      <c r="C908" t="s">
        <v>2839</v>
      </c>
      <c r="D908" s="13">
        <v>17862.424999999996</v>
      </c>
      <c r="E908" s="14">
        <v>24.157414170277939</v>
      </c>
      <c r="F908" s="15">
        <v>7.8333376613625303E-6</v>
      </c>
      <c r="G908" s="17">
        <f t="shared" si="56"/>
        <v>907</v>
      </c>
      <c r="H908" s="16">
        <f t="shared" si="57"/>
        <v>4.3853718973557805E-7</v>
      </c>
      <c r="I908" s="9">
        <f t="shared" si="58"/>
        <v>683</v>
      </c>
      <c r="J908" s="9" t="str">
        <f>_xlfn.IFNA(VLOOKUP(C908,[1]Sheet1!$B:$B,1,FALSE),"N")</f>
        <v>N</v>
      </c>
      <c r="K908" s="9">
        <f t="shared" si="59"/>
        <v>0</v>
      </c>
    </row>
    <row r="909" spans="1:11" x14ac:dyDescent="0.3">
      <c r="A909">
        <v>1090</v>
      </c>
      <c r="B909" t="s">
        <v>816</v>
      </c>
      <c r="C909" t="s">
        <v>2782</v>
      </c>
      <c r="D909" s="13">
        <v>33506.949999999997</v>
      </c>
      <c r="E909" s="14">
        <v>23.376103126862578</v>
      </c>
      <c r="F909" s="15">
        <v>7.7643762959007711E-6</v>
      </c>
      <c r="G909" s="17">
        <f t="shared" si="56"/>
        <v>908</v>
      </c>
      <c r="H909" s="16">
        <f t="shared" si="57"/>
        <v>2.3172435258657598E-7</v>
      </c>
      <c r="I909" s="9">
        <f t="shared" si="58"/>
        <v>883</v>
      </c>
      <c r="J909" s="9" t="str">
        <f>_xlfn.IFNA(VLOOKUP(C909,[1]Sheet1!$B:$B,1,FALSE),"N")</f>
        <v>N</v>
      </c>
      <c r="K909" s="9">
        <f t="shared" si="59"/>
        <v>0</v>
      </c>
    </row>
    <row r="910" spans="1:11" x14ac:dyDescent="0.3">
      <c r="A910">
        <v>972</v>
      </c>
      <c r="B910" t="s">
        <v>1476</v>
      </c>
      <c r="C910" t="s">
        <v>3436</v>
      </c>
      <c r="D910" s="13">
        <v>46774.875000000007</v>
      </c>
      <c r="E910" s="14">
        <v>22.964926960171297</v>
      </c>
      <c r="F910" s="15">
        <v>7.7485283843039324E-6</v>
      </c>
      <c r="G910" s="17">
        <f t="shared" si="56"/>
        <v>909</v>
      </c>
      <c r="H910" s="16">
        <f t="shared" si="57"/>
        <v>1.6565577961039834E-7</v>
      </c>
      <c r="I910" s="9">
        <f t="shared" si="58"/>
        <v>1001</v>
      </c>
      <c r="J910" s="9" t="str">
        <f>_xlfn.IFNA(VLOOKUP(C910,[1]Sheet1!$B:$B,1,FALSE),"N")</f>
        <v>N</v>
      </c>
      <c r="K910" s="9">
        <f t="shared" si="59"/>
        <v>0</v>
      </c>
    </row>
    <row r="911" spans="1:11" x14ac:dyDescent="0.3">
      <c r="A911">
        <v>1015</v>
      </c>
      <c r="B911" t="s">
        <v>1755</v>
      </c>
      <c r="C911" t="s">
        <v>3710</v>
      </c>
      <c r="D911" s="13">
        <v>41308.550000000003</v>
      </c>
      <c r="E911" s="14">
        <v>23.114165531419054</v>
      </c>
      <c r="F911" s="15">
        <v>7.7294838696032815E-6</v>
      </c>
      <c r="G911" s="17">
        <f t="shared" si="56"/>
        <v>910</v>
      </c>
      <c r="H911" s="16">
        <f t="shared" si="57"/>
        <v>1.8711583605823204E-7</v>
      </c>
      <c r="I911" s="9">
        <f t="shared" si="58"/>
        <v>958</v>
      </c>
      <c r="J911" s="9" t="str">
        <f>_xlfn.IFNA(VLOOKUP(C911,[1]Sheet1!$B:$B,1,FALSE),"N")</f>
        <v>N</v>
      </c>
      <c r="K911" s="9">
        <f t="shared" si="59"/>
        <v>0</v>
      </c>
    </row>
    <row r="912" spans="1:11" x14ac:dyDescent="0.3">
      <c r="A912">
        <v>1077</v>
      </c>
      <c r="B912" t="s">
        <v>1398</v>
      </c>
      <c r="C912" t="s">
        <v>3359</v>
      </c>
      <c r="D912" s="13">
        <v>34135.18499999999</v>
      </c>
      <c r="E912" s="14">
        <v>23.347786791875091</v>
      </c>
      <c r="F912" s="15">
        <v>7.7292072893767206E-6</v>
      </c>
      <c r="G912" s="17">
        <f t="shared" si="56"/>
        <v>911</v>
      </c>
      <c r="H912" s="16">
        <f t="shared" si="57"/>
        <v>2.2642933645670071E-7</v>
      </c>
      <c r="I912" s="9">
        <f t="shared" si="58"/>
        <v>896</v>
      </c>
      <c r="J912" s="9" t="str">
        <f>_xlfn.IFNA(VLOOKUP(C912,[1]Sheet1!$B:$B,1,FALSE),"N")</f>
        <v>Clo1313_1958</v>
      </c>
      <c r="K912" s="9">
        <f t="shared" si="59"/>
        <v>7.7292072893767206E-6</v>
      </c>
    </row>
    <row r="913" spans="1:11" x14ac:dyDescent="0.3">
      <c r="A913">
        <v>1133</v>
      </c>
      <c r="B913" t="s">
        <v>1944</v>
      </c>
      <c r="C913" t="s">
        <v>3899</v>
      </c>
      <c r="D913" s="13">
        <v>28429.194999999996</v>
      </c>
      <c r="E913" s="14">
        <v>23.565813318613532</v>
      </c>
      <c r="F913" s="15">
        <v>7.691243243445898E-6</v>
      </c>
      <c r="G913" s="17">
        <f t="shared" si="56"/>
        <v>912</v>
      </c>
      <c r="H913" s="16">
        <f t="shared" si="57"/>
        <v>2.7054031053098404E-7</v>
      </c>
      <c r="I913" s="9">
        <f t="shared" si="58"/>
        <v>840</v>
      </c>
      <c r="J913" s="9" t="str">
        <f>_xlfn.IFNA(VLOOKUP(C913,[1]Sheet1!$B:$B,1,FALSE),"N")</f>
        <v>N</v>
      </c>
      <c r="K913" s="9">
        <f t="shared" si="59"/>
        <v>0</v>
      </c>
    </row>
    <row r="914" spans="1:11" x14ac:dyDescent="0.3">
      <c r="A914">
        <v>1529</v>
      </c>
      <c r="B914" t="s">
        <v>1871</v>
      </c>
      <c r="C914" t="s">
        <v>3826</v>
      </c>
      <c r="D914" s="13">
        <v>7226.3549999999996</v>
      </c>
      <c r="E914" s="14">
        <v>25.240771440786226</v>
      </c>
      <c r="F914" s="15">
        <v>7.6767442999824553E-6</v>
      </c>
      <c r="G914" s="17">
        <f t="shared" si="56"/>
        <v>913</v>
      </c>
      <c r="H914" s="16">
        <f t="shared" si="57"/>
        <v>1.0623259305669948E-6</v>
      </c>
      <c r="I914" s="9">
        <f t="shared" si="58"/>
        <v>444</v>
      </c>
      <c r="J914" s="9" t="str">
        <f>_xlfn.IFNA(VLOOKUP(C914,[1]Sheet1!$B:$B,1,FALSE),"N")</f>
        <v>N</v>
      </c>
      <c r="K914" s="9">
        <f t="shared" si="59"/>
        <v>0</v>
      </c>
    </row>
    <row r="915" spans="1:11" x14ac:dyDescent="0.3">
      <c r="A915">
        <v>1390</v>
      </c>
      <c r="B915" t="s">
        <v>693</v>
      </c>
      <c r="C915" t="s">
        <v>2660</v>
      </c>
      <c r="D915" s="13">
        <v>12054.609999999999</v>
      </c>
      <c r="E915" s="14">
        <v>24.606688196386177</v>
      </c>
      <c r="F915" s="15">
        <v>7.6294628967377738E-6</v>
      </c>
      <c r="G915" s="17">
        <f t="shared" si="56"/>
        <v>914</v>
      </c>
      <c r="H915" s="16">
        <f t="shared" si="57"/>
        <v>6.3290831447369724E-7</v>
      </c>
      <c r="I915" s="9">
        <f t="shared" si="58"/>
        <v>583</v>
      </c>
      <c r="J915" s="9" t="str">
        <f>_xlfn.IFNA(VLOOKUP(C915,[1]Sheet1!$B:$B,1,FALSE),"N")</f>
        <v>N</v>
      </c>
      <c r="K915" s="9">
        <f t="shared" si="59"/>
        <v>0</v>
      </c>
    </row>
    <row r="916" spans="1:11" x14ac:dyDescent="0.3">
      <c r="A916">
        <v>850</v>
      </c>
      <c r="B916" t="s">
        <v>1940</v>
      </c>
      <c r="C916" t="s">
        <v>3895</v>
      </c>
      <c r="D916" s="13">
        <v>63742.925000000003</v>
      </c>
      <c r="E916" s="14">
        <v>22.553874241715047</v>
      </c>
      <c r="F916" s="15">
        <v>7.5498227415339386E-6</v>
      </c>
      <c r="G916" s="17">
        <f t="shared" si="56"/>
        <v>915</v>
      </c>
      <c r="H916" s="16">
        <f t="shared" si="57"/>
        <v>1.1844173673445229E-7</v>
      </c>
      <c r="I916" s="9">
        <f t="shared" si="58"/>
        <v>1123</v>
      </c>
      <c r="J916" s="9" t="str">
        <f>_xlfn.IFNA(VLOOKUP(C916,[1]Sheet1!$B:$B,1,FALSE),"N")</f>
        <v>N</v>
      </c>
      <c r="K916" s="9">
        <f t="shared" si="59"/>
        <v>0</v>
      </c>
    </row>
    <row r="917" spans="1:11" x14ac:dyDescent="0.3">
      <c r="A917">
        <v>1041</v>
      </c>
      <c r="B917" t="s">
        <v>103</v>
      </c>
      <c r="C917" t="s">
        <v>2074</v>
      </c>
      <c r="D917" s="13">
        <v>37318.745000000003</v>
      </c>
      <c r="E917" s="14">
        <v>23.209141767591326</v>
      </c>
      <c r="F917" s="15">
        <v>7.5458345095342249E-6</v>
      </c>
      <c r="G917" s="17">
        <f t="shared" si="56"/>
        <v>916</v>
      </c>
      <c r="H917" s="16">
        <f t="shared" si="57"/>
        <v>2.0219957851032301E-7</v>
      </c>
      <c r="I917" s="9">
        <f t="shared" si="58"/>
        <v>932</v>
      </c>
      <c r="J917" s="9" t="str">
        <f>_xlfn.IFNA(VLOOKUP(C917,[1]Sheet1!$B:$B,1,FALSE),"N")</f>
        <v>N</v>
      </c>
      <c r="K917" s="9">
        <f t="shared" si="59"/>
        <v>0</v>
      </c>
    </row>
    <row r="918" spans="1:11" x14ac:dyDescent="0.3">
      <c r="A918">
        <v>1161</v>
      </c>
      <c r="B918" t="s">
        <v>971</v>
      </c>
      <c r="C918" t="s">
        <v>2937</v>
      </c>
      <c r="D918" s="13">
        <v>25304.754999999997</v>
      </c>
      <c r="E918" s="14">
        <v>23.682425148207621</v>
      </c>
      <c r="F918" s="15">
        <v>7.529740884690108E-6</v>
      </c>
      <c r="G918" s="17">
        <f t="shared" si="56"/>
        <v>917</v>
      </c>
      <c r="H918" s="16">
        <f t="shared" si="57"/>
        <v>2.975622915412581E-7</v>
      </c>
      <c r="I918" s="9">
        <f t="shared" si="58"/>
        <v>812</v>
      </c>
      <c r="J918" s="9" t="str">
        <f>_xlfn.IFNA(VLOOKUP(C918,[1]Sheet1!$B:$B,1,FALSE),"N")</f>
        <v>N</v>
      </c>
      <c r="K918" s="9">
        <f t="shared" si="59"/>
        <v>0</v>
      </c>
    </row>
    <row r="919" spans="1:11" x14ac:dyDescent="0.3">
      <c r="A919">
        <v>1032</v>
      </c>
      <c r="B919" t="s">
        <v>1875</v>
      </c>
      <c r="C919" t="s">
        <v>3830</v>
      </c>
      <c r="D919" s="13">
        <v>38182.895000000004</v>
      </c>
      <c r="E919" s="14">
        <v>23.177986791378945</v>
      </c>
      <c r="F919" s="15">
        <v>7.526695384130375E-6</v>
      </c>
      <c r="G919" s="17">
        <f t="shared" si="56"/>
        <v>918</v>
      </c>
      <c r="H919" s="16">
        <f t="shared" si="57"/>
        <v>1.9712217693630549E-7</v>
      </c>
      <c r="I919" s="9">
        <f t="shared" si="58"/>
        <v>941</v>
      </c>
      <c r="J919" s="9" t="str">
        <f>_xlfn.IFNA(VLOOKUP(C919,[1]Sheet1!$B:$B,1,FALSE),"N")</f>
        <v>N</v>
      </c>
      <c r="K919" s="9">
        <f t="shared" si="59"/>
        <v>0</v>
      </c>
    </row>
    <row r="920" spans="1:11" x14ac:dyDescent="0.3">
      <c r="A920">
        <v>1165</v>
      </c>
      <c r="B920" t="s">
        <v>1369</v>
      </c>
      <c r="C920" t="s">
        <v>3330</v>
      </c>
      <c r="D920" s="13">
        <v>24966.999999999993</v>
      </c>
      <c r="E920" s="14">
        <v>23.690830949783845</v>
      </c>
      <c r="F920" s="15">
        <v>7.480397550316046E-6</v>
      </c>
      <c r="G920" s="17">
        <f t="shared" si="56"/>
        <v>919</v>
      </c>
      <c r="H920" s="16">
        <f t="shared" si="57"/>
        <v>2.9961138904618291E-7</v>
      </c>
      <c r="I920" s="9">
        <f t="shared" si="58"/>
        <v>808</v>
      </c>
      <c r="J920" s="9" t="str">
        <f>_xlfn.IFNA(VLOOKUP(C920,[1]Sheet1!$B:$B,1,FALSE),"N")</f>
        <v>N</v>
      </c>
      <c r="K920" s="9">
        <f t="shared" si="59"/>
        <v>0</v>
      </c>
    </row>
    <row r="921" spans="1:11" x14ac:dyDescent="0.3">
      <c r="A921">
        <v>1273</v>
      </c>
      <c r="B921" t="s">
        <v>182</v>
      </c>
      <c r="C921" t="s">
        <v>2153</v>
      </c>
      <c r="D921" s="13">
        <v>17894.170000000002</v>
      </c>
      <c r="E921" s="14">
        <v>24.090336444647647</v>
      </c>
      <c r="F921" s="15">
        <v>7.4290109019887509E-6</v>
      </c>
      <c r="G921" s="17">
        <f t="shared" si="56"/>
        <v>920</v>
      </c>
      <c r="H921" s="16">
        <f t="shared" si="57"/>
        <v>4.1516376015142085E-7</v>
      </c>
      <c r="I921" s="9">
        <f t="shared" si="58"/>
        <v>700</v>
      </c>
      <c r="J921" s="9" t="str">
        <f>_xlfn.IFNA(VLOOKUP(C921,[1]Sheet1!$B:$B,1,FALSE),"N")</f>
        <v>N</v>
      </c>
      <c r="K921" s="9">
        <f t="shared" si="59"/>
        <v>0</v>
      </c>
    </row>
    <row r="922" spans="1:11" x14ac:dyDescent="0.3">
      <c r="A922">
        <v>1089</v>
      </c>
      <c r="B922" t="s">
        <v>409</v>
      </c>
      <c r="C922" t="s">
        <v>2378</v>
      </c>
      <c r="D922" s="13">
        <v>32057.769999999997</v>
      </c>
      <c r="E922" s="14">
        <v>23.374507643112363</v>
      </c>
      <c r="F922" s="15">
        <v>7.4188969250485807E-6</v>
      </c>
      <c r="G922" s="17">
        <f t="shared" si="56"/>
        <v>921</v>
      </c>
      <c r="H922" s="16">
        <f t="shared" si="57"/>
        <v>2.3142273854508849E-7</v>
      </c>
      <c r="I922" s="9">
        <f t="shared" si="58"/>
        <v>884</v>
      </c>
      <c r="J922" s="9" t="str">
        <f>_xlfn.IFNA(VLOOKUP(C922,[1]Sheet1!$B:$B,1,FALSE),"N")</f>
        <v>N</v>
      </c>
      <c r="K922" s="9">
        <f t="shared" si="59"/>
        <v>0</v>
      </c>
    </row>
    <row r="923" spans="1:11" x14ac:dyDescent="0.3">
      <c r="A923">
        <v>969</v>
      </c>
      <c r="B923" t="s">
        <v>438</v>
      </c>
      <c r="C923" t="s">
        <v>2407</v>
      </c>
      <c r="D923" s="13">
        <v>45213.114999999991</v>
      </c>
      <c r="E923" s="14">
        <v>22.952829151534289</v>
      </c>
      <c r="F923" s="15">
        <v>7.4162191079249136E-6</v>
      </c>
      <c r="G923" s="17">
        <f t="shared" si="56"/>
        <v>922</v>
      </c>
      <c r="H923" s="16">
        <f t="shared" si="57"/>
        <v>1.6402805044343696E-7</v>
      </c>
      <c r="I923" s="9">
        <f t="shared" si="58"/>
        <v>1004</v>
      </c>
      <c r="J923" s="9" t="str">
        <f>_xlfn.IFNA(VLOOKUP(C923,[1]Sheet1!$B:$B,1,FALSE),"N")</f>
        <v>Clo1313_0579</v>
      </c>
      <c r="K923" s="9">
        <f t="shared" si="59"/>
        <v>7.4162191079249136E-6</v>
      </c>
    </row>
    <row r="924" spans="1:11" x14ac:dyDescent="0.3">
      <c r="A924">
        <v>1229</v>
      </c>
      <c r="B924" t="s">
        <v>476</v>
      </c>
      <c r="C924" t="s">
        <v>2445</v>
      </c>
      <c r="D924" s="13">
        <v>19875.010000000002</v>
      </c>
      <c r="E924" s="14">
        <v>23.959636698754707</v>
      </c>
      <c r="F924" s="15">
        <v>7.4161716242233759E-6</v>
      </c>
      <c r="G924" s="17">
        <f t="shared" si="56"/>
        <v>923</v>
      </c>
      <c r="H924" s="16">
        <f t="shared" si="57"/>
        <v>3.7314052290908913E-7</v>
      </c>
      <c r="I924" s="9">
        <f t="shared" si="58"/>
        <v>744</v>
      </c>
      <c r="J924" s="9" t="str">
        <f>_xlfn.IFNA(VLOOKUP(C924,[1]Sheet1!$B:$B,1,FALSE),"N")</f>
        <v>Clo1313_0641</v>
      </c>
      <c r="K924" s="9">
        <f t="shared" si="59"/>
        <v>7.4161716242233759E-6</v>
      </c>
    </row>
    <row r="925" spans="1:11" x14ac:dyDescent="0.3">
      <c r="A925">
        <v>1234</v>
      </c>
      <c r="B925" t="s">
        <v>1552</v>
      </c>
      <c r="C925" t="s">
        <v>3507</v>
      </c>
      <c r="D925" s="13">
        <v>19815.389999999992</v>
      </c>
      <c r="E925" s="14">
        <v>23.962993174445447</v>
      </c>
      <c r="F925" s="15">
        <v>7.4142161737438391E-6</v>
      </c>
      <c r="G925" s="17">
        <f t="shared" si="56"/>
        <v>924</v>
      </c>
      <c r="H925" s="16">
        <f t="shared" si="57"/>
        <v>3.7416453442217598E-7</v>
      </c>
      <c r="I925" s="9">
        <f t="shared" si="58"/>
        <v>739</v>
      </c>
      <c r="J925" s="9" t="str">
        <f>_xlfn.IFNA(VLOOKUP(C925,[1]Sheet1!$B:$B,1,FALSE),"N")</f>
        <v>N</v>
      </c>
      <c r="K925" s="9">
        <f t="shared" si="59"/>
        <v>0</v>
      </c>
    </row>
    <row r="926" spans="1:11" x14ac:dyDescent="0.3">
      <c r="A926">
        <v>1143</v>
      </c>
      <c r="B926" t="s">
        <v>1869</v>
      </c>
      <c r="C926" t="s">
        <v>3824</v>
      </c>
      <c r="D926" s="13">
        <v>26533.969999999998</v>
      </c>
      <c r="E926" s="14">
        <v>23.603428037571653</v>
      </c>
      <c r="F926" s="15">
        <v>7.40236893630917E-6</v>
      </c>
      <c r="G926" s="17">
        <f t="shared" si="56"/>
        <v>925</v>
      </c>
      <c r="H926" s="16">
        <f t="shared" si="57"/>
        <v>2.7897705983345766E-7</v>
      </c>
      <c r="I926" s="9">
        <f t="shared" si="58"/>
        <v>830</v>
      </c>
      <c r="J926" s="9" t="str">
        <f>_xlfn.IFNA(VLOOKUP(C926,[1]Sheet1!$B:$B,1,FALSE),"N")</f>
        <v>Clo1313_2765</v>
      </c>
      <c r="K926" s="9">
        <f t="shared" si="59"/>
        <v>7.40236893630917E-6</v>
      </c>
    </row>
    <row r="927" spans="1:11" x14ac:dyDescent="0.3">
      <c r="A927">
        <v>1020</v>
      </c>
      <c r="B927" t="s">
        <v>765</v>
      </c>
      <c r="C927" t="s">
        <v>2731</v>
      </c>
      <c r="D927" s="13">
        <v>39028.03</v>
      </c>
      <c r="E927" s="14">
        <v>23.127992012708145</v>
      </c>
      <c r="F927" s="15">
        <v>7.3856494136622625E-6</v>
      </c>
      <c r="G927" s="17">
        <f t="shared" si="56"/>
        <v>926</v>
      </c>
      <c r="H927" s="16">
        <f t="shared" si="57"/>
        <v>1.8923961608265297E-7</v>
      </c>
      <c r="I927" s="9">
        <f t="shared" si="58"/>
        <v>953</v>
      </c>
      <c r="J927" s="9" t="str">
        <f>_xlfn.IFNA(VLOOKUP(C927,[1]Sheet1!$B:$B,1,FALSE),"N")</f>
        <v>N</v>
      </c>
      <c r="K927" s="9">
        <f t="shared" si="59"/>
        <v>0</v>
      </c>
    </row>
    <row r="928" spans="1:11" x14ac:dyDescent="0.3">
      <c r="A928">
        <v>510</v>
      </c>
      <c r="B928" t="s">
        <v>197</v>
      </c>
      <c r="C928" t="s">
        <v>2168</v>
      </c>
      <c r="D928" s="13">
        <v>183696.11500000002</v>
      </c>
      <c r="E928" s="14">
        <v>21.216082702568421</v>
      </c>
      <c r="F928" s="15">
        <v>7.3037323267026899E-6</v>
      </c>
      <c r="G928" s="17">
        <f t="shared" si="56"/>
        <v>927</v>
      </c>
      <c r="H928" s="16">
        <f t="shared" si="57"/>
        <v>3.9759862785898816E-8</v>
      </c>
      <c r="I928" s="9">
        <f t="shared" si="58"/>
        <v>1463</v>
      </c>
      <c r="J928" s="9" t="str">
        <f>_xlfn.IFNA(VLOOKUP(C928,[1]Sheet1!$B:$B,1,FALSE),"N")</f>
        <v>N</v>
      </c>
      <c r="K928" s="9">
        <f t="shared" si="59"/>
        <v>0</v>
      </c>
    </row>
    <row r="929" spans="1:11" x14ac:dyDescent="0.3">
      <c r="A929">
        <v>1145</v>
      </c>
      <c r="B929" t="s">
        <v>1639</v>
      </c>
      <c r="C929" t="s">
        <v>3594</v>
      </c>
      <c r="D929" s="13">
        <v>25794.814999999991</v>
      </c>
      <c r="E929" s="14">
        <v>23.620629124903516</v>
      </c>
      <c r="F929" s="15">
        <v>7.2979302232047957E-6</v>
      </c>
      <c r="G929" s="17">
        <f t="shared" si="56"/>
        <v>928</v>
      </c>
      <c r="H929" s="16">
        <f t="shared" si="57"/>
        <v>2.829223711511324E-7</v>
      </c>
      <c r="I929" s="9">
        <f t="shared" si="58"/>
        <v>828</v>
      </c>
      <c r="J929" s="9" t="str">
        <f>_xlfn.IFNA(VLOOKUP(C929,[1]Sheet1!$B:$B,1,FALSE),"N")</f>
        <v>Clo1313_2322</v>
      </c>
      <c r="K929" s="9">
        <f t="shared" si="59"/>
        <v>7.2979302232047957E-6</v>
      </c>
    </row>
    <row r="930" spans="1:11" x14ac:dyDescent="0.3">
      <c r="A930">
        <v>1139</v>
      </c>
      <c r="B930" t="s">
        <v>1754</v>
      </c>
      <c r="C930" t="s">
        <v>3709</v>
      </c>
      <c r="D930" s="13">
        <v>26426.32</v>
      </c>
      <c r="E930" s="14">
        <v>23.585927726580366</v>
      </c>
      <c r="F930" s="15">
        <v>7.2677558448570767E-6</v>
      </c>
      <c r="G930" s="17">
        <f t="shared" si="56"/>
        <v>929</v>
      </c>
      <c r="H930" s="16">
        <f t="shared" si="57"/>
        <v>2.7501959579907749E-7</v>
      </c>
      <c r="I930" s="9">
        <f t="shared" si="58"/>
        <v>834</v>
      </c>
      <c r="J930" s="9" t="str">
        <f>_xlfn.IFNA(VLOOKUP(C930,[1]Sheet1!$B:$B,1,FALSE),"N")</f>
        <v>N</v>
      </c>
      <c r="K930" s="9">
        <f t="shared" si="59"/>
        <v>0</v>
      </c>
    </row>
    <row r="931" spans="1:11" x14ac:dyDescent="0.3">
      <c r="A931">
        <v>838</v>
      </c>
      <c r="B931" t="s">
        <v>557</v>
      </c>
      <c r="C931" t="s">
        <v>2526</v>
      </c>
      <c r="D931" s="13">
        <v>62533.680000000008</v>
      </c>
      <c r="E931" s="14">
        <v>22.526730054425304</v>
      </c>
      <c r="F931" s="15">
        <v>7.244324639699354E-6</v>
      </c>
      <c r="G931" s="17">
        <f t="shared" si="56"/>
        <v>930</v>
      </c>
      <c r="H931" s="16">
        <f t="shared" si="57"/>
        <v>1.1584676672953443E-7</v>
      </c>
      <c r="I931" s="9">
        <f t="shared" si="58"/>
        <v>1135</v>
      </c>
      <c r="J931" s="9" t="str">
        <f>_xlfn.IFNA(VLOOKUP(C931,[1]Sheet1!$B:$B,1,FALSE),"N")</f>
        <v>N</v>
      </c>
      <c r="K931" s="9">
        <f t="shared" si="59"/>
        <v>0</v>
      </c>
    </row>
    <row r="932" spans="1:11" x14ac:dyDescent="0.3">
      <c r="A932">
        <v>889</v>
      </c>
      <c r="B932" t="s">
        <v>1553</v>
      </c>
      <c r="C932" t="s">
        <v>3508</v>
      </c>
      <c r="D932" s="13">
        <v>55307.125</v>
      </c>
      <c r="E932" s="14">
        <v>22.674803458889837</v>
      </c>
      <c r="F932" s="15">
        <v>7.2301686037905989E-6</v>
      </c>
      <c r="G932" s="17">
        <f t="shared" si="56"/>
        <v>931</v>
      </c>
      <c r="H932" s="16">
        <f t="shared" si="57"/>
        <v>1.3072761608546093E-7</v>
      </c>
      <c r="I932" s="9">
        <f t="shared" si="58"/>
        <v>1084</v>
      </c>
      <c r="J932" s="9" t="str">
        <f>_xlfn.IFNA(VLOOKUP(C932,[1]Sheet1!$B:$B,1,FALSE),"N")</f>
        <v>Clo1313_2173</v>
      </c>
      <c r="K932" s="9">
        <f t="shared" si="59"/>
        <v>7.2301686037905989E-6</v>
      </c>
    </row>
    <row r="933" spans="1:11" x14ac:dyDescent="0.3">
      <c r="A933">
        <v>731</v>
      </c>
      <c r="B933" t="s">
        <v>1044</v>
      </c>
      <c r="C933" t="s">
        <v>3010</v>
      </c>
      <c r="D933" s="13">
        <v>85614.010000000009</v>
      </c>
      <c r="E933" s="14">
        <v>22.137305135939837</v>
      </c>
      <c r="F933" s="15">
        <v>7.2179229799257812E-6</v>
      </c>
      <c r="G933" s="17">
        <f t="shared" si="56"/>
        <v>932</v>
      </c>
      <c r="H933" s="16">
        <f t="shared" si="57"/>
        <v>8.4307731642587245E-8</v>
      </c>
      <c r="I933" s="9">
        <f t="shared" si="58"/>
        <v>1242</v>
      </c>
      <c r="J933" s="9" t="str">
        <f>_xlfn.IFNA(VLOOKUP(C933,[1]Sheet1!$B:$B,1,FALSE),"N")</f>
        <v>N</v>
      </c>
      <c r="K933" s="9">
        <f t="shared" si="59"/>
        <v>0</v>
      </c>
    </row>
    <row r="934" spans="1:11" x14ac:dyDescent="0.3">
      <c r="A934">
        <v>893</v>
      </c>
      <c r="B934" t="s">
        <v>1168</v>
      </c>
      <c r="C934" t="s">
        <v>3134</v>
      </c>
      <c r="D934" s="13">
        <v>54260.290000000008</v>
      </c>
      <c r="E934" s="14">
        <v>22.692896399433955</v>
      </c>
      <c r="F934" s="15">
        <v>7.1988400123390795E-6</v>
      </c>
      <c r="G934" s="17">
        <f t="shared" si="56"/>
        <v>933</v>
      </c>
      <c r="H934" s="16">
        <f t="shared" si="57"/>
        <v>1.3267234679982504E-7</v>
      </c>
      <c r="I934" s="9">
        <f t="shared" si="58"/>
        <v>1080</v>
      </c>
      <c r="J934" s="9" t="str">
        <f>_xlfn.IFNA(VLOOKUP(C934,[1]Sheet1!$B:$B,1,FALSE),"N")</f>
        <v>N</v>
      </c>
      <c r="K934" s="9">
        <f t="shared" si="59"/>
        <v>0</v>
      </c>
    </row>
    <row r="935" spans="1:11" x14ac:dyDescent="0.3">
      <c r="A935">
        <v>1378</v>
      </c>
      <c r="B935" t="s">
        <v>347</v>
      </c>
      <c r="C935" t="s">
        <v>2317</v>
      </c>
      <c r="D935" s="13">
        <v>11809.634999999998</v>
      </c>
      <c r="E935" s="14">
        <v>24.560011679145489</v>
      </c>
      <c r="F935" s="15">
        <v>7.194861166716043E-6</v>
      </c>
      <c r="G935" s="17">
        <f t="shared" si="56"/>
        <v>934</v>
      </c>
      <c r="H935" s="16">
        <f t="shared" si="57"/>
        <v>6.0923654005530608E-7</v>
      </c>
      <c r="I935" s="9">
        <f t="shared" si="58"/>
        <v>595</v>
      </c>
      <c r="J935" s="9" t="str">
        <f>_xlfn.IFNA(VLOOKUP(C935,[1]Sheet1!$B:$B,1,FALSE),"N")</f>
        <v>N</v>
      </c>
      <c r="K935" s="9">
        <f t="shared" si="59"/>
        <v>0</v>
      </c>
    </row>
    <row r="936" spans="1:11" x14ac:dyDescent="0.3">
      <c r="A936">
        <v>1127</v>
      </c>
      <c r="B936" t="s">
        <v>1841</v>
      </c>
      <c r="C936" t="s">
        <v>3796</v>
      </c>
      <c r="D936" s="13">
        <v>27399.364999999998</v>
      </c>
      <c r="E936" s="14">
        <v>23.526276347950446</v>
      </c>
      <c r="F936" s="15">
        <v>7.1771926756452666E-6</v>
      </c>
      <c r="G936" s="17">
        <f t="shared" si="56"/>
        <v>935</v>
      </c>
      <c r="H936" s="16">
        <f t="shared" si="57"/>
        <v>2.6194740920620849E-7</v>
      </c>
      <c r="I936" s="9">
        <f t="shared" si="58"/>
        <v>846</v>
      </c>
      <c r="J936" s="9" t="str">
        <f>_xlfn.IFNA(VLOOKUP(C936,[1]Sheet1!$B:$B,1,FALSE),"N")</f>
        <v>Clo1313_2724</v>
      </c>
      <c r="K936" s="9">
        <f t="shared" si="59"/>
        <v>7.1771926756452666E-6</v>
      </c>
    </row>
    <row r="937" spans="1:11" x14ac:dyDescent="0.3">
      <c r="A937">
        <v>1117</v>
      </c>
      <c r="B937" t="s">
        <v>177</v>
      </c>
      <c r="C937" t="s">
        <v>2148</v>
      </c>
      <c r="D937" s="13">
        <v>27997.53999999999</v>
      </c>
      <c r="E937" s="14">
        <v>23.495938607716759</v>
      </c>
      <c r="F937" s="15">
        <v>7.1544758944784397E-6</v>
      </c>
      <c r="G937" s="17">
        <f t="shared" si="56"/>
        <v>936</v>
      </c>
      <c r="H937" s="16">
        <f t="shared" si="57"/>
        <v>2.5553944719709094E-7</v>
      </c>
      <c r="I937" s="9">
        <f t="shared" si="58"/>
        <v>856</v>
      </c>
      <c r="J937" s="9" t="str">
        <f>_xlfn.IFNA(VLOOKUP(C937,[1]Sheet1!$B:$B,1,FALSE),"N")</f>
        <v>Clo1313_0175</v>
      </c>
      <c r="K937" s="9">
        <f t="shared" si="59"/>
        <v>7.1544758944784397E-6</v>
      </c>
    </row>
    <row r="938" spans="1:11" x14ac:dyDescent="0.3">
      <c r="A938">
        <v>974</v>
      </c>
      <c r="B938" t="s">
        <v>901</v>
      </c>
      <c r="C938" t="s">
        <v>2867</v>
      </c>
      <c r="D938" s="13">
        <v>42579.775000000009</v>
      </c>
      <c r="E938" s="14">
        <v>22.97252527413853</v>
      </c>
      <c r="F938" s="15">
        <v>7.0974679161070822E-6</v>
      </c>
      <c r="G938" s="17">
        <f t="shared" si="56"/>
        <v>937</v>
      </c>
      <c r="H938" s="16">
        <f t="shared" si="57"/>
        <v>1.6668636497273837E-7</v>
      </c>
      <c r="I938" s="9">
        <f t="shared" si="58"/>
        <v>999</v>
      </c>
      <c r="J938" s="9" t="str">
        <f>_xlfn.IFNA(VLOOKUP(C938,[1]Sheet1!$B:$B,1,FALSE),"N")</f>
        <v>N</v>
      </c>
      <c r="K938" s="9">
        <f t="shared" si="59"/>
        <v>0</v>
      </c>
    </row>
    <row r="939" spans="1:11" x14ac:dyDescent="0.3">
      <c r="A939">
        <v>1029</v>
      </c>
      <c r="B939" t="s">
        <v>279</v>
      </c>
      <c r="C939" t="s">
        <v>2250</v>
      </c>
      <c r="D939" s="13">
        <v>36115.31</v>
      </c>
      <c r="E939" s="14">
        <v>23.166432612905847</v>
      </c>
      <c r="F939" s="15">
        <v>7.0523001397574855E-6</v>
      </c>
      <c r="G939" s="17">
        <f t="shared" si="56"/>
        <v>938</v>
      </c>
      <c r="H939" s="16">
        <f t="shared" si="57"/>
        <v>1.9527175980927439E-7</v>
      </c>
      <c r="I939" s="9">
        <f t="shared" si="58"/>
        <v>944</v>
      </c>
      <c r="J939" s="9" t="str">
        <f>_xlfn.IFNA(VLOOKUP(C939,[1]Sheet1!$B:$B,1,FALSE),"N")</f>
        <v>N</v>
      </c>
      <c r="K939" s="9">
        <f t="shared" si="59"/>
        <v>0</v>
      </c>
    </row>
    <row r="940" spans="1:11" x14ac:dyDescent="0.3">
      <c r="A940">
        <v>904</v>
      </c>
      <c r="B940" t="s">
        <v>1742</v>
      </c>
      <c r="C940" t="s">
        <v>3697</v>
      </c>
      <c r="D940" s="13">
        <v>51811.07</v>
      </c>
      <c r="E940" s="14">
        <v>22.722444844391585</v>
      </c>
      <c r="F940" s="15">
        <v>7.0416841963097969E-6</v>
      </c>
      <c r="G940" s="17">
        <f t="shared" si="56"/>
        <v>939</v>
      </c>
      <c r="H940" s="16">
        <f t="shared" si="57"/>
        <v>1.3591080431864846E-7</v>
      </c>
      <c r="I940" s="9">
        <f t="shared" si="58"/>
        <v>1069</v>
      </c>
      <c r="J940" s="9" t="str">
        <f>_xlfn.IFNA(VLOOKUP(C940,[1]Sheet1!$B:$B,1,FALSE),"N")</f>
        <v>N</v>
      </c>
      <c r="K940" s="9">
        <f t="shared" si="59"/>
        <v>0</v>
      </c>
    </row>
    <row r="941" spans="1:11" x14ac:dyDescent="0.3">
      <c r="A941">
        <v>1194</v>
      </c>
      <c r="B941" t="s">
        <v>1351</v>
      </c>
      <c r="C941" t="s">
        <v>3312</v>
      </c>
      <c r="D941" s="13">
        <v>20988.064999999999</v>
      </c>
      <c r="E941" s="14">
        <v>23.828131059446214</v>
      </c>
      <c r="F941" s="15">
        <v>7.0341889322961503E-6</v>
      </c>
      <c r="G941" s="17">
        <f t="shared" si="56"/>
        <v>940</v>
      </c>
      <c r="H941" s="16">
        <f t="shared" si="57"/>
        <v>3.3515185569971082E-7</v>
      </c>
      <c r="I941" s="9">
        <f t="shared" si="58"/>
        <v>779</v>
      </c>
      <c r="J941" s="9" t="str">
        <f>_xlfn.IFNA(VLOOKUP(C941,[1]Sheet1!$B:$B,1,FALSE),"N")</f>
        <v>N</v>
      </c>
      <c r="K941" s="9">
        <f t="shared" si="59"/>
        <v>0</v>
      </c>
    </row>
    <row r="942" spans="1:11" x14ac:dyDescent="0.3">
      <c r="A942">
        <v>1391</v>
      </c>
      <c r="B942" t="s">
        <v>1809</v>
      </c>
      <c r="C942" t="s">
        <v>3764</v>
      </c>
      <c r="D942" s="13">
        <v>11065.229999999998</v>
      </c>
      <c r="E942" s="14">
        <v>24.610804680257235</v>
      </c>
      <c r="F942" s="15">
        <v>7.026859349571911E-6</v>
      </c>
      <c r="G942" s="17">
        <f t="shared" si="56"/>
        <v>941</v>
      </c>
      <c r="H942" s="16">
        <f t="shared" si="57"/>
        <v>6.3503961052521396E-7</v>
      </c>
      <c r="I942" s="9">
        <f t="shared" si="58"/>
        <v>582</v>
      </c>
      <c r="J942" s="9" t="str">
        <f>_xlfn.IFNA(VLOOKUP(C942,[1]Sheet1!$B:$B,1,FALSE),"N")</f>
        <v>N</v>
      </c>
      <c r="K942" s="9">
        <f t="shared" si="59"/>
        <v>0</v>
      </c>
    </row>
    <row r="943" spans="1:11" x14ac:dyDescent="0.3">
      <c r="A943">
        <v>909</v>
      </c>
      <c r="B943" t="s">
        <v>848</v>
      </c>
      <c r="C943" t="s">
        <v>2814</v>
      </c>
      <c r="D943" s="13">
        <v>50847.204999999994</v>
      </c>
      <c r="E943" s="14">
        <v>22.742868329593122</v>
      </c>
      <c r="F943" s="15">
        <v>7.0268440871236936E-6</v>
      </c>
      <c r="G943" s="17">
        <f t="shared" si="56"/>
        <v>942</v>
      </c>
      <c r="H943" s="16">
        <f t="shared" si="57"/>
        <v>1.3819528698035014E-7</v>
      </c>
      <c r="I943" s="9">
        <f t="shared" si="58"/>
        <v>1064</v>
      </c>
      <c r="J943" s="9" t="str">
        <f>_xlfn.IFNA(VLOOKUP(C943,[1]Sheet1!$B:$B,1,FALSE),"N")</f>
        <v>N</v>
      </c>
      <c r="K943" s="9">
        <f t="shared" si="59"/>
        <v>0</v>
      </c>
    </row>
    <row r="944" spans="1:11" x14ac:dyDescent="0.3">
      <c r="A944">
        <v>1448</v>
      </c>
      <c r="B944" t="s">
        <v>998</v>
      </c>
      <c r="C944" t="s">
        <v>2964</v>
      </c>
      <c r="D944" s="13">
        <v>8799.2900000000009</v>
      </c>
      <c r="E944" s="14">
        <v>24.884663046722309</v>
      </c>
      <c r="F944" s="15">
        <v>6.9884948207353554E-6</v>
      </c>
      <c r="G944" s="17">
        <f t="shared" si="56"/>
        <v>943</v>
      </c>
      <c r="H944" s="16">
        <f t="shared" si="57"/>
        <v>7.9421121712494475E-7</v>
      </c>
      <c r="I944" s="9">
        <f t="shared" si="58"/>
        <v>525</v>
      </c>
      <c r="J944" s="9" t="str">
        <f>_xlfn.IFNA(VLOOKUP(C944,[1]Sheet1!$B:$B,1,FALSE),"N")</f>
        <v>N</v>
      </c>
      <c r="K944" s="9">
        <f t="shared" si="59"/>
        <v>0</v>
      </c>
    </row>
    <row r="945" spans="1:11" x14ac:dyDescent="0.3">
      <c r="A945">
        <v>1220</v>
      </c>
      <c r="B945" t="s">
        <v>80</v>
      </c>
      <c r="C945" t="s">
        <v>2052</v>
      </c>
      <c r="D945" s="13">
        <v>19007.679999999993</v>
      </c>
      <c r="E945" s="14">
        <v>23.941184474943778</v>
      </c>
      <c r="F945" s="15">
        <v>6.9864797357994227E-6</v>
      </c>
      <c r="G945" s="17">
        <f t="shared" si="56"/>
        <v>944</v>
      </c>
      <c r="H945" s="16">
        <f t="shared" si="57"/>
        <v>3.6756088779900674E-7</v>
      </c>
      <c r="I945" s="9">
        <f t="shared" si="58"/>
        <v>753</v>
      </c>
      <c r="J945" s="9" t="str">
        <f>_xlfn.IFNA(VLOOKUP(C945,[1]Sheet1!$B:$B,1,FALSE),"N")</f>
        <v>N</v>
      </c>
      <c r="K945" s="9">
        <f t="shared" si="59"/>
        <v>0</v>
      </c>
    </row>
    <row r="946" spans="1:11" x14ac:dyDescent="0.3">
      <c r="A946">
        <v>910</v>
      </c>
      <c r="B946" t="s">
        <v>1788</v>
      </c>
      <c r="C946" t="s">
        <v>3743</v>
      </c>
      <c r="D946" s="13">
        <v>50238.414999999994</v>
      </c>
      <c r="E946" s="14">
        <v>22.749723786495359</v>
      </c>
      <c r="F946" s="15">
        <v>6.9816671076406201E-6</v>
      </c>
      <c r="G946" s="17">
        <f t="shared" si="56"/>
        <v>945</v>
      </c>
      <c r="H946" s="16">
        <f t="shared" si="57"/>
        <v>1.3897068822017217E-7</v>
      </c>
      <c r="I946" s="9">
        <f t="shared" si="58"/>
        <v>1063</v>
      </c>
      <c r="J946" s="9" t="str">
        <f>_xlfn.IFNA(VLOOKUP(C946,[1]Sheet1!$B:$B,1,FALSE),"N")</f>
        <v>Clo1313_2610</v>
      </c>
      <c r="K946" s="9">
        <f t="shared" si="59"/>
        <v>6.9816671076406201E-6</v>
      </c>
    </row>
    <row r="947" spans="1:11" x14ac:dyDescent="0.3">
      <c r="A947">
        <v>1180</v>
      </c>
      <c r="B947" t="s">
        <v>958</v>
      </c>
      <c r="C947" t="s">
        <v>2924</v>
      </c>
      <c r="D947" s="13">
        <v>21878.039999999994</v>
      </c>
      <c r="E947" s="14">
        <v>23.764099805587904</v>
      </c>
      <c r="F947" s="15">
        <v>6.9589838400047591E-6</v>
      </c>
      <c r="G947" s="17">
        <f t="shared" si="56"/>
        <v>946</v>
      </c>
      <c r="H947" s="16">
        <f t="shared" si="57"/>
        <v>3.1808077140387165E-7</v>
      </c>
      <c r="I947" s="9">
        <f t="shared" si="58"/>
        <v>793</v>
      </c>
      <c r="J947" s="9" t="str">
        <f>_xlfn.IFNA(VLOOKUP(C947,[1]Sheet1!$B:$B,1,FALSE),"N")</f>
        <v>Clo1313_1335</v>
      </c>
      <c r="K947" s="9">
        <f t="shared" si="59"/>
        <v>6.9589838400047591E-6</v>
      </c>
    </row>
    <row r="948" spans="1:11" x14ac:dyDescent="0.3">
      <c r="A948">
        <v>786</v>
      </c>
      <c r="B948" t="s">
        <v>2012</v>
      </c>
      <c r="C948" t="s">
        <v>3967</v>
      </c>
      <c r="D948" s="13">
        <v>68395.824999999997</v>
      </c>
      <c r="E948" s="14">
        <v>22.365720823672742</v>
      </c>
      <c r="F948" s="15">
        <v>6.9478101623229118E-6</v>
      </c>
      <c r="G948" s="17">
        <f t="shared" si="56"/>
        <v>947</v>
      </c>
      <c r="H948" s="16">
        <f t="shared" si="57"/>
        <v>1.0158237234981685E-7</v>
      </c>
      <c r="I948" s="9">
        <f t="shared" si="58"/>
        <v>1187</v>
      </c>
      <c r="J948" s="9" t="str">
        <f>_xlfn.IFNA(VLOOKUP(C948,[1]Sheet1!$B:$B,1,FALSE),"N")</f>
        <v>N</v>
      </c>
      <c r="K948" s="9">
        <f t="shared" si="59"/>
        <v>0</v>
      </c>
    </row>
    <row r="949" spans="1:11" x14ac:dyDescent="0.3">
      <c r="A949">
        <v>917</v>
      </c>
      <c r="B949" t="s">
        <v>321</v>
      </c>
      <c r="C949" t="s">
        <v>2292</v>
      </c>
      <c r="D949" s="13">
        <v>48700.619999999988</v>
      </c>
      <c r="E949" s="14">
        <v>22.776389389111522</v>
      </c>
      <c r="F949" s="15">
        <v>6.9168698525560866E-6</v>
      </c>
      <c r="G949" s="17">
        <f t="shared" si="56"/>
        <v>948</v>
      </c>
      <c r="H949" s="16">
        <f t="shared" si="57"/>
        <v>1.4202837361323302E-7</v>
      </c>
      <c r="I949" s="9">
        <f t="shared" si="58"/>
        <v>1056</v>
      </c>
      <c r="J949" s="9" t="str">
        <f>_xlfn.IFNA(VLOOKUP(C949,[1]Sheet1!$B:$B,1,FALSE),"N")</f>
        <v>N</v>
      </c>
      <c r="K949" s="9">
        <f t="shared" si="59"/>
        <v>0</v>
      </c>
    </row>
    <row r="950" spans="1:11" x14ac:dyDescent="0.3">
      <c r="A950">
        <v>931</v>
      </c>
      <c r="B950" t="s">
        <v>1296</v>
      </c>
      <c r="C950" t="s">
        <v>3261</v>
      </c>
      <c r="D950" s="13">
        <v>47328.810000000012</v>
      </c>
      <c r="E950" s="14">
        <v>22.806830951385159</v>
      </c>
      <c r="F950" s="15">
        <v>6.8911409601913298E-6</v>
      </c>
      <c r="G950" s="17">
        <f t="shared" si="56"/>
        <v>949</v>
      </c>
      <c r="H950" s="16">
        <f t="shared" si="57"/>
        <v>1.4560139923634946E-7</v>
      </c>
      <c r="I950" s="9">
        <f t="shared" si="58"/>
        <v>1042</v>
      </c>
      <c r="J950" s="9" t="str">
        <f>_xlfn.IFNA(VLOOKUP(C950,[1]Sheet1!$B:$B,1,FALSE),"N")</f>
        <v>N</v>
      </c>
      <c r="K950" s="9">
        <f t="shared" si="59"/>
        <v>0</v>
      </c>
    </row>
    <row r="951" spans="1:11" x14ac:dyDescent="0.3">
      <c r="A951">
        <v>1045</v>
      </c>
      <c r="B951" t="s">
        <v>1101</v>
      </c>
      <c r="C951" t="s">
        <v>3067</v>
      </c>
      <c r="D951" s="13">
        <v>33652.209999999985</v>
      </c>
      <c r="E951" s="14">
        <v>23.224350318552023</v>
      </c>
      <c r="F951" s="15">
        <v>6.8894644697433625E-6</v>
      </c>
      <c r="G951" s="17">
        <f t="shared" si="56"/>
        <v>950</v>
      </c>
      <c r="H951" s="16">
        <f t="shared" si="57"/>
        <v>2.0472546883973939E-7</v>
      </c>
      <c r="I951" s="9">
        <f t="shared" si="58"/>
        <v>928</v>
      </c>
      <c r="J951" s="9" t="str">
        <f>_xlfn.IFNA(VLOOKUP(C951,[1]Sheet1!$B:$B,1,FALSE),"N")</f>
        <v>N</v>
      </c>
      <c r="K951" s="9">
        <f t="shared" si="59"/>
        <v>0</v>
      </c>
    </row>
    <row r="952" spans="1:11" x14ac:dyDescent="0.3">
      <c r="A952">
        <v>1081</v>
      </c>
      <c r="B952" t="s">
        <v>1839</v>
      </c>
      <c r="C952" t="s">
        <v>3794</v>
      </c>
      <c r="D952" s="13">
        <v>30215.5</v>
      </c>
      <c r="E952" s="14">
        <v>23.355594851830276</v>
      </c>
      <c r="F952" s="15">
        <v>6.8854235327910402E-6</v>
      </c>
      <c r="G952" s="17">
        <f t="shared" si="56"/>
        <v>951</v>
      </c>
      <c r="H952" s="16">
        <f t="shared" si="57"/>
        <v>2.2787719987394022E-7</v>
      </c>
      <c r="I952" s="9">
        <f t="shared" si="58"/>
        <v>892</v>
      </c>
      <c r="J952" s="9" t="str">
        <f>_xlfn.IFNA(VLOOKUP(C952,[1]Sheet1!$B:$B,1,FALSE),"N")</f>
        <v>N</v>
      </c>
      <c r="K952" s="9">
        <f t="shared" si="59"/>
        <v>0</v>
      </c>
    </row>
    <row r="953" spans="1:11" x14ac:dyDescent="0.3">
      <c r="A953">
        <v>926</v>
      </c>
      <c r="B953" t="s">
        <v>1029</v>
      </c>
      <c r="C953" t="s">
        <v>2995</v>
      </c>
      <c r="D953" s="13">
        <v>47704.484999999993</v>
      </c>
      <c r="E953" s="14">
        <v>22.795500413986499</v>
      </c>
      <c r="F953" s="15">
        <v>6.8819019616645074E-6</v>
      </c>
      <c r="G953" s="17">
        <f t="shared" si="56"/>
        <v>952</v>
      </c>
      <c r="H953" s="16">
        <f t="shared" si="57"/>
        <v>1.4426111007517444E-7</v>
      </c>
      <c r="I953" s="9">
        <f t="shared" si="58"/>
        <v>1047</v>
      </c>
      <c r="J953" s="9" t="str">
        <f>_xlfn.IFNA(VLOOKUP(C953,[1]Sheet1!$B:$B,1,FALSE),"N")</f>
        <v>N</v>
      </c>
      <c r="K953" s="9">
        <f t="shared" si="59"/>
        <v>0</v>
      </c>
    </row>
    <row r="954" spans="1:11" x14ac:dyDescent="0.3">
      <c r="A954">
        <v>780</v>
      </c>
      <c r="B954" t="s">
        <v>862</v>
      </c>
      <c r="C954" t="s">
        <v>2828</v>
      </c>
      <c r="D954" s="13">
        <v>69099.714999999997</v>
      </c>
      <c r="E954" s="14">
        <v>22.337252395184592</v>
      </c>
      <c r="F954" s="15">
        <v>6.8581190055482716E-6</v>
      </c>
      <c r="G954" s="17">
        <f t="shared" si="56"/>
        <v>953</v>
      </c>
      <c r="H954" s="16">
        <f t="shared" si="57"/>
        <v>9.9249599011345722E-8</v>
      </c>
      <c r="I954" s="9">
        <f t="shared" si="58"/>
        <v>1193</v>
      </c>
      <c r="J954" s="9" t="str">
        <f>_xlfn.IFNA(VLOOKUP(C954,[1]Sheet1!$B:$B,1,FALSE),"N")</f>
        <v>N</v>
      </c>
      <c r="K954" s="9">
        <f t="shared" si="59"/>
        <v>0</v>
      </c>
    </row>
    <row r="955" spans="1:11" x14ac:dyDescent="0.3">
      <c r="A955">
        <v>1293</v>
      </c>
      <c r="B955" t="s">
        <v>1677</v>
      </c>
      <c r="C955" t="s">
        <v>3632</v>
      </c>
      <c r="D955" s="13">
        <v>15461.099999999999</v>
      </c>
      <c r="E955" s="14">
        <v>24.167295629162233</v>
      </c>
      <c r="F955" s="15">
        <v>6.8351965798227432E-6</v>
      </c>
      <c r="G955" s="17">
        <f t="shared" si="56"/>
        <v>954</v>
      </c>
      <c r="H955" s="16">
        <f t="shared" si="57"/>
        <v>4.4208992761334858E-7</v>
      </c>
      <c r="I955" s="9">
        <f t="shared" si="58"/>
        <v>680</v>
      </c>
      <c r="J955" s="9" t="str">
        <f>_xlfn.IFNA(VLOOKUP(C955,[1]Sheet1!$B:$B,1,FALSE),"N")</f>
        <v>N</v>
      </c>
      <c r="K955" s="9">
        <f t="shared" si="59"/>
        <v>0</v>
      </c>
    </row>
    <row r="956" spans="1:11" x14ac:dyDescent="0.3">
      <c r="A956">
        <v>1122</v>
      </c>
      <c r="B956" t="s">
        <v>1030</v>
      </c>
      <c r="C956" t="s">
        <v>2996</v>
      </c>
      <c r="D956" s="13">
        <v>26420.324999999993</v>
      </c>
      <c r="E956" s="14">
        <v>23.507219748312401</v>
      </c>
      <c r="F956" s="15">
        <v>6.8139005282223914E-6</v>
      </c>
      <c r="G956" s="17">
        <f t="shared" si="56"/>
        <v>955</v>
      </c>
      <c r="H956" s="16">
        <f t="shared" si="57"/>
        <v>2.5790373616609157E-7</v>
      </c>
      <c r="I956" s="9">
        <f t="shared" si="58"/>
        <v>851</v>
      </c>
      <c r="J956" s="9" t="str">
        <f>_xlfn.IFNA(VLOOKUP(C956,[1]Sheet1!$B:$B,1,FALSE),"N")</f>
        <v>Clo1313_1429</v>
      </c>
      <c r="K956" s="9">
        <f t="shared" si="59"/>
        <v>6.8139005282223914E-6</v>
      </c>
    </row>
    <row r="957" spans="1:11" x14ac:dyDescent="0.3">
      <c r="A957">
        <v>1088</v>
      </c>
      <c r="B957" t="s">
        <v>1830</v>
      </c>
      <c r="C957" t="s">
        <v>3785</v>
      </c>
      <c r="D957" s="13">
        <v>29399.304999999993</v>
      </c>
      <c r="E957" s="14">
        <v>23.374202488196829</v>
      </c>
      <c r="F957" s="15">
        <v>6.8019730263488256E-6</v>
      </c>
      <c r="G957" s="17">
        <f t="shared" si="56"/>
        <v>956</v>
      </c>
      <c r="H957" s="16">
        <f t="shared" si="57"/>
        <v>2.313650960915174E-7</v>
      </c>
      <c r="I957" s="9">
        <f t="shared" si="58"/>
        <v>885</v>
      </c>
      <c r="J957" s="9" t="str">
        <f>_xlfn.IFNA(VLOOKUP(C957,[1]Sheet1!$B:$B,1,FALSE),"N")</f>
        <v>N</v>
      </c>
      <c r="K957" s="9">
        <f t="shared" si="59"/>
        <v>0</v>
      </c>
    </row>
    <row r="958" spans="1:11" x14ac:dyDescent="0.3">
      <c r="A958">
        <v>811</v>
      </c>
      <c r="B958" t="s">
        <v>899</v>
      </c>
      <c r="C958" t="s">
        <v>2865</v>
      </c>
      <c r="D958" s="13">
        <v>63083.154999999999</v>
      </c>
      <c r="E958" s="14">
        <v>22.433415305830984</v>
      </c>
      <c r="F958" s="15">
        <v>6.7721092604970652E-6</v>
      </c>
      <c r="G958" s="17">
        <f t="shared" si="56"/>
        <v>957</v>
      </c>
      <c r="H958" s="16">
        <f t="shared" si="57"/>
        <v>1.0735210153165397E-7</v>
      </c>
      <c r="I958" s="9">
        <f t="shared" si="58"/>
        <v>1162</v>
      </c>
      <c r="J958" s="9" t="str">
        <f>_xlfn.IFNA(VLOOKUP(C958,[1]Sheet1!$B:$B,1,FALSE),"N")</f>
        <v>N</v>
      </c>
      <c r="K958" s="9">
        <f t="shared" si="59"/>
        <v>0</v>
      </c>
    </row>
    <row r="959" spans="1:11" x14ac:dyDescent="0.3">
      <c r="A959">
        <v>944</v>
      </c>
      <c r="B959" t="s">
        <v>303</v>
      </c>
      <c r="C959" t="s">
        <v>2274</v>
      </c>
      <c r="D959" s="13">
        <v>44562.66</v>
      </c>
      <c r="E959" s="14">
        <v>22.854831867501119</v>
      </c>
      <c r="F959" s="15">
        <v>6.7476331559344108E-6</v>
      </c>
      <c r="G959" s="17">
        <f t="shared" si="56"/>
        <v>958</v>
      </c>
      <c r="H959" s="16">
        <f t="shared" si="57"/>
        <v>1.5141899419680984E-7</v>
      </c>
      <c r="I959" s="9">
        <f t="shared" si="58"/>
        <v>1029</v>
      </c>
      <c r="J959" s="9" t="str">
        <f>_xlfn.IFNA(VLOOKUP(C959,[1]Sheet1!$B:$B,1,FALSE),"N")</f>
        <v>N</v>
      </c>
      <c r="K959" s="9">
        <f t="shared" si="59"/>
        <v>0</v>
      </c>
    </row>
    <row r="960" spans="1:11" x14ac:dyDescent="0.3">
      <c r="A960">
        <v>1063</v>
      </c>
      <c r="B960" t="s">
        <v>1086</v>
      </c>
      <c r="C960" t="s">
        <v>3052</v>
      </c>
      <c r="D960" s="13">
        <v>30686.5</v>
      </c>
      <c r="E960" s="14">
        <v>23.307706116701461</v>
      </c>
      <c r="F960" s="15">
        <v>6.7246613335061466E-6</v>
      </c>
      <c r="G960" s="17">
        <f t="shared" si="56"/>
        <v>959</v>
      </c>
      <c r="H960" s="16">
        <f t="shared" si="57"/>
        <v>2.1914070791736256E-7</v>
      </c>
      <c r="I960" s="9">
        <f t="shared" si="58"/>
        <v>910</v>
      </c>
      <c r="J960" s="9" t="str">
        <f>_xlfn.IFNA(VLOOKUP(C960,[1]Sheet1!$B:$B,1,FALSE),"N")</f>
        <v>Clo1313_1499</v>
      </c>
      <c r="K960" s="9">
        <f t="shared" si="59"/>
        <v>6.7246613335061466E-6</v>
      </c>
    </row>
    <row r="961" spans="1:11" x14ac:dyDescent="0.3">
      <c r="A961">
        <v>1113</v>
      </c>
      <c r="B961" t="s">
        <v>1451</v>
      </c>
      <c r="C961" t="s">
        <v>3411</v>
      </c>
      <c r="D961" s="13">
        <v>26574.035</v>
      </c>
      <c r="E961" s="14">
        <v>23.482038330664409</v>
      </c>
      <c r="F961" s="15">
        <v>6.7140904403246388E-6</v>
      </c>
      <c r="G961" s="17">
        <f t="shared" si="56"/>
        <v>960</v>
      </c>
      <c r="H961" s="16">
        <f t="shared" si="57"/>
        <v>2.52656039638867E-7</v>
      </c>
      <c r="I961" s="9">
        <f t="shared" si="58"/>
        <v>860</v>
      </c>
      <c r="J961" s="9" t="str">
        <f>_xlfn.IFNA(VLOOKUP(C961,[1]Sheet1!$B:$B,1,FALSE),"N")</f>
        <v>N</v>
      </c>
      <c r="K961" s="9">
        <f t="shared" si="59"/>
        <v>0</v>
      </c>
    </row>
    <row r="962" spans="1:11" x14ac:dyDescent="0.3">
      <c r="A962">
        <v>1084</v>
      </c>
      <c r="B962" t="s">
        <v>81</v>
      </c>
      <c r="C962" t="s">
        <v>2053</v>
      </c>
      <c r="D962" s="13">
        <v>29150.584999999995</v>
      </c>
      <c r="E962" s="14">
        <v>23.364394387541349</v>
      </c>
      <c r="F962" s="15">
        <v>6.6906427985734883E-6</v>
      </c>
      <c r="G962" s="17">
        <f t="shared" si="56"/>
        <v>961</v>
      </c>
      <c r="H962" s="16">
        <f t="shared" si="57"/>
        <v>2.2952001815996108E-7</v>
      </c>
      <c r="I962" s="9">
        <f t="shared" si="58"/>
        <v>889</v>
      </c>
      <c r="J962" s="9" t="str">
        <f>_xlfn.IFNA(VLOOKUP(C962,[1]Sheet1!$B:$B,1,FALSE),"N")</f>
        <v>N</v>
      </c>
      <c r="K962" s="9">
        <f t="shared" si="59"/>
        <v>0</v>
      </c>
    </row>
    <row r="963" spans="1:11" x14ac:dyDescent="0.3">
      <c r="A963">
        <v>971</v>
      </c>
      <c r="B963" t="s">
        <v>1170</v>
      </c>
      <c r="C963" t="s">
        <v>3136</v>
      </c>
      <c r="D963" s="13">
        <v>40409.819999999992</v>
      </c>
      <c r="E963" s="14">
        <v>22.961675069631134</v>
      </c>
      <c r="F963" s="15">
        <v>6.676375680649316E-6</v>
      </c>
      <c r="G963" s="17">
        <f t="shared" ref="G963:G1026" si="60">RANK(F963,$F$2:$F$1973,0)</f>
        <v>962</v>
      </c>
      <c r="H963" s="16">
        <f t="shared" ref="H963:H1026" si="61">(F963/D963)*1000</f>
        <v>1.6521666467827171E-7</v>
      </c>
      <c r="I963" s="9">
        <f t="shared" ref="I963:I1026" si="62">RANK(H963,$H$2:$H$1973,0)</f>
        <v>1002</v>
      </c>
      <c r="J963" s="9" t="str">
        <f>_xlfn.IFNA(VLOOKUP(C963,[1]Sheet1!$B:$B,1,FALSE),"N")</f>
        <v>Clo1313_1619</v>
      </c>
      <c r="K963" s="9">
        <f t="shared" ref="K963:K1026" si="63">IF(COUNTIF(J963,"=N")=1,0,F963)</f>
        <v>6.676375680649316E-6</v>
      </c>
    </row>
    <row r="964" spans="1:11" x14ac:dyDescent="0.3">
      <c r="A964">
        <v>1193</v>
      </c>
      <c r="B964" t="s">
        <v>745</v>
      </c>
      <c r="C964" t="s">
        <v>2711</v>
      </c>
      <c r="D964" s="13">
        <v>19921.309999999998</v>
      </c>
      <c r="E964" s="14">
        <v>23.827678925430774</v>
      </c>
      <c r="F964" s="15">
        <v>6.6741997846989915E-6</v>
      </c>
      <c r="G964" s="17">
        <f t="shared" si="60"/>
        <v>963</v>
      </c>
      <c r="H964" s="16">
        <f t="shared" si="61"/>
        <v>3.3502815752071487E-7</v>
      </c>
      <c r="I964" s="9">
        <f t="shared" si="62"/>
        <v>780</v>
      </c>
      <c r="J964" s="9" t="str">
        <f>_xlfn.IFNA(VLOOKUP(C964,[1]Sheet1!$B:$B,1,FALSE),"N")</f>
        <v>N</v>
      </c>
      <c r="K964" s="9">
        <f t="shared" si="63"/>
        <v>0</v>
      </c>
    </row>
    <row r="965" spans="1:11" x14ac:dyDescent="0.3">
      <c r="A965">
        <v>1002</v>
      </c>
      <c r="B965" t="s">
        <v>955</v>
      </c>
      <c r="C965" t="s">
        <v>2921</v>
      </c>
      <c r="D965" s="13">
        <v>36738.500000000007</v>
      </c>
      <c r="E965" s="14">
        <v>23.073480870930023</v>
      </c>
      <c r="F965" s="15">
        <v>6.6498110241818576E-6</v>
      </c>
      <c r="G965" s="17">
        <f t="shared" si="60"/>
        <v>964</v>
      </c>
      <c r="H965" s="16">
        <f t="shared" si="61"/>
        <v>1.8100387942299918E-7</v>
      </c>
      <c r="I965" s="9">
        <f t="shared" si="62"/>
        <v>971</v>
      </c>
      <c r="J965" s="9" t="str">
        <f>_xlfn.IFNA(VLOOKUP(C965,[1]Sheet1!$B:$B,1,FALSE),"N")</f>
        <v>N</v>
      </c>
      <c r="K965" s="9">
        <f t="shared" si="63"/>
        <v>0</v>
      </c>
    </row>
    <row r="966" spans="1:11" x14ac:dyDescent="0.3">
      <c r="A966">
        <v>773</v>
      </c>
      <c r="B966" t="s">
        <v>949</v>
      </c>
      <c r="C966" t="s">
        <v>2915</v>
      </c>
      <c r="D966" s="13">
        <v>68791.864999999976</v>
      </c>
      <c r="E966" s="14">
        <v>22.300699990547358</v>
      </c>
      <c r="F966" s="15">
        <v>6.6269138002523931E-6</v>
      </c>
      <c r="G966" s="17">
        <f t="shared" si="60"/>
        <v>965</v>
      </c>
      <c r="H966" s="16">
        <f t="shared" si="61"/>
        <v>9.6332812030207272E-8</v>
      </c>
      <c r="I966" s="9">
        <f t="shared" si="62"/>
        <v>1200</v>
      </c>
      <c r="J966" s="9" t="str">
        <f>_xlfn.IFNA(VLOOKUP(C966,[1]Sheet1!$B:$B,1,FALSE),"N")</f>
        <v>N</v>
      </c>
      <c r="K966" s="9">
        <f t="shared" si="63"/>
        <v>0</v>
      </c>
    </row>
    <row r="967" spans="1:11" x14ac:dyDescent="0.3">
      <c r="A967">
        <v>937</v>
      </c>
      <c r="B967" t="s">
        <v>1416</v>
      </c>
      <c r="C967" t="s">
        <v>3377</v>
      </c>
      <c r="D967" s="13">
        <v>44848.825000000004</v>
      </c>
      <c r="E967" s="14">
        <v>22.823629243401985</v>
      </c>
      <c r="F967" s="15">
        <v>6.6201991120056064E-6</v>
      </c>
      <c r="G967" s="17">
        <f t="shared" si="60"/>
        <v>966</v>
      </c>
      <c r="H967" s="16">
        <f t="shared" si="61"/>
        <v>1.4761142821479951E-7</v>
      </c>
      <c r="I967" s="9">
        <f t="shared" si="62"/>
        <v>1036</v>
      </c>
      <c r="J967" s="9" t="str">
        <f>_xlfn.IFNA(VLOOKUP(C967,[1]Sheet1!$B:$B,1,FALSE),"N")</f>
        <v>N</v>
      </c>
      <c r="K967" s="9">
        <f t="shared" si="63"/>
        <v>0</v>
      </c>
    </row>
    <row r="968" spans="1:11" x14ac:dyDescent="0.3">
      <c r="A968">
        <v>945</v>
      </c>
      <c r="B968" t="s">
        <v>255</v>
      </c>
      <c r="C968" t="s">
        <v>2226</v>
      </c>
      <c r="D968" s="13">
        <v>43636.55</v>
      </c>
      <c r="E968" s="14">
        <v>22.855167828332831</v>
      </c>
      <c r="F968" s="15">
        <v>6.6092145838300705E-6</v>
      </c>
      <c r="G968" s="17">
        <f t="shared" si="60"/>
        <v>967</v>
      </c>
      <c r="H968" s="16">
        <f t="shared" si="61"/>
        <v>1.5146052068346534E-7</v>
      </c>
      <c r="I968" s="9">
        <f t="shared" si="62"/>
        <v>1028</v>
      </c>
      <c r="J968" s="9" t="str">
        <f>_xlfn.IFNA(VLOOKUP(C968,[1]Sheet1!$B:$B,1,FALSE),"N")</f>
        <v>N</v>
      </c>
      <c r="K968" s="9">
        <f t="shared" si="63"/>
        <v>0</v>
      </c>
    </row>
    <row r="969" spans="1:11" x14ac:dyDescent="0.3">
      <c r="A969">
        <v>1095</v>
      </c>
      <c r="B969" t="s">
        <v>374</v>
      </c>
      <c r="C969" t="s">
        <v>2344</v>
      </c>
      <c r="D969" s="13">
        <v>27826.945000000003</v>
      </c>
      <c r="E969" s="14">
        <v>23.398848049784156</v>
      </c>
      <c r="F969" s="15">
        <v>6.5690266919164554E-6</v>
      </c>
      <c r="G969" s="17">
        <f t="shared" si="60"/>
        <v>968</v>
      </c>
      <c r="H969" s="16">
        <f t="shared" si="61"/>
        <v>2.3606711738986996E-7</v>
      </c>
      <c r="I969" s="9">
        <f t="shared" si="62"/>
        <v>878</v>
      </c>
      <c r="J969" s="9" t="str">
        <f>_xlfn.IFNA(VLOOKUP(C969,[1]Sheet1!$B:$B,1,FALSE),"N")</f>
        <v>N</v>
      </c>
      <c r="K969" s="9">
        <f t="shared" si="63"/>
        <v>0</v>
      </c>
    </row>
    <row r="970" spans="1:11" x14ac:dyDescent="0.3">
      <c r="A970">
        <v>1138</v>
      </c>
      <c r="B970" t="s">
        <v>1056</v>
      </c>
      <c r="C970" t="s">
        <v>3022</v>
      </c>
      <c r="D970" s="13">
        <v>23912.489999999994</v>
      </c>
      <c r="E970" s="14">
        <v>23.583871488979614</v>
      </c>
      <c r="F970" s="15">
        <v>6.5653727804048307E-6</v>
      </c>
      <c r="G970" s="17">
        <f t="shared" si="60"/>
        <v>969</v>
      </c>
      <c r="H970" s="16">
        <f t="shared" si="61"/>
        <v>2.7455830741193546E-7</v>
      </c>
      <c r="I970" s="9">
        <f t="shared" si="62"/>
        <v>835</v>
      </c>
      <c r="J970" s="9" t="str">
        <f>_xlfn.IFNA(VLOOKUP(C970,[1]Sheet1!$B:$B,1,FALSE),"N")</f>
        <v>N</v>
      </c>
      <c r="K970" s="9">
        <f t="shared" si="63"/>
        <v>0</v>
      </c>
    </row>
    <row r="971" spans="1:11" x14ac:dyDescent="0.3">
      <c r="A971">
        <v>1151</v>
      </c>
      <c r="B971" t="s">
        <v>1096</v>
      </c>
      <c r="C971" t="s">
        <v>3062</v>
      </c>
      <c r="D971" s="13">
        <v>22779.849999999995</v>
      </c>
      <c r="E971" s="14">
        <v>23.640888617490646</v>
      </c>
      <c r="F971" s="15">
        <v>6.552414670804291E-6</v>
      </c>
      <c r="G971" s="17">
        <f t="shared" si="60"/>
        <v>970</v>
      </c>
      <c r="H971" s="16">
        <f t="shared" si="61"/>
        <v>2.8764081724876558E-7</v>
      </c>
      <c r="I971" s="9">
        <f t="shared" si="62"/>
        <v>822</v>
      </c>
      <c r="J971" s="9" t="str">
        <f>_xlfn.IFNA(VLOOKUP(C971,[1]Sheet1!$B:$B,1,FALSE),"N")</f>
        <v>N</v>
      </c>
      <c r="K971" s="9">
        <f t="shared" si="63"/>
        <v>0</v>
      </c>
    </row>
    <row r="972" spans="1:11" x14ac:dyDescent="0.3">
      <c r="A972">
        <v>846</v>
      </c>
      <c r="B972" t="s">
        <v>294</v>
      </c>
      <c r="C972" t="s">
        <v>2265</v>
      </c>
      <c r="D972" s="13">
        <v>55366.929999999993</v>
      </c>
      <c r="E972" s="14">
        <v>22.544447876039477</v>
      </c>
      <c r="F972" s="15">
        <v>6.5074998505515743E-6</v>
      </c>
      <c r="G972" s="17">
        <f t="shared" si="60"/>
        <v>971</v>
      </c>
      <c r="H972" s="16">
        <f t="shared" si="61"/>
        <v>1.1753405598886511E-7</v>
      </c>
      <c r="I972" s="9">
        <f t="shared" si="62"/>
        <v>1127</v>
      </c>
      <c r="J972" s="9" t="str">
        <f>_xlfn.IFNA(VLOOKUP(C972,[1]Sheet1!$B:$B,1,FALSE),"N")</f>
        <v>N</v>
      </c>
      <c r="K972" s="9">
        <f t="shared" si="63"/>
        <v>0</v>
      </c>
    </row>
    <row r="973" spans="1:11" x14ac:dyDescent="0.3">
      <c r="A973">
        <v>1064</v>
      </c>
      <c r="B973" t="s">
        <v>112</v>
      </c>
      <c r="C973" t="s">
        <v>2083</v>
      </c>
      <c r="D973" s="13">
        <v>29629.224999999999</v>
      </c>
      <c r="E973" s="14">
        <v>23.308345141207155</v>
      </c>
      <c r="F973" s="15">
        <v>6.4963572751233435E-6</v>
      </c>
      <c r="G973" s="17">
        <f t="shared" si="60"/>
        <v>972</v>
      </c>
      <c r="H973" s="16">
        <f t="shared" si="61"/>
        <v>2.1925505223721998E-7</v>
      </c>
      <c r="I973" s="9">
        <f t="shared" si="62"/>
        <v>909</v>
      </c>
      <c r="J973" s="9" t="str">
        <f>_xlfn.IFNA(VLOOKUP(C973,[1]Sheet1!$B:$B,1,FALSE),"N")</f>
        <v>N</v>
      </c>
      <c r="K973" s="9">
        <f t="shared" si="63"/>
        <v>0</v>
      </c>
    </row>
    <row r="974" spans="1:11" x14ac:dyDescent="0.3">
      <c r="A974">
        <v>616</v>
      </c>
      <c r="B974" t="s">
        <v>1768</v>
      </c>
      <c r="C974" t="s">
        <v>3723</v>
      </c>
      <c r="D974" s="13">
        <v>110419.77499999999</v>
      </c>
      <c r="E974" s="14">
        <v>21.6934069825192</v>
      </c>
      <c r="F974" s="15">
        <v>6.4805666711676017E-6</v>
      </c>
      <c r="G974" s="17">
        <f t="shared" si="60"/>
        <v>973</v>
      </c>
      <c r="H974" s="16">
        <f t="shared" si="61"/>
        <v>5.8690272382529322E-8</v>
      </c>
      <c r="I974" s="9">
        <f t="shared" si="62"/>
        <v>1357</v>
      </c>
      <c r="J974" s="9" t="str">
        <f>_xlfn.IFNA(VLOOKUP(C974,[1]Sheet1!$B:$B,1,FALSE),"N")</f>
        <v>N</v>
      </c>
      <c r="K974" s="9">
        <f t="shared" si="63"/>
        <v>0</v>
      </c>
    </row>
    <row r="975" spans="1:11" x14ac:dyDescent="0.3">
      <c r="A975">
        <v>989</v>
      </c>
      <c r="B975" t="s">
        <v>320</v>
      </c>
      <c r="C975" t="s">
        <v>2291</v>
      </c>
      <c r="D975" s="13">
        <v>37071.625</v>
      </c>
      <c r="E975" s="14">
        <v>23.026744731217825</v>
      </c>
      <c r="F975" s="15">
        <v>6.4589487606184187E-6</v>
      </c>
      <c r="G975" s="17">
        <f t="shared" si="60"/>
        <v>974</v>
      </c>
      <c r="H975" s="16">
        <f t="shared" si="61"/>
        <v>1.7422890851475807E-7</v>
      </c>
      <c r="I975" s="9">
        <f t="shared" si="62"/>
        <v>984</v>
      </c>
      <c r="J975" s="9" t="str">
        <f>_xlfn.IFNA(VLOOKUP(C975,[1]Sheet1!$B:$B,1,FALSE),"N")</f>
        <v>N</v>
      </c>
      <c r="K975" s="9">
        <f t="shared" si="63"/>
        <v>0</v>
      </c>
    </row>
    <row r="976" spans="1:11" x14ac:dyDescent="0.3">
      <c r="A976">
        <v>709</v>
      </c>
      <c r="B976" t="s">
        <v>1556</v>
      </c>
      <c r="C976" t="s">
        <v>3511</v>
      </c>
      <c r="D976" s="13">
        <v>82372.56</v>
      </c>
      <c r="E976" s="14">
        <v>22.048010959730373</v>
      </c>
      <c r="F976" s="15">
        <v>6.4566250718713811E-6</v>
      </c>
      <c r="G976" s="17">
        <f t="shared" si="60"/>
        <v>975</v>
      </c>
      <c r="H976" s="16">
        <f t="shared" si="61"/>
        <v>7.838320275430776E-8</v>
      </c>
      <c r="I976" s="9">
        <f t="shared" si="62"/>
        <v>1264</v>
      </c>
      <c r="J976" s="9" t="str">
        <f>_xlfn.IFNA(VLOOKUP(C976,[1]Sheet1!$B:$B,1,FALSE),"N")</f>
        <v>N</v>
      </c>
      <c r="K976" s="9">
        <f t="shared" si="63"/>
        <v>0</v>
      </c>
    </row>
    <row r="977" spans="1:11" x14ac:dyDescent="0.3">
      <c r="A977">
        <v>1048</v>
      </c>
      <c r="B977" t="s">
        <v>1985</v>
      </c>
      <c r="C977" t="s">
        <v>3940</v>
      </c>
      <c r="D977" s="13">
        <v>31111.004999999983</v>
      </c>
      <c r="E977" s="14">
        <v>23.236639252673921</v>
      </c>
      <c r="F977" s="15">
        <v>6.4334291265709342E-6</v>
      </c>
      <c r="G977" s="17">
        <f t="shared" si="60"/>
        <v>976</v>
      </c>
      <c r="H977" s="16">
        <f t="shared" si="61"/>
        <v>2.0678949865396306E-7</v>
      </c>
      <c r="I977" s="9">
        <f t="shared" si="62"/>
        <v>925</v>
      </c>
      <c r="J977" s="9" t="str">
        <f>_xlfn.IFNA(VLOOKUP(C977,[1]Sheet1!$B:$B,1,FALSE),"N")</f>
        <v>Clo1313_2954</v>
      </c>
      <c r="K977" s="9">
        <f t="shared" si="63"/>
        <v>6.4334291265709342E-6</v>
      </c>
    </row>
    <row r="978" spans="1:11" x14ac:dyDescent="0.3">
      <c r="A978">
        <v>821</v>
      </c>
      <c r="B978" t="s">
        <v>650</v>
      </c>
      <c r="C978" t="s">
        <v>2619</v>
      </c>
      <c r="D978" s="13">
        <v>57704.869999999995</v>
      </c>
      <c r="E978" s="14">
        <v>22.476943928196732</v>
      </c>
      <c r="F978" s="15">
        <v>6.4187529268063296E-6</v>
      </c>
      <c r="G978" s="17">
        <f t="shared" si="60"/>
        <v>977</v>
      </c>
      <c r="H978" s="16">
        <f t="shared" si="61"/>
        <v>1.1123416319638759E-7</v>
      </c>
      <c r="I978" s="9">
        <f t="shared" si="62"/>
        <v>1152</v>
      </c>
      <c r="J978" s="9" t="str">
        <f>_xlfn.IFNA(VLOOKUP(C978,[1]Sheet1!$B:$B,1,FALSE),"N")</f>
        <v>Clo1313_0912</v>
      </c>
      <c r="K978" s="9">
        <f t="shared" si="63"/>
        <v>6.4187529268063296E-6</v>
      </c>
    </row>
    <row r="979" spans="1:11" x14ac:dyDescent="0.3">
      <c r="A979">
        <v>690</v>
      </c>
      <c r="B979" t="s">
        <v>228</v>
      </c>
      <c r="C979" t="s">
        <v>2199</v>
      </c>
      <c r="D979" s="13">
        <v>84969.550000000017</v>
      </c>
      <c r="E979" s="14">
        <v>22.002541727060244</v>
      </c>
      <c r="F979" s="15">
        <v>6.4176070075958867E-6</v>
      </c>
      <c r="G979" s="17">
        <f t="shared" si="60"/>
        <v>978</v>
      </c>
      <c r="H979" s="16">
        <f t="shared" si="61"/>
        <v>7.5528315821325237E-8</v>
      </c>
      <c r="I979" s="9">
        <f t="shared" si="62"/>
        <v>1283</v>
      </c>
      <c r="J979" s="9" t="str">
        <f>_xlfn.IFNA(VLOOKUP(C979,[1]Sheet1!$B:$B,1,FALSE),"N")</f>
        <v>N</v>
      </c>
      <c r="K979" s="9">
        <f t="shared" si="63"/>
        <v>0</v>
      </c>
    </row>
    <row r="980" spans="1:11" x14ac:dyDescent="0.3">
      <c r="A980">
        <v>1124</v>
      </c>
      <c r="B980" t="s">
        <v>1517</v>
      </c>
      <c r="C980" t="s">
        <v>3472</v>
      </c>
      <c r="D980" s="13">
        <v>24724.34</v>
      </c>
      <c r="E980" s="14">
        <v>23.514204853634876</v>
      </c>
      <c r="F980" s="15">
        <v>6.4129652865369426E-6</v>
      </c>
      <c r="G980" s="17">
        <f t="shared" si="60"/>
        <v>979</v>
      </c>
      <c r="H980" s="16">
        <f t="shared" si="61"/>
        <v>2.5937862392027215E-7</v>
      </c>
      <c r="I980" s="9">
        <f t="shared" si="62"/>
        <v>849</v>
      </c>
      <c r="J980" s="9" t="str">
        <f>_xlfn.IFNA(VLOOKUP(C980,[1]Sheet1!$B:$B,1,FALSE),"N")</f>
        <v>N</v>
      </c>
      <c r="K980" s="9">
        <f t="shared" si="63"/>
        <v>0</v>
      </c>
    </row>
    <row r="981" spans="1:11" x14ac:dyDescent="0.3">
      <c r="A981">
        <v>1242</v>
      </c>
      <c r="B981" t="s">
        <v>1539</v>
      </c>
      <c r="C981" t="s">
        <v>3494</v>
      </c>
      <c r="D981" s="13">
        <v>16385.139999999996</v>
      </c>
      <c r="E981" s="14">
        <v>24.015179085078906</v>
      </c>
      <c r="F981" s="15">
        <v>6.3976140650095961E-6</v>
      </c>
      <c r="G981" s="17">
        <f t="shared" si="60"/>
        <v>980</v>
      </c>
      <c r="H981" s="16">
        <f t="shared" si="61"/>
        <v>3.904522063900338E-7</v>
      </c>
      <c r="I981" s="9">
        <f t="shared" si="62"/>
        <v>731</v>
      </c>
      <c r="J981" s="9" t="str">
        <f>_xlfn.IFNA(VLOOKUP(C981,[1]Sheet1!$B:$B,1,FALSE),"N")</f>
        <v>N</v>
      </c>
      <c r="K981" s="9">
        <f t="shared" si="63"/>
        <v>0</v>
      </c>
    </row>
    <row r="982" spans="1:11" x14ac:dyDescent="0.3">
      <c r="A982">
        <v>752</v>
      </c>
      <c r="B982" t="s">
        <v>1836</v>
      </c>
      <c r="C982" t="s">
        <v>3791</v>
      </c>
      <c r="D982" s="13">
        <v>70907.454999999987</v>
      </c>
      <c r="E982" s="14">
        <v>22.218518696783505</v>
      </c>
      <c r="F982" s="15">
        <v>6.3876462353956234E-6</v>
      </c>
      <c r="G982" s="17">
        <f t="shared" si="60"/>
        <v>981</v>
      </c>
      <c r="H982" s="16">
        <f t="shared" si="61"/>
        <v>9.0084268789447102E-8</v>
      </c>
      <c r="I982" s="9">
        <f t="shared" si="62"/>
        <v>1221</v>
      </c>
      <c r="J982" s="9" t="str">
        <f>_xlfn.IFNA(VLOOKUP(C982,[1]Sheet1!$B:$B,1,FALSE),"N")</f>
        <v>N</v>
      </c>
      <c r="K982" s="9">
        <f t="shared" si="63"/>
        <v>0</v>
      </c>
    </row>
    <row r="983" spans="1:11" x14ac:dyDescent="0.3">
      <c r="A983">
        <v>1315</v>
      </c>
      <c r="B983" t="s">
        <v>1098</v>
      </c>
      <c r="C983" t="s">
        <v>3064</v>
      </c>
      <c r="D983" s="13">
        <v>13096.035</v>
      </c>
      <c r="E983" s="14">
        <v>24.28366792100481</v>
      </c>
      <c r="F983" s="15">
        <v>6.3667761132440774E-6</v>
      </c>
      <c r="G983" s="17">
        <f t="shared" si="60"/>
        <v>982</v>
      </c>
      <c r="H983" s="16">
        <f t="shared" si="61"/>
        <v>4.861605908386834E-7</v>
      </c>
      <c r="I983" s="9">
        <f t="shared" si="62"/>
        <v>658</v>
      </c>
      <c r="J983" s="9" t="str">
        <f>_xlfn.IFNA(VLOOKUP(C983,[1]Sheet1!$B:$B,1,FALSE),"N")</f>
        <v>Clo1313_1513</v>
      </c>
      <c r="K983" s="9">
        <f t="shared" si="63"/>
        <v>6.3667761132440774E-6</v>
      </c>
    </row>
    <row r="984" spans="1:11" x14ac:dyDescent="0.3">
      <c r="A984">
        <v>1068</v>
      </c>
      <c r="B984" t="s">
        <v>909</v>
      </c>
      <c r="C984" t="s">
        <v>2875</v>
      </c>
      <c r="D984" s="13">
        <v>28833.029999999992</v>
      </c>
      <c r="E984" s="14">
        <v>23.316299948385218</v>
      </c>
      <c r="F984" s="15">
        <v>6.3629727529764767E-6</v>
      </c>
      <c r="G984" s="17">
        <f t="shared" si="60"/>
        <v>983</v>
      </c>
      <c r="H984" s="16">
        <f t="shared" si="61"/>
        <v>2.206834575823796E-7</v>
      </c>
      <c r="I984" s="9">
        <f t="shared" si="62"/>
        <v>905</v>
      </c>
      <c r="J984" s="9" t="str">
        <f>_xlfn.IFNA(VLOOKUP(C984,[1]Sheet1!$B:$B,1,FALSE),"N")</f>
        <v>Clo1313_1269</v>
      </c>
      <c r="K984" s="9">
        <f t="shared" si="63"/>
        <v>6.3629727529764767E-6</v>
      </c>
    </row>
    <row r="985" spans="1:11" x14ac:dyDescent="0.3">
      <c r="A985">
        <v>744</v>
      </c>
      <c r="B985" t="s">
        <v>274</v>
      </c>
      <c r="C985" t="s">
        <v>2245</v>
      </c>
      <c r="D985" s="13">
        <v>71770.349999999991</v>
      </c>
      <c r="E985" s="14">
        <v>22.193049237883034</v>
      </c>
      <c r="F985" s="15">
        <v>6.3323911238579315E-6</v>
      </c>
      <c r="G985" s="17">
        <f t="shared" si="60"/>
        <v>984</v>
      </c>
      <c r="H985" s="16">
        <f t="shared" si="61"/>
        <v>8.8231297797181323E-8</v>
      </c>
      <c r="I985" s="9">
        <f t="shared" si="62"/>
        <v>1229</v>
      </c>
      <c r="J985" s="9" t="str">
        <f>_xlfn.IFNA(VLOOKUP(C985,[1]Sheet1!$B:$B,1,FALSE),"N")</f>
        <v>N</v>
      </c>
      <c r="K985" s="9">
        <f t="shared" si="63"/>
        <v>0</v>
      </c>
    </row>
    <row r="986" spans="1:11" x14ac:dyDescent="0.3">
      <c r="A986">
        <v>919</v>
      </c>
      <c r="B986" t="s">
        <v>1935</v>
      </c>
      <c r="C986" t="s">
        <v>3890</v>
      </c>
      <c r="D986" s="13">
        <v>44386.450000000004</v>
      </c>
      <c r="E986" s="14">
        <v>22.780106385105316</v>
      </c>
      <c r="F986" s="15">
        <v>6.3232894308212671E-6</v>
      </c>
      <c r="G986" s="17">
        <f t="shared" si="60"/>
        <v>985</v>
      </c>
      <c r="H986" s="16">
        <f t="shared" si="61"/>
        <v>1.4245990456144313E-7</v>
      </c>
      <c r="I986" s="9">
        <f t="shared" si="62"/>
        <v>1054</v>
      </c>
      <c r="J986" s="9" t="str">
        <f>_xlfn.IFNA(VLOOKUP(C986,[1]Sheet1!$B:$B,1,FALSE),"N")</f>
        <v>Clo1313_2894</v>
      </c>
      <c r="K986" s="9">
        <f t="shared" si="63"/>
        <v>6.3232894308212671E-6</v>
      </c>
    </row>
    <row r="987" spans="1:11" x14ac:dyDescent="0.3">
      <c r="A987">
        <v>1108</v>
      </c>
      <c r="B987" t="s">
        <v>1945</v>
      </c>
      <c r="C987" t="s">
        <v>3900</v>
      </c>
      <c r="D987" s="13">
        <v>25449.884999999998</v>
      </c>
      <c r="E987" s="14">
        <v>23.456610096990065</v>
      </c>
      <c r="F987" s="15">
        <v>6.2979633127152621E-6</v>
      </c>
      <c r="G987" s="17">
        <f t="shared" si="60"/>
        <v>986</v>
      </c>
      <c r="H987" s="16">
        <f t="shared" si="61"/>
        <v>2.4746529552944002E-7</v>
      </c>
      <c r="I987" s="9">
        <f t="shared" si="62"/>
        <v>865</v>
      </c>
      <c r="J987" s="9" t="str">
        <f>_xlfn.IFNA(VLOOKUP(C987,[1]Sheet1!$B:$B,1,FALSE),"N")</f>
        <v>N</v>
      </c>
      <c r="K987" s="9">
        <f t="shared" si="63"/>
        <v>0</v>
      </c>
    </row>
    <row r="988" spans="1:11" x14ac:dyDescent="0.3">
      <c r="A988">
        <v>925</v>
      </c>
      <c r="B988" t="s">
        <v>242</v>
      </c>
      <c r="C988" t="s">
        <v>2213</v>
      </c>
      <c r="D988" s="13">
        <v>43668.590000000004</v>
      </c>
      <c r="E988" s="14">
        <v>22.793907542768423</v>
      </c>
      <c r="F988" s="15">
        <v>6.2914945275536055E-6</v>
      </c>
      <c r="G988" s="17">
        <f t="shared" si="60"/>
        <v>987</v>
      </c>
      <c r="H988" s="16">
        <f t="shared" si="61"/>
        <v>1.4407368150777492E-7</v>
      </c>
      <c r="I988" s="9">
        <f t="shared" si="62"/>
        <v>1048</v>
      </c>
      <c r="J988" s="9" t="str">
        <f>_xlfn.IFNA(VLOOKUP(C988,[1]Sheet1!$B:$B,1,FALSE),"N")</f>
        <v>Clo1313_0288</v>
      </c>
      <c r="K988" s="9">
        <f t="shared" si="63"/>
        <v>6.2914945275536055E-6</v>
      </c>
    </row>
    <row r="989" spans="1:11" x14ac:dyDescent="0.3">
      <c r="A989">
        <v>1012</v>
      </c>
      <c r="B989" t="s">
        <v>1797</v>
      </c>
      <c r="C989" t="s">
        <v>3752</v>
      </c>
      <c r="D989" s="13">
        <v>33762.755000000005</v>
      </c>
      <c r="E989" s="14">
        <v>23.105570098584909</v>
      </c>
      <c r="F989" s="15">
        <v>6.2733762525803147E-6</v>
      </c>
      <c r="G989" s="17">
        <f t="shared" si="60"/>
        <v>988</v>
      </c>
      <c r="H989" s="16">
        <f t="shared" si="61"/>
        <v>1.8580759338449464E-7</v>
      </c>
      <c r="I989" s="9">
        <f t="shared" si="62"/>
        <v>961</v>
      </c>
      <c r="J989" s="9" t="str">
        <f>_xlfn.IFNA(VLOOKUP(C989,[1]Sheet1!$B:$B,1,FALSE),"N")</f>
        <v>Clo1313_2627</v>
      </c>
      <c r="K989" s="9">
        <f t="shared" si="63"/>
        <v>6.2733762525803147E-6</v>
      </c>
    </row>
    <row r="990" spans="1:11" x14ac:dyDescent="0.3">
      <c r="A990">
        <v>668</v>
      </c>
      <c r="B990" t="s">
        <v>1895</v>
      </c>
      <c r="C990" t="s">
        <v>3850</v>
      </c>
      <c r="D990" s="13">
        <v>89540.580000000016</v>
      </c>
      <c r="E990" s="14">
        <v>21.907100934165747</v>
      </c>
      <c r="F990" s="15">
        <v>6.2561700742299144E-6</v>
      </c>
      <c r="G990" s="17">
        <f t="shared" si="60"/>
        <v>989</v>
      </c>
      <c r="H990" s="16">
        <f t="shared" si="61"/>
        <v>6.9869662160217335E-8</v>
      </c>
      <c r="I990" s="9">
        <f t="shared" si="62"/>
        <v>1305</v>
      </c>
      <c r="J990" s="9" t="str">
        <f>_xlfn.IFNA(VLOOKUP(C990,[1]Sheet1!$B:$B,1,FALSE),"N")</f>
        <v>N</v>
      </c>
      <c r="K990" s="9">
        <f t="shared" si="63"/>
        <v>0</v>
      </c>
    </row>
    <row r="991" spans="1:11" x14ac:dyDescent="0.3">
      <c r="A991">
        <v>948</v>
      </c>
      <c r="B991" t="s">
        <v>892</v>
      </c>
      <c r="C991" t="s">
        <v>2858</v>
      </c>
      <c r="D991" s="13">
        <v>40746.380000000005</v>
      </c>
      <c r="E991" s="14">
        <v>22.870199387254807</v>
      </c>
      <c r="F991" s="15">
        <v>6.2476507572809857E-6</v>
      </c>
      <c r="G991" s="17">
        <f t="shared" si="60"/>
        <v>990</v>
      </c>
      <c r="H991" s="16">
        <f t="shared" si="61"/>
        <v>1.5333020399066089E-7</v>
      </c>
      <c r="I991" s="9">
        <f t="shared" si="62"/>
        <v>1025</v>
      </c>
      <c r="J991" s="9" t="str">
        <f>_xlfn.IFNA(VLOOKUP(C991,[1]Sheet1!$B:$B,1,FALSE),"N")</f>
        <v>Clo1313_1244</v>
      </c>
      <c r="K991" s="9">
        <f t="shared" si="63"/>
        <v>6.2476507572809857E-6</v>
      </c>
    </row>
    <row r="992" spans="1:11" x14ac:dyDescent="0.3">
      <c r="A992">
        <v>941</v>
      </c>
      <c r="B992" t="s">
        <v>869</v>
      </c>
      <c r="C992" t="s">
        <v>2835</v>
      </c>
      <c r="D992" s="13">
        <v>41890.339999999997</v>
      </c>
      <c r="E992" s="14">
        <v>22.834793271936967</v>
      </c>
      <c r="F992" s="15">
        <v>6.2400944174008195E-6</v>
      </c>
      <c r="G992" s="17">
        <f t="shared" si="60"/>
        <v>991</v>
      </c>
      <c r="H992" s="16">
        <f t="shared" si="61"/>
        <v>1.4896261088835328E-7</v>
      </c>
      <c r="I992" s="9">
        <f t="shared" si="62"/>
        <v>1032</v>
      </c>
      <c r="J992" s="9" t="str">
        <f>_xlfn.IFNA(VLOOKUP(C992,[1]Sheet1!$B:$B,1,FALSE),"N")</f>
        <v>Clo1313_1216</v>
      </c>
      <c r="K992" s="9">
        <f t="shared" si="63"/>
        <v>6.2400944174008195E-6</v>
      </c>
    </row>
    <row r="993" spans="1:11" x14ac:dyDescent="0.3">
      <c r="A993">
        <v>1013</v>
      </c>
      <c r="B993" t="s">
        <v>1514</v>
      </c>
      <c r="C993" t="s">
        <v>3469</v>
      </c>
      <c r="D993" s="13">
        <v>33374.455000000002</v>
      </c>
      <c r="E993" s="14">
        <v>23.112405991888146</v>
      </c>
      <c r="F993" s="15">
        <v>6.2359262222493745E-6</v>
      </c>
      <c r="G993" s="17">
        <f t="shared" si="60"/>
        <v>992</v>
      </c>
      <c r="H993" s="16">
        <f t="shared" si="61"/>
        <v>1.8684728251740361E-7</v>
      </c>
      <c r="I993" s="9">
        <f t="shared" si="62"/>
        <v>960</v>
      </c>
      <c r="J993" s="9" t="str">
        <f>_xlfn.IFNA(VLOOKUP(C993,[1]Sheet1!$B:$B,1,FALSE),"N")</f>
        <v>Clo1313_2119</v>
      </c>
      <c r="K993" s="9">
        <f t="shared" si="63"/>
        <v>6.2359262222493745E-6</v>
      </c>
    </row>
    <row r="994" spans="1:11" x14ac:dyDescent="0.3">
      <c r="A994">
        <v>882</v>
      </c>
      <c r="B994" t="s">
        <v>609</v>
      </c>
      <c r="C994" t="s">
        <v>2578</v>
      </c>
      <c r="D994" s="13">
        <v>47894.765000000014</v>
      </c>
      <c r="E994" s="14">
        <v>22.66937789332238</v>
      </c>
      <c r="F994" s="15">
        <v>6.2335047651463477E-6</v>
      </c>
      <c r="G994" s="17">
        <f t="shared" si="60"/>
        <v>993</v>
      </c>
      <c r="H994" s="16">
        <f t="shared" si="61"/>
        <v>1.3015002297529482E-7</v>
      </c>
      <c r="I994" s="9">
        <f t="shared" si="62"/>
        <v>1091</v>
      </c>
      <c r="J994" s="9" t="str">
        <f>_xlfn.IFNA(VLOOKUP(C994,[1]Sheet1!$B:$B,1,FALSE),"N")</f>
        <v>Clo1313_0864</v>
      </c>
      <c r="K994" s="9">
        <f t="shared" si="63"/>
        <v>6.2335047651463477E-6</v>
      </c>
    </row>
    <row r="995" spans="1:11" x14ac:dyDescent="0.3">
      <c r="A995">
        <v>870</v>
      </c>
      <c r="B995" t="s">
        <v>1700</v>
      </c>
      <c r="C995" t="s">
        <v>3655</v>
      </c>
      <c r="D995" s="13">
        <v>50037.794999999991</v>
      </c>
      <c r="E995" s="14">
        <v>22.605275737271501</v>
      </c>
      <c r="F995" s="15">
        <v>6.1804721087067893E-6</v>
      </c>
      <c r="G995" s="17">
        <f t="shared" si="60"/>
        <v>994</v>
      </c>
      <c r="H995" s="16">
        <f t="shared" si="61"/>
        <v>1.2351607637200622E-7</v>
      </c>
      <c r="I995" s="9">
        <f t="shared" si="62"/>
        <v>1103</v>
      </c>
      <c r="J995" s="9" t="str">
        <f>_xlfn.IFNA(VLOOKUP(C995,[1]Sheet1!$B:$B,1,FALSE),"N")</f>
        <v>N</v>
      </c>
      <c r="K995" s="9">
        <f t="shared" si="63"/>
        <v>0</v>
      </c>
    </row>
    <row r="996" spans="1:11" x14ac:dyDescent="0.3">
      <c r="A996">
        <v>938</v>
      </c>
      <c r="B996" t="s">
        <v>1719</v>
      </c>
      <c r="C996" t="s">
        <v>3674</v>
      </c>
      <c r="D996" s="13">
        <v>41750.720000000001</v>
      </c>
      <c r="E996" s="14">
        <v>22.826761303785862</v>
      </c>
      <c r="F996" s="15">
        <v>6.1786581309430054E-6</v>
      </c>
      <c r="G996" s="17">
        <f t="shared" si="60"/>
        <v>995</v>
      </c>
      <c r="H996" s="16">
        <f t="shared" si="61"/>
        <v>1.4798925936949123E-7</v>
      </c>
      <c r="I996" s="9">
        <f t="shared" si="62"/>
        <v>1035</v>
      </c>
      <c r="J996" s="9" t="str">
        <f>_xlfn.IFNA(VLOOKUP(C996,[1]Sheet1!$B:$B,1,FALSE),"N")</f>
        <v>N</v>
      </c>
      <c r="K996" s="9">
        <f t="shared" si="63"/>
        <v>0</v>
      </c>
    </row>
    <row r="997" spans="1:11" x14ac:dyDescent="0.3">
      <c r="A997">
        <v>1075</v>
      </c>
      <c r="B997" t="s">
        <v>1611</v>
      </c>
      <c r="C997" t="s">
        <v>3566</v>
      </c>
      <c r="D997" s="13">
        <v>27391.19999999999</v>
      </c>
      <c r="E997" s="14">
        <v>23.340506824240439</v>
      </c>
      <c r="F997" s="15">
        <v>6.1654219271806949E-6</v>
      </c>
      <c r="G997" s="17">
        <f t="shared" si="60"/>
        <v>996</v>
      </c>
      <c r="H997" s="16">
        <f t="shared" si="61"/>
        <v>2.2508768973906573E-7</v>
      </c>
      <c r="I997" s="9">
        <f t="shared" si="62"/>
        <v>898</v>
      </c>
      <c r="J997" s="9" t="str">
        <f>_xlfn.IFNA(VLOOKUP(C997,[1]Sheet1!$B:$B,1,FALSE),"N")</f>
        <v>Clo1313_2272</v>
      </c>
      <c r="K997" s="9">
        <f t="shared" si="63"/>
        <v>6.1654219271806949E-6</v>
      </c>
    </row>
    <row r="998" spans="1:11" x14ac:dyDescent="0.3">
      <c r="A998">
        <v>1116</v>
      </c>
      <c r="B998" t="s">
        <v>1520</v>
      </c>
      <c r="C998" t="s">
        <v>3475</v>
      </c>
      <c r="D998" s="13">
        <v>23907.544999999998</v>
      </c>
      <c r="E998" s="14">
        <v>23.49586543410264</v>
      </c>
      <c r="F998" s="15">
        <v>6.1089558927952639E-6</v>
      </c>
      <c r="G998" s="17">
        <f t="shared" si="60"/>
        <v>997</v>
      </c>
      <c r="H998" s="16">
        <f t="shared" si="61"/>
        <v>2.5552418254552128E-7</v>
      </c>
      <c r="I998" s="9">
        <f t="shared" si="62"/>
        <v>857</v>
      </c>
      <c r="J998" s="9" t="str">
        <f>_xlfn.IFNA(VLOOKUP(C998,[1]Sheet1!$B:$B,1,FALSE),"N")</f>
        <v>Clo1313_2126</v>
      </c>
      <c r="K998" s="9">
        <f t="shared" si="63"/>
        <v>6.1089558927952639E-6</v>
      </c>
    </row>
    <row r="999" spans="1:11" x14ac:dyDescent="0.3">
      <c r="A999">
        <v>421</v>
      </c>
      <c r="B999" t="s">
        <v>1010</v>
      </c>
      <c r="C999" t="s">
        <v>2976</v>
      </c>
      <c r="D999" s="13">
        <v>209329.345</v>
      </c>
      <c r="E999" s="14">
        <v>20.836097625302099</v>
      </c>
      <c r="F999" s="15">
        <v>6.1046469289995335E-6</v>
      </c>
      <c r="G999" s="17">
        <f t="shared" si="60"/>
        <v>998</v>
      </c>
      <c r="H999" s="16">
        <f t="shared" si="61"/>
        <v>2.9162881721143936E-8</v>
      </c>
      <c r="I999" s="9">
        <f t="shared" si="62"/>
        <v>1552</v>
      </c>
      <c r="J999" s="9" t="str">
        <f>_xlfn.IFNA(VLOOKUP(C999,[1]Sheet1!$B:$B,1,FALSE),"N")</f>
        <v>N</v>
      </c>
      <c r="K999" s="9">
        <f t="shared" si="63"/>
        <v>0</v>
      </c>
    </row>
    <row r="1000" spans="1:11" x14ac:dyDescent="0.3">
      <c r="A1000">
        <v>1225</v>
      </c>
      <c r="B1000" t="s">
        <v>886</v>
      </c>
      <c r="C1000" t="s">
        <v>2852</v>
      </c>
      <c r="D1000" s="13">
        <v>16445.654999999999</v>
      </c>
      <c r="E1000" s="14">
        <v>23.951655862531233</v>
      </c>
      <c r="F1000" s="15">
        <v>6.0966827533514899E-6</v>
      </c>
      <c r="G1000" s="17">
        <f t="shared" si="60"/>
        <v>999</v>
      </c>
      <c r="H1000" s="16">
        <f t="shared" si="61"/>
        <v>3.7071693121079644E-7</v>
      </c>
      <c r="I1000" s="9">
        <f t="shared" si="62"/>
        <v>748</v>
      </c>
      <c r="J1000" s="9" t="str">
        <f>_xlfn.IFNA(VLOOKUP(C1000,[1]Sheet1!$B:$B,1,FALSE),"N")</f>
        <v>N</v>
      </c>
      <c r="K1000" s="9">
        <f t="shared" si="63"/>
        <v>0</v>
      </c>
    </row>
    <row r="1001" spans="1:11" x14ac:dyDescent="0.3">
      <c r="A1001">
        <v>1183</v>
      </c>
      <c r="B1001" t="s">
        <v>120</v>
      </c>
      <c r="C1001" t="s">
        <v>2091</v>
      </c>
      <c r="D1001" s="13">
        <v>18876.839999999997</v>
      </c>
      <c r="E1001" s="14">
        <v>23.781567828790273</v>
      </c>
      <c r="F1001" s="15">
        <v>6.090605606380571E-6</v>
      </c>
      <c r="G1001" s="17">
        <f t="shared" si="60"/>
        <v>1000</v>
      </c>
      <c r="H1001" s="16">
        <f t="shared" si="61"/>
        <v>3.2264963873087721E-7</v>
      </c>
      <c r="I1001" s="9">
        <f t="shared" si="62"/>
        <v>790</v>
      </c>
      <c r="J1001" s="9" t="str">
        <f>_xlfn.IFNA(VLOOKUP(C1001,[1]Sheet1!$B:$B,1,FALSE),"N")</f>
        <v>Clo1313_0068</v>
      </c>
      <c r="K1001" s="9">
        <f t="shared" si="63"/>
        <v>6.090605606380571E-6</v>
      </c>
    </row>
    <row r="1002" spans="1:11" x14ac:dyDescent="0.3">
      <c r="A1002">
        <v>985</v>
      </c>
      <c r="B1002" t="s">
        <v>1543</v>
      </c>
      <c r="C1002" t="s">
        <v>3498</v>
      </c>
      <c r="D1002" s="13">
        <v>35327.17</v>
      </c>
      <c r="E1002" s="14">
        <v>23.011305069474826</v>
      </c>
      <c r="F1002" s="15">
        <v>6.0779322776052346E-6</v>
      </c>
      <c r="G1002" s="17">
        <f t="shared" si="60"/>
        <v>1001</v>
      </c>
      <c r="H1002" s="16">
        <f t="shared" si="61"/>
        <v>1.7204696208627057E-7</v>
      </c>
      <c r="I1002" s="9">
        <f t="shared" si="62"/>
        <v>988</v>
      </c>
      <c r="J1002" s="9" t="str">
        <f>_xlfn.IFNA(VLOOKUP(C1002,[1]Sheet1!$B:$B,1,FALSE),"N")</f>
        <v>N</v>
      </c>
      <c r="K1002" s="9">
        <f t="shared" si="63"/>
        <v>0</v>
      </c>
    </row>
    <row r="1003" spans="1:11" x14ac:dyDescent="0.3">
      <c r="A1003">
        <v>848</v>
      </c>
      <c r="B1003" t="s">
        <v>1409</v>
      </c>
      <c r="C1003" t="s">
        <v>3370</v>
      </c>
      <c r="D1003" s="13">
        <v>51384.2</v>
      </c>
      <c r="E1003" s="14">
        <v>22.550629373782701</v>
      </c>
      <c r="F1003" s="15">
        <v>6.0699381679980142E-6</v>
      </c>
      <c r="G1003" s="17">
        <f t="shared" si="60"/>
        <v>1002</v>
      </c>
      <c r="H1003" s="16">
        <f t="shared" si="61"/>
        <v>1.1812849412850671E-7</v>
      </c>
      <c r="I1003" s="9">
        <f t="shared" si="62"/>
        <v>1125</v>
      </c>
      <c r="J1003" s="9" t="str">
        <f>_xlfn.IFNA(VLOOKUP(C1003,[1]Sheet1!$B:$B,1,FALSE),"N")</f>
        <v>Clo1313_1971</v>
      </c>
      <c r="K1003" s="9">
        <f t="shared" si="63"/>
        <v>6.0699381679980142E-6</v>
      </c>
    </row>
    <row r="1004" spans="1:11" x14ac:dyDescent="0.3">
      <c r="A1004">
        <v>956</v>
      </c>
      <c r="B1004" t="s">
        <v>133</v>
      </c>
      <c r="C1004" t="s">
        <v>2104</v>
      </c>
      <c r="D1004" s="13">
        <v>38064.534999999996</v>
      </c>
      <c r="E1004" s="14">
        <v>22.909428507554381</v>
      </c>
      <c r="F1004" s="15">
        <v>6.0263450279815945E-6</v>
      </c>
      <c r="G1004" s="17">
        <f t="shared" si="60"/>
        <v>1003</v>
      </c>
      <c r="H1004" s="16">
        <f t="shared" si="61"/>
        <v>1.5831915529722337E-7</v>
      </c>
      <c r="I1004" s="9">
        <f t="shared" si="62"/>
        <v>1017</v>
      </c>
      <c r="J1004" s="9" t="str">
        <f>_xlfn.IFNA(VLOOKUP(C1004,[1]Sheet1!$B:$B,1,FALSE),"N")</f>
        <v>N</v>
      </c>
      <c r="K1004" s="9">
        <f t="shared" si="63"/>
        <v>0</v>
      </c>
    </row>
    <row r="1005" spans="1:11" x14ac:dyDescent="0.3">
      <c r="A1005">
        <v>1046</v>
      </c>
      <c r="B1005" t="s">
        <v>1268</v>
      </c>
      <c r="C1005" t="s">
        <v>3234</v>
      </c>
      <c r="D1005" s="13">
        <v>29313.979999999996</v>
      </c>
      <c r="E1005" s="14">
        <v>23.225292179229108</v>
      </c>
      <c r="F1005" s="15">
        <v>6.0059341230156377E-6</v>
      </c>
      <c r="G1005" s="17">
        <f t="shared" si="60"/>
        <v>1004</v>
      </c>
      <c r="H1005" s="16">
        <f t="shared" si="61"/>
        <v>2.0488293036345247E-7</v>
      </c>
      <c r="I1005" s="9">
        <f t="shared" si="62"/>
        <v>927</v>
      </c>
      <c r="J1005" s="9" t="str">
        <f>_xlfn.IFNA(VLOOKUP(C1005,[1]Sheet1!$B:$B,1,FALSE),"N")</f>
        <v>N</v>
      </c>
      <c r="K1005" s="9">
        <f t="shared" si="63"/>
        <v>0</v>
      </c>
    </row>
    <row r="1006" spans="1:11" x14ac:dyDescent="0.3">
      <c r="A1006">
        <v>1146</v>
      </c>
      <c r="B1006" t="s">
        <v>1619</v>
      </c>
      <c r="C1006" t="s">
        <v>3574</v>
      </c>
      <c r="D1006" s="13">
        <v>21184.064999999995</v>
      </c>
      <c r="E1006" s="14">
        <v>23.621911162801791</v>
      </c>
      <c r="F1006" s="15">
        <v>5.9997222913310188E-6</v>
      </c>
      <c r="G1006" s="17">
        <f t="shared" si="60"/>
        <v>1005</v>
      </c>
      <c r="H1006" s="16">
        <f t="shared" si="61"/>
        <v>2.8321865002448872E-7</v>
      </c>
      <c r="I1006" s="9">
        <f t="shared" si="62"/>
        <v>827</v>
      </c>
      <c r="J1006" s="9" t="str">
        <f>_xlfn.IFNA(VLOOKUP(C1006,[1]Sheet1!$B:$B,1,FALSE),"N")</f>
        <v>N</v>
      </c>
      <c r="K1006" s="9">
        <f t="shared" si="63"/>
        <v>0</v>
      </c>
    </row>
    <row r="1007" spans="1:11" x14ac:dyDescent="0.3">
      <c r="A1007">
        <v>1055</v>
      </c>
      <c r="B1007" t="s">
        <v>1712</v>
      </c>
      <c r="C1007" t="s">
        <v>3667</v>
      </c>
      <c r="D1007" s="13">
        <v>28178.575000000004</v>
      </c>
      <c r="E1007" s="14">
        <v>23.267418607462137</v>
      </c>
      <c r="F1007" s="15">
        <v>5.9752944734778578E-6</v>
      </c>
      <c r="G1007" s="17">
        <f t="shared" si="60"/>
        <v>1006</v>
      </c>
      <c r="H1007" s="16">
        <f t="shared" si="61"/>
        <v>2.1205098105485661E-7</v>
      </c>
      <c r="I1007" s="9">
        <f t="shared" si="62"/>
        <v>918</v>
      </c>
      <c r="J1007" s="9" t="str">
        <f>_xlfn.IFNA(VLOOKUP(C1007,[1]Sheet1!$B:$B,1,FALSE),"N")</f>
        <v>Clo1313_2474</v>
      </c>
      <c r="K1007" s="9">
        <f t="shared" si="63"/>
        <v>5.9752944734778578E-6</v>
      </c>
    </row>
    <row r="1008" spans="1:11" x14ac:dyDescent="0.3">
      <c r="A1008">
        <v>1462</v>
      </c>
      <c r="B1008" t="s">
        <v>189</v>
      </c>
      <c r="C1008" t="s">
        <v>2160</v>
      </c>
      <c r="D1008" s="13">
        <v>7222.5899999999983</v>
      </c>
      <c r="E1008" s="14">
        <v>24.931884124351797</v>
      </c>
      <c r="F1008" s="15">
        <v>5.9618188853172876E-6</v>
      </c>
      <c r="G1008" s="17">
        <f t="shared" si="60"/>
        <v>1007</v>
      </c>
      <c r="H1008" s="16">
        <f t="shared" si="61"/>
        <v>8.2544058091588878E-7</v>
      </c>
      <c r="I1008" s="9">
        <f t="shared" si="62"/>
        <v>511</v>
      </c>
      <c r="J1008" s="9" t="str">
        <f>_xlfn.IFNA(VLOOKUP(C1008,[1]Sheet1!$B:$B,1,FALSE),"N")</f>
        <v>Clo1313_0190</v>
      </c>
      <c r="K1008" s="9">
        <f t="shared" si="63"/>
        <v>5.9618188853172876E-6</v>
      </c>
    </row>
    <row r="1009" spans="1:11" x14ac:dyDescent="0.3">
      <c r="A1009">
        <v>1082</v>
      </c>
      <c r="B1009" t="s">
        <v>256</v>
      </c>
      <c r="C1009" t="s">
        <v>2227</v>
      </c>
      <c r="D1009" s="13">
        <v>26125.179999999997</v>
      </c>
      <c r="E1009" s="14">
        <v>23.35633840980163</v>
      </c>
      <c r="F1009" s="15">
        <v>5.9569475820523065E-6</v>
      </c>
      <c r="G1009" s="17">
        <f t="shared" si="60"/>
        <v>1008</v>
      </c>
      <c r="H1009" s="16">
        <f t="shared" si="61"/>
        <v>2.2801556131105346E-7</v>
      </c>
      <c r="I1009" s="9">
        <f t="shared" si="62"/>
        <v>891</v>
      </c>
      <c r="J1009" s="9" t="str">
        <f>_xlfn.IFNA(VLOOKUP(C1009,[1]Sheet1!$B:$B,1,FALSE),"N")</f>
        <v>N</v>
      </c>
      <c r="K1009" s="9">
        <f t="shared" si="63"/>
        <v>0</v>
      </c>
    </row>
    <row r="1010" spans="1:11" x14ac:dyDescent="0.3">
      <c r="A1010">
        <v>965</v>
      </c>
      <c r="B1010" t="s">
        <v>1215</v>
      </c>
      <c r="C1010" t="s">
        <v>3181</v>
      </c>
      <c r="D1010" s="13">
        <v>36248.81500000001</v>
      </c>
      <c r="E1010" s="14">
        <v>22.947470478169613</v>
      </c>
      <c r="F1010" s="15">
        <v>5.9198729029598027E-6</v>
      </c>
      <c r="G1010" s="17">
        <f t="shared" si="60"/>
        <v>1009</v>
      </c>
      <c r="H1010" s="16">
        <f t="shared" si="61"/>
        <v>1.6331217732110141E-7</v>
      </c>
      <c r="I1010" s="9">
        <f t="shared" si="62"/>
        <v>1008</v>
      </c>
      <c r="J1010" s="9" t="str">
        <f>_xlfn.IFNA(VLOOKUP(C1010,[1]Sheet1!$B:$B,1,FALSE),"N")</f>
        <v>Clo1313_1690</v>
      </c>
      <c r="K1010" s="9">
        <f t="shared" si="63"/>
        <v>5.9198729029598027E-6</v>
      </c>
    </row>
    <row r="1011" spans="1:11" x14ac:dyDescent="0.3">
      <c r="A1011">
        <v>1007</v>
      </c>
      <c r="B1011" t="s">
        <v>1532</v>
      </c>
      <c r="C1011" t="s">
        <v>3487</v>
      </c>
      <c r="D1011" s="13">
        <v>32142.559999999998</v>
      </c>
      <c r="E1011" s="14">
        <v>23.090745631250932</v>
      </c>
      <c r="F1011" s="15">
        <v>5.9004978845706614E-6</v>
      </c>
      <c r="G1011" s="17">
        <f t="shared" si="60"/>
        <v>1010</v>
      </c>
      <c r="H1011" s="16">
        <f t="shared" si="61"/>
        <v>1.8357274232577185E-7</v>
      </c>
      <c r="I1011" s="9">
        <f t="shared" si="62"/>
        <v>966</v>
      </c>
      <c r="J1011" s="9" t="str">
        <f>_xlfn.IFNA(VLOOKUP(C1011,[1]Sheet1!$B:$B,1,FALSE),"N")</f>
        <v>N</v>
      </c>
      <c r="K1011" s="9">
        <f t="shared" si="63"/>
        <v>0</v>
      </c>
    </row>
    <row r="1012" spans="1:11" x14ac:dyDescent="0.3">
      <c r="A1012">
        <v>806</v>
      </c>
      <c r="B1012" t="s">
        <v>1499</v>
      </c>
      <c r="C1012" t="s">
        <v>3454</v>
      </c>
      <c r="D1012" s="13">
        <v>55118.654999999999</v>
      </c>
      <c r="E1012" s="14">
        <v>22.428201349508043</v>
      </c>
      <c r="F1012" s="15">
        <v>5.8919793902123271E-6</v>
      </c>
      <c r="G1012" s="17">
        <f t="shared" si="60"/>
        <v>1011</v>
      </c>
      <c r="H1012" s="16">
        <f t="shared" si="61"/>
        <v>1.0689628384822393E-7</v>
      </c>
      <c r="I1012" s="9">
        <f t="shared" si="62"/>
        <v>1167</v>
      </c>
      <c r="J1012" s="9" t="str">
        <f>_xlfn.IFNA(VLOOKUP(C1012,[1]Sheet1!$B:$B,1,FALSE),"N")</f>
        <v>Clo1313_2099</v>
      </c>
      <c r="K1012" s="9">
        <f t="shared" si="63"/>
        <v>5.8919793902123271E-6</v>
      </c>
    </row>
    <row r="1013" spans="1:11" x14ac:dyDescent="0.3">
      <c r="A1013">
        <v>823</v>
      </c>
      <c r="B1013" t="s">
        <v>206</v>
      </c>
      <c r="C1013" t="s">
        <v>2177</v>
      </c>
      <c r="D1013" s="13">
        <v>51923.08</v>
      </c>
      <c r="E1013" s="14">
        <v>22.488521094246053</v>
      </c>
      <c r="F1013" s="15">
        <v>5.8304478400693847E-6</v>
      </c>
      <c r="G1013" s="17">
        <f t="shared" si="60"/>
        <v>1012</v>
      </c>
      <c r="H1013" s="16">
        <f t="shared" si="61"/>
        <v>1.122900998952563E-7</v>
      </c>
      <c r="I1013" s="9">
        <f t="shared" si="62"/>
        <v>1150</v>
      </c>
      <c r="J1013" s="9" t="str">
        <f>_xlfn.IFNA(VLOOKUP(C1013,[1]Sheet1!$B:$B,1,FALSE),"N")</f>
        <v>Clo1313_0214</v>
      </c>
      <c r="K1013" s="9">
        <f t="shared" si="63"/>
        <v>5.8304478400693847E-6</v>
      </c>
    </row>
    <row r="1014" spans="1:11" x14ac:dyDescent="0.3">
      <c r="A1014">
        <v>1243</v>
      </c>
      <c r="B1014" t="s">
        <v>179</v>
      </c>
      <c r="C1014" t="s">
        <v>2150</v>
      </c>
      <c r="D1014" s="13">
        <v>14877.644999999993</v>
      </c>
      <c r="E1014" s="14">
        <v>24.016879908603862</v>
      </c>
      <c r="F1014" s="15">
        <v>5.817082120212281E-6</v>
      </c>
      <c r="G1014" s="17">
        <f t="shared" si="60"/>
        <v>1013</v>
      </c>
      <c r="H1014" s="16">
        <f t="shared" si="61"/>
        <v>3.9099481942285107E-7</v>
      </c>
      <c r="I1014" s="9">
        <f t="shared" si="62"/>
        <v>730</v>
      </c>
      <c r="J1014" s="9" t="str">
        <f>_xlfn.IFNA(VLOOKUP(C1014,[1]Sheet1!$B:$B,1,FALSE),"N")</f>
        <v>N</v>
      </c>
      <c r="K1014" s="9">
        <f t="shared" si="63"/>
        <v>0</v>
      </c>
    </row>
    <row r="1015" spans="1:11" x14ac:dyDescent="0.3">
      <c r="A1015">
        <v>900</v>
      </c>
      <c r="B1015" t="s">
        <v>818</v>
      </c>
      <c r="C1015" t="s">
        <v>2784</v>
      </c>
      <c r="D1015" s="13">
        <v>43027.109999999993</v>
      </c>
      <c r="E1015" s="14">
        <v>22.710127612149563</v>
      </c>
      <c r="F1015" s="15">
        <v>5.7893559476374528E-6</v>
      </c>
      <c r="G1015" s="17">
        <f t="shared" si="60"/>
        <v>1014</v>
      </c>
      <c r="H1015" s="16">
        <f t="shared" si="61"/>
        <v>1.3455135489316976E-7</v>
      </c>
      <c r="I1015" s="9">
        <f t="shared" si="62"/>
        <v>1073</v>
      </c>
      <c r="J1015" s="9" t="str">
        <f>_xlfn.IFNA(VLOOKUP(C1015,[1]Sheet1!$B:$B,1,FALSE),"N")</f>
        <v>Clo1313_1150</v>
      </c>
      <c r="K1015" s="9">
        <f t="shared" si="63"/>
        <v>5.7893559476374528E-6</v>
      </c>
    </row>
    <row r="1016" spans="1:11" x14ac:dyDescent="0.3">
      <c r="A1016">
        <v>992</v>
      </c>
      <c r="B1016" t="s">
        <v>1513</v>
      </c>
      <c r="C1016" t="s">
        <v>3468</v>
      </c>
      <c r="D1016" s="13">
        <v>33135.289999999994</v>
      </c>
      <c r="E1016" s="14">
        <v>23.029168129964155</v>
      </c>
      <c r="F1016" s="15">
        <v>5.7845564714110454E-6</v>
      </c>
      <c r="G1016" s="17">
        <f t="shared" si="60"/>
        <v>1015</v>
      </c>
      <c r="H1016" s="16">
        <f t="shared" si="61"/>
        <v>1.7457388999495844E-7</v>
      </c>
      <c r="I1016" s="9">
        <f t="shared" si="62"/>
        <v>981</v>
      </c>
      <c r="J1016" s="9" t="str">
        <f>_xlfn.IFNA(VLOOKUP(C1016,[1]Sheet1!$B:$B,1,FALSE),"N")</f>
        <v>N</v>
      </c>
      <c r="K1016" s="9">
        <f t="shared" si="63"/>
        <v>0</v>
      </c>
    </row>
    <row r="1017" spans="1:11" x14ac:dyDescent="0.3">
      <c r="A1017">
        <v>1098</v>
      </c>
      <c r="B1017" t="s">
        <v>995</v>
      </c>
      <c r="C1017" t="s">
        <v>2961</v>
      </c>
      <c r="D1017" s="13">
        <v>24090.589999999997</v>
      </c>
      <c r="E1017" s="14">
        <v>23.417467630074974</v>
      </c>
      <c r="F1017" s="15">
        <v>5.774099034311648E-6</v>
      </c>
      <c r="G1017" s="17">
        <f t="shared" si="60"/>
        <v>1016</v>
      </c>
      <c r="H1017" s="16">
        <f t="shared" si="61"/>
        <v>2.3968275722228673E-7</v>
      </c>
      <c r="I1017" s="9">
        <f t="shared" si="62"/>
        <v>875</v>
      </c>
      <c r="J1017" s="9" t="str">
        <f>_xlfn.IFNA(VLOOKUP(C1017,[1]Sheet1!$B:$B,1,FALSE),"N")</f>
        <v>N</v>
      </c>
      <c r="K1017" s="9">
        <f t="shared" si="63"/>
        <v>0</v>
      </c>
    </row>
    <row r="1018" spans="1:11" x14ac:dyDescent="0.3">
      <c r="A1018">
        <v>640</v>
      </c>
      <c r="B1018" t="s">
        <v>444</v>
      </c>
      <c r="C1018" t="s">
        <v>2413</v>
      </c>
      <c r="D1018" s="13">
        <v>91434.43</v>
      </c>
      <c r="E1018" s="14">
        <v>21.782967824087798</v>
      </c>
      <c r="F1018" s="15">
        <v>5.7731277182643715E-6</v>
      </c>
      <c r="G1018" s="17">
        <f t="shared" si="60"/>
        <v>1017</v>
      </c>
      <c r="H1018" s="16">
        <f t="shared" si="61"/>
        <v>6.3139538555272581E-8</v>
      </c>
      <c r="I1018" s="9">
        <f t="shared" si="62"/>
        <v>1333</v>
      </c>
      <c r="J1018" s="9" t="str">
        <f>_xlfn.IFNA(VLOOKUP(C1018,[1]Sheet1!$B:$B,1,FALSE),"N")</f>
        <v>N</v>
      </c>
      <c r="K1018" s="9">
        <f t="shared" si="63"/>
        <v>0</v>
      </c>
    </row>
    <row r="1019" spans="1:11" x14ac:dyDescent="0.3">
      <c r="A1019">
        <v>999</v>
      </c>
      <c r="B1019" t="s">
        <v>1829</v>
      </c>
      <c r="C1019" t="s">
        <v>3784</v>
      </c>
      <c r="D1019" s="13">
        <v>31988.05000000001</v>
      </c>
      <c r="E1019" s="14">
        <v>23.06546083952173</v>
      </c>
      <c r="F1019" s="15">
        <v>5.7521814968415471E-6</v>
      </c>
      <c r="G1019" s="17">
        <f t="shared" si="60"/>
        <v>1018</v>
      </c>
      <c r="H1019" s="16">
        <f t="shared" si="61"/>
        <v>1.7982282436227107E-7</v>
      </c>
      <c r="I1019" s="9">
        <f t="shared" si="62"/>
        <v>974</v>
      </c>
      <c r="J1019" s="9" t="str">
        <f>_xlfn.IFNA(VLOOKUP(C1019,[1]Sheet1!$B:$B,1,FALSE),"N")</f>
        <v>N</v>
      </c>
      <c r="K1019" s="9">
        <f t="shared" si="63"/>
        <v>0</v>
      </c>
    </row>
    <row r="1020" spans="1:11" x14ac:dyDescent="0.3">
      <c r="A1020">
        <v>614</v>
      </c>
      <c r="B1020" t="s">
        <v>385</v>
      </c>
      <c r="C1020" t="s">
        <v>2355</v>
      </c>
      <c r="D1020" s="13">
        <v>98557.84</v>
      </c>
      <c r="E1020" s="14">
        <v>21.679829414100805</v>
      </c>
      <c r="F1020" s="15">
        <v>5.7206616514852966E-6</v>
      </c>
      <c r="G1020" s="17">
        <f t="shared" si="60"/>
        <v>1019</v>
      </c>
      <c r="H1020" s="16">
        <f t="shared" si="61"/>
        <v>5.8043699532024008E-8</v>
      </c>
      <c r="I1020" s="9">
        <f t="shared" si="62"/>
        <v>1359</v>
      </c>
      <c r="J1020" s="9" t="str">
        <f>_xlfn.IFNA(VLOOKUP(C1020,[1]Sheet1!$B:$B,1,FALSE),"N")</f>
        <v>N</v>
      </c>
      <c r="K1020" s="9">
        <f t="shared" si="63"/>
        <v>0</v>
      </c>
    </row>
    <row r="1021" spans="1:11" x14ac:dyDescent="0.3">
      <c r="A1021">
        <v>839</v>
      </c>
      <c r="B1021" t="s">
        <v>2019</v>
      </c>
      <c r="C1021" t="s">
        <v>3974</v>
      </c>
      <c r="D1021" s="13">
        <v>49191.45</v>
      </c>
      <c r="E1021" s="14">
        <v>22.529481074736147</v>
      </c>
      <c r="F1021" s="15">
        <v>5.7114791468832383E-6</v>
      </c>
      <c r="G1021" s="17">
        <f t="shared" si="60"/>
        <v>1020</v>
      </c>
      <c r="H1021" s="16">
        <f t="shared" si="61"/>
        <v>1.1610715168760503E-7</v>
      </c>
      <c r="I1021" s="9">
        <f t="shared" si="62"/>
        <v>1134</v>
      </c>
      <c r="J1021" s="9" t="str">
        <f>_xlfn.IFNA(VLOOKUP(C1021,[1]Sheet1!$B:$B,1,FALSE),"N")</f>
        <v>Clo1313_3003</v>
      </c>
      <c r="K1021" s="9">
        <f t="shared" si="63"/>
        <v>5.7114791468832383E-6</v>
      </c>
    </row>
    <row r="1022" spans="1:11" x14ac:dyDescent="0.3">
      <c r="A1022">
        <v>955</v>
      </c>
      <c r="B1022" t="s">
        <v>482</v>
      </c>
      <c r="C1022" t="s">
        <v>2451</v>
      </c>
      <c r="D1022" s="13">
        <v>36154.840000000004</v>
      </c>
      <c r="E1022" s="14">
        <v>22.902802475812774</v>
      </c>
      <c r="F1022" s="15">
        <v>5.693130402716576E-6</v>
      </c>
      <c r="G1022" s="17">
        <f t="shared" si="60"/>
        <v>1021</v>
      </c>
      <c r="H1022" s="16">
        <f t="shared" si="61"/>
        <v>1.5746523571163848E-7</v>
      </c>
      <c r="I1022" s="9">
        <f t="shared" si="62"/>
        <v>1018</v>
      </c>
      <c r="J1022" s="9" t="str">
        <f>_xlfn.IFNA(VLOOKUP(C1022,[1]Sheet1!$B:$B,1,FALSE),"N")</f>
        <v>Clo1313_0648</v>
      </c>
      <c r="K1022" s="9">
        <f t="shared" si="63"/>
        <v>5.693130402716576E-6</v>
      </c>
    </row>
    <row r="1023" spans="1:11" x14ac:dyDescent="0.3">
      <c r="A1023">
        <v>1240</v>
      </c>
      <c r="B1023" t="s">
        <v>1595</v>
      </c>
      <c r="C1023" t="s">
        <v>3550</v>
      </c>
      <c r="D1023" s="13">
        <v>14881.779999999995</v>
      </c>
      <c r="E1023" s="14">
        <v>23.989307640436252</v>
      </c>
      <c r="F1023" s="15">
        <v>5.6891664370352194E-6</v>
      </c>
      <c r="G1023" s="17">
        <f t="shared" si="60"/>
        <v>1022</v>
      </c>
      <c r="H1023" s="16">
        <f t="shared" si="61"/>
        <v>3.8229072308791164E-7</v>
      </c>
      <c r="I1023" s="9">
        <f t="shared" si="62"/>
        <v>733</v>
      </c>
      <c r="J1023" s="9" t="str">
        <f>_xlfn.IFNA(VLOOKUP(C1023,[1]Sheet1!$B:$B,1,FALSE),"N")</f>
        <v>N</v>
      </c>
      <c r="K1023" s="9">
        <f t="shared" si="63"/>
        <v>0</v>
      </c>
    </row>
    <row r="1024" spans="1:11" x14ac:dyDescent="0.3">
      <c r="A1024">
        <v>949</v>
      </c>
      <c r="B1024" t="s">
        <v>1252</v>
      </c>
      <c r="C1024" t="s">
        <v>3218</v>
      </c>
      <c r="D1024" s="13">
        <v>36873.375</v>
      </c>
      <c r="E1024" s="14">
        <v>22.87710760677729</v>
      </c>
      <c r="F1024" s="15">
        <v>5.6857712518792082E-6</v>
      </c>
      <c r="G1024" s="17">
        <f t="shared" si="60"/>
        <v>1023</v>
      </c>
      <c r="H1024" s="16">
        <f t="shared" si="61"/>
        <v>1.5419720196155649E-7</v>
      </c>
      <c r="I1024" s="9">
        <f t="shared" si="62"/>
        <v>1024</v>
      </c>
      <c r="J1024" s="9" t="str">
        <f>_xlfn.IFNA(VLOOKUP(C1024,[1]Sheet1!$B:$B,1,FALSE),"N")</f>
        <v>N</v>
      </c>
      <c r="K1024" s="9">
        <f t="shared" si="63"/>
        <v>0</v>
      </c>
    </row>
    <row r="1025" spans="1:11" x14ac:dyDescent="0.3">
      <c r="A1025">
        <v>1042</v>
      </c>
      <c r="B1025" t="s">
        <v>1281</v>
      </c>
      <c r="C1025" t="s">
        <v>3247</v>
      </c>
      <c r="D1025" s="13">
        <v>27942.544999999998</v>
      </c>
      <c r="E1025" s="14">
        <v>23.210455338692626</v>
      </c>
      <c r="F1025" s="15">
        <v>5.6560323125653759E-6</v>
      </c>
      <c r="G1025" s="17">
        <f t="shared" si="60"/>
        <v>1024</v>
      </c>
      <c r="H1025" s="16">
        <f t="shared" si="61"/>
        <v>2.0241650546023552E-7</v>
      </c>
      <c r="I1025" s="9">
        <f t="shared" si="62"/>
        <v>931</v>
      </c>
      <c r="J1025" s="9" t="str">
        <f>_xlfn.IFNA(VLOOKUP(C1025,[1]Sheet1!$B:$B,1,FALSE),"N")</f>
        <v>Clo1313_1781</v>
      </c>
      <c r="K1025" s="9">
        <f t="shared" si="63"/>
        <v>5.6560323125653759E-6</v>
      </c>
    </row>
    <row r="1026" spans="1:11" x14ac:dyDescent="0.3">
      <c r="A1026">
        <v>1016</v>
      </c>
      <c r="B1026" t="s">
        <v>94</v>
      </c>
      <c r="C1026" t="s">
        <v>2065</v>
      </c>
      <c r="D1026" s="13">
        <v>30149.915000000001</v>
      </c>
      <c r="E1026" s="14">
        <v>23.114779804753631</v>
      </c>
      <c r="F1026" s="15">
        <v>5.6443559924109594E-6</v>
      </c>
      <c r="G1026" s="17">
        <f t="shared" si="60"/>
        <v>1025</v>
      </c>
      <c r="H1026" s="16">
        <f t="shared" si="61"/>
        <v>1.8720968176563546E-7</v>
      </c>
      <c r="I1026" s="9">
        <f t="shared" si="62"/>
        <v>957</v>
      </c>
      <c r="J1026" s="9" t="str">
        <f>_xlfn.IFNA(VLOOKUP(C1026,[1]Sheet1!$B:$B,1,FALSE),"N")</f>
        <v>Clo1313_0034</v>
      </c>
      <c r="K1026" s="9">
        <f t="shared" si="63"/>
        <v>5.6443559924109594E-6</v>
      </c>
    </row>
    <row r="1027" spans="1:11" x14ac:dyDescent="0.3">
      <c r="A1027">
        <v>1282</v>
      </c>
      <c r="B1027" t="s">
        <v>1269</v>
      </c>
      <c r="C1027" t="s">
        <v>3235</v>
      </c>
      <c r="D1027" s="13">
        <v>13136.054999999998</v>
      </c>
      <c r="E1027" s="14">
        <v>24.129617377986456</v>
      </c>
      <c r="F1027" s="15">
        <v>5.6313701048563223E-6</v>
      </c>
      <c r="G1027" s="17">
        <f t="shared" ref="G1027:G1090" si="64">RANK(F1027,$F$2:$F$1973,0)</f>
        <v>1026</v>
      </c>
      <c r="H1027" s="16">
        <f t="shared" ref="H1027:H1090" si="65">(F1027/D1027)*1000</f>
        <v>4.286956856420229E-7</v>
      </c>
      <c r="I1027" s="9">
        <f t="shared" ref="I1027:I1090" si="66">RANK(H1027,$H$2:$H$1973,0)</f>
        <v>691</v>
      </c>
      <c r="J1027" s="9" t="str">
        <f>_xlfn.IFNA(VLOOKUP(C1027,[1]Sheet1!$B:$B,1,FALSE),"N")</f>
        <v>N</v>
      </c>
      <c r="K1027" s="9">
        <f t="shared" ref="K1027:K1090" si="67">IF(COUNTIF(J1027,"=N")=1,0,F1027)</f>
        <v>0</v>
      </c>
    </row>
    <row r="1028" spans="1:11" x14ac:dyDescent="0.3">
      <c r="A1028">
        <v>890</v>
      </c>
      <c r="B1028" t="s">
        <v>1039</v>
      </c>
      <c r="C1028" t="s">
        <v>3005</v>
      </c>
      <c r="D1028" s="13">
        <v>42957.635000000002</v>
      </c>
      <c r="E1028" s="14">
        <v>22.677329379615433</v>
      </c>
      <c r="F1028" s="15">
        <v>5.6273382319804988E-6</v>
      </c>
      <c r="G1028" s="17">
        <f t="shared" si="64"/>
        <v>1027</v>
      </c>
      <c r="H1028" s="16">
        <f t="shared" si="65"/>
        <v>1.3099739387376651E-7</v>
      </c>
      <c r="I1028" s="9">
        <f t="shared" si="66"/>
        <v>1083</v>
      </c>
      <c r="J1028" s="9" t="str">
        <f>_xlfn.IFNA(VLOOKUP(C1028,[1]Sheet1!$B:$B,1,FALSE),"N")</f>
        <v>N</v>
      </c>
      <c r="K1028" s="9">
        <f t="shared" si="67"/>
        <v>0</v>
      </c>
    </row>
    <row r="1029" spans="1:11" x14ac:dyDescent="0.3">
      <c r="A1029">
        <v>920</v>
      </c>
      <c r="B1029" t="s">
        <v>1243</v>
      </c>
      <c r="C1029" t="s">
        <v>3209</v>
      </c>
      <c r="D1029" s="13">
        <v>38974.175000000003</v>
      </c>
      <c r="E1029" s="14">
        <v>22.780633743266616</v>
      </c>
      <c r="F1029" s="15">
        <v>5.554647564145003E-6</v>
      </c>
      <c r="G1029" s="17">
        <f t="shared" si="64"/>
        <v>1028</v>
      </c>
      <c r="H1029" s="16">
        <f t="shared" si="65"/>
        <v>1.4252123525757768E-7</v>
      </c>
      <c r="I1029" s="9">
        <f t="shared" si="66"/>
        <v>1053</v>
      </c>
      <c r="J1029" s="9" t="str">
        <f>_xlfn.IFNA(VLOOKUP(C1029,[1]Sheet1!$B:$B,1,FALSE),"N")</f>
        <v>N</v>
      </c>
      <c r="K1029" s="9">
        <f t="shared" si="67"/>
        <v>0</v>
      </c>
    </row>
    <row r="1030" spans="1:11" x14ac:dyDescent="0.3">
      <c r="A1030">
        <v>1422</v>
      </c>
      <c r="B1030" t="s">
        <v>1074</v>
      </c>
      <c r="C1030" t="s">
        <v>3040</v>
      </c>
      <c r="D1030" s="13">
        <v>7668.7049999999999</v>
      </c>
      <c r="E1030" s="14">
        <v>24.760352454526814</v>
      </c>
      <c r="F1030" s="15">
        <v>5.5025634826812643E-6</v>
      </c>
      <c r="G1030" s="17">
        <f t="shared" si="64"/>
        <v>1029</v>
      </c>
      <c r="H1030" s="16">
        <f t="shared" si="65"/>
        <v>7.1753490096193094E-7</v>
      </c>
      <c r="I1030" s="9">
        <f t="shared" si="66"/>
        <v>551</v>
      </c>
      <c r="J1030" s="9" t="str">
        <f>_xlfn.IFNA(VLOOKUP(C1030,[1]Sheet1!$B:$B,1,FALSE),"N")</f>
        <v>N</v>
      </c>
      <c r="K1030" s="9">
        <f t="shared" si="67"/>
        <v>0</v>
      </c>
    </row>
    <row r="1031" spans="1:11" x14ac:dyDescent="0.3">
      <c r="A1031">
        <v>733</v>
      </c>
      <c r="B1031" t="s">
        <v>1430</v>
      </c>
      <c r="C1031" t="s">
        <v>3391</v>
      </c>
      <c r="D1031" s="13">
        <v>64696.434999999983</v>
      </c>
      <c r="E1031" s="14">
        <v>22.144200159045131</v>
      </c>
      <c r="F1031" s="15">
        <v>5.4851849570144656E-6</v>
      </c>
      <c r="G1031" s="17">
        <f t="shared" si="64"/>
        <v>1030</v>
      </c>
      <c r="H1031" s="16">
        <f t="shared" si="65"/>
        <v>8.4783419009323566E-8</v>
      </c>
      <c r="I1031" s="9">
        <f t="shared" si="66"/>
        <v>1240</v>
      </c>
      <c r="J1031" s="9" t="str">
        <f>_xlfn.IFNA(VLOOKUP(C1031,[1]Sheet1!$B:$B,1,FALSE),"N")</f>
        <v>N</v>
      </c>
      <c r="K1031" s="9">
        <f t="shared" si="67"/>
        <v>0</v>
      </c>
    </row>
    <row r="1032" spans="1:11" x14ac:dyDescent="0.3">
      <c r="A1032">
        <v>764</v>
      </c>
      <c r="B1032" t="s">
        <v>1025</v>
      </c>
      <c r="C1032" t="s">
        <v>2991</v>
      </c>
      <c r="D1032" s="13">
        <v>58072.564999999988</v>
      </c>
      <c r="E1032" s="14">
        <v>22.270915025331856</v>
      </c>
      <c r="F1032" s="15">
        <v>5.4599577535020523E-6</v>
      </c>
      <c r="G1032" s="17">
        <f t="shared" si="64"/>
        <v>1031</v>
      </c>
      <c r="H1032" s="16">
        <f t="shared" si="65"/>
        <v>9.4019572813807233E-8</v>
      </c>
      <c r="I1032" s="9">
        <f t="shared" si="66"/>
        <v>1209</v>
      </c>
      <c r="J1032" s="9" t="str">
        <f>_xlfn.IFNA(VLOOKUP(C1032,[1]Sheet1!$B:$B,1,FALSE),"N")</f>
        <v>Clo1313_1424</v>
      </c>
      <c r="K1032" s="9">
        <f t="shared" si="67"/>
        <v>5.4599577535020523E-6</v>
      </c>
    </row>
    <row r="1033" spans="1:11" x14ac:dyDescent="0.3">
      <c r="A1033">
        <v>1182</v>
      </c>
      <c r="B1033" t="s">
        <v>185</v>
      </c>
      <c r="C1033" t="s">
        <v>2156</v>
      </c>
      <c r="D1033" s="13">
        <v>16965.780000000002</v>
      </c>
      <c r="E1033" s="14">
        <v>23.777426565122788</v>
      </c>
      <c r="F1033" s="15">
        <v>5.455525779300225E-6</v>
      </c>
      <c r="G1033" s="17">
        <f t="shared" si="64"/>
        <v>1032</v>
      </c>
      <c r="H1033" s="16">
        <f t="shared" si="65"/>
        <v>3.2156056363457644E-7</v>
      </c>
      <c r="I1033" s="9">
        <f t="shared" si="66"/>
        <v>791</v>
      </c>
      <c r="J1033" s="9" t="str">
        <f>_xlfn.IFNA(VLOOKUP(C1033,[1]Sheet1!$B:$B,1,FALSE),"N")</f>
        <v>Clo1313_0186</v>
      </c>
      <c r="K1033" s="9">
        <f t="shared" si="67"/>
        <v>5.455525779300225E-6</v>
      </c>
    </row>
    <row r="1034" spans="1:11" x14ac:dyDescent="0.3">
      <c r="A1034">
        <v>803</v>
      </c>
      <c r="B1034" t="s">
        <v>1798</v>
      </c>
      <c r="C1034" t="s">
        <v>3753</v>
      </c>
      <c r="D1034" s="13">
        <v>51140.144999999997</v>
      </c>
      <c r="E1034" s="14">
        <v>22.42469494989308</v>
      </c>
      <c r="F1034" s="15">
        <v>5.4510707373378902E-6</v>
      </c>
      <c r="G1034" s="17">
        <f t="shared" si="64"/>
        <v>1033</v>
      </c>
      <c r="H1034" s="16">
        <f t="shared" si="65"/>
        <v>1.065908346043581E-7</v>
      </c>
      <c r="I1034" s="9">
        <f t="shared" si="66"/>
        <v>1170</v>
      </c>
      <c r="J1034" s="9" t="str">
        <f>_xlfn.IFNA(VLOOKUP(C1034,[1]Sheet1!$B:$B,1,FALSE),"N")</f>
        <v>Clo1313_2628</v>
      </c>
      <c r="K1034" s="9">
        <f t="shared" si="67"/>
        <v>5.4510707373378902E-6</v>
      </c>
    </row>
    <row r="1035" spans="1:11" x14ac:dyDescent="0.3">
      <c r="A1035">
        <v>459</v>
      </c>
      <c r="B1035" t="s">
        <v>872</v>
      </c>
      <c r="C1035" t="s">
        <v>2838</v>
      </c>
      <c r="D1035" s="13">
        <v>163384.13500000001</v>
      </c>
      <c r="E1035" s="14">
        <v>20.99727873338944</v>
      </c>
      <c r="F1035" s="15">
        <v>5.4342390525474325E-6</v>
      </c>
      <c r="G1035" s="17">
        <f t="shared" si="64"/>
        <v>1034</v>
      </c>
      <c r="H1035" s="16">
        <f t="shared" si="65"/>
        <v>3.3260506306487057E-8</v>
      </c>
      <c r="I1035" s="9">
        <f t="shared" si="66"/>
        <v>1514</v>
      </c>
      <c r="J1035" s="9" t="str">
        <f>_xlfn.IFNA(VLOOKUP(C1035,[1]Sheet1!$B:$B,1,FALSE),"N")</f>
        <v>N</v>
      </c>
      <c r="K1035" s="9">
        <f t="shared" si="67"/>
        <v>0</v>
      </c>
    </row>
    <row r="1036" spans="1:11" x14ac:dyDescent="0.3">
      <c r="A1036">
        <v>1023</v>
      </c>
      <c r="B1036" t="s">
        <v>1789</v>
      </c>
      <c r="C1036" t="s">
        <v>3744</v>
      </c>
      <c r="D1036" s="13">
        <v>28188.934999999998</v>
      </c>
      <c r="E1036" s="14">
        <v>23.145978361711371</v>
      </c>
      <c r="F1036" s="15">
        <v>5.4133605595093526E-6</v>
      </c>
      <c r="G1036" s="17">
        <f t="shared" si="64"/>
        <v>1035</v>
      </c>
      <c r="H1036" s="16">
        <f t="shared" si="65"/>
        <v>1.9203849168155354E-7</v>
      </c>
      <c r="I1036" s="9">
        <f t="shared" si="66"/>
        <v>950</v>
      </c>
      <c r="J1036" s="9" t="str">
        <f>_xlfn.IFNA(VLOOKUP(C1036,[1]Sheet1!$B:$B,1,FALSE),"N")</f>
        <v>N</v>
      </c>
      <c r="K1036" s="9">
        <f t="shared" si="67"/>
        <v>0</v>
      </c>
    </row>
    <row r="1037" spans="1:11" x14ac:dyDescent="0.3">
      <c r="A1037">
        <v>517</v>
      </c>
      <c r="B1037" t="s">
        <v>1824</v>
      </c>
      <c r="C1037" t="s">
        <v>3779</v>
      </c>
      <c r="D1037" s="13">
        <v>130494.765</v>
      </c>
      <c r="E1037" s="14">
        <v>21.262279930898938</v>
      </c>
      <c r="F1037" s="15">
        <v>5.3877200716546148E-6</v>
      </c>
      <c r="G1037" s="17">
        <f t="shared" si="64"/>
        <v>1036</v>
      </c>
      <c r="H1037" s="16">
        <f t="shared" si="65"/>
        <v>4.1286867497363703E-8</v>
      </c>
      <c r="I1037" s="9">
        <f t="shared" si="66"/>
        <v>1456</v>
      </c>
      <c r="J1037" s="9" t="str">
        <f>_xlfn.IFNA(VLOOKUP(C1037,[1]Sheet1!$B:$B,1,FALSE),"N")</f>
        <v>N</v>
      </c>
      <c r="K1037" s="9">
        <f t="shared" si="67"/>
        <v>0</v>
      </c>
    </row>
    <row r="1038" spans="1:11" x14ac:dyDescent="0.3">
      <c r="A1038">
        <v>840</v>
      </c>
      <c r="B1038" t="s">
        <v>484</v>
      </c>
      <c r="C1038" t="s">
        <v>2453</v>
      </c>
      <c r="D1038" s="13">
        <v>46282.134999999995</v>
      </c>
      <c r="E1038" s="14">
        <v>22.529655817851083</v>
      </c>
      <c r="F1038" s="15">
        <v>5.3744532665184194E-6</v>
      </c>
      <c r="G1038" s="17">
        <f t="shared" si="64"/>
        <v>1037</v>
      </c>
      <c r="H1038" s="16">
        <f t="shared" si="65"/>
        <v>1.1612371094199565E-7</v>
      </c>
      <c r="I1038" s="9">
        <f t="shared" si="66"/>
        <v>1133</v>
      </c>
      <c r="J1038" s="9" t="str">
        <f>_xlfn.IFNA(VLOOKUP(C1038,[1]Sheet1!$B:$B,1,FALSE),"N")</f>
        <v>Clo1313_0652</v>
      </c>
      <c r="K1038" s="9">
        <f t="shared" si="67"/>
        <v>5.3744532665184194E-6</v>
      </c>
    </row>
    <row r="1039" spans="1:11" x14ac:dyDescent="0.3">
      <c r="A1039">
        <v>1381</v>
      </c>
      <c r="B1039" t="s">
        <v>675</v>
      </c>
      <c r="C1039" t="s">
        <v>2644</v>
      </c>
      <c r="D1039" s="13">
        <v>8768.034999999998</v>
      </c>
      <c r="E1039" s="14">
        <v>24.567148851740662</v>
      </c>
      <c r="F1039" s="15">
        <v>5.3730336093883929E-6</v>
      </c>
      <c r="G1039" s="17">
        <f t="shared" si="64"/>
        <v>1038</v>
      </c>
      <c r="H1039" s="16">
        <f t="shared" si="65"/>
        <v>6.1279791987468048E-7</v>
      </c>
      <c r="I1039" s="9">
        <f t="shared" si="66"/>
        <v>592</v>
      </c>
      <c r="J1039" s="9" t="str">
        <f>_xlfn.IFNA(VLOOKUP(C1039,[1]Sheet1!$B:$B,1,FALSE),"N")</f>
        <v>Clo1313_0942</v>
      </c>
      <c r="K1039" s="9">
        <f t="shared" si="67"/>
        <v>5.3730336093883929E-6</v>
      </c>
    </row>
    <row r="1040" spans="1:11" x14ac:dyDescent="0.3">
      <c r="A1040">
        <v>967</v>
      </c>
      <c r="B1040" t="s">
        <v>654</v>
      </c>
      <c r="C1040" t="s">
        <v>2623</v>
      </c>
      <c r="D1040" s="13">
        <v>32807.759999999995</v>
      </c>
      <c r="E1040" s="14">
        <v>22.949888202607671</v>
      </c>
      <c r="F1040" s="15">
        <v>5.3684904890374702E-6</v>
      </c>
      <c r="G1040" s="17">
        <f t="shared" si="64"/>
        <v>1039</v>
      </c>
      <c r="H1040" s="16">
        <f t="shared" si="65"/>
        <v>1.636347769258697E-7</v>
      </c>
      <c r="I1040" s="9">
        <f t="shared" si="66"/>
        <v>1006</v>
      </c>
      <c r="J1040" s="9" t="str">
        <f>_xlfn.IFNA(VLOOKUP(C1040,[1]Sheet1!$B:$B,1,FALSE),"N")</f>
        <v>N</v>
      </c>
      <c r="K1040" s="9">
        <f t="shared" si="67"/>
        <v>0</v>
      </c>
    </row>
    <row r="1041" spans="1:11" x14ac:dyDescent="0.3">
      <c r="A1041">
        <v>906</v>
      </c>
      <c r="B1041" t="s">
        <v>947</v>
      </c>
      <c r="C1041" t="s">
        <v>2913</v>
      </c>
      <c r="D1041" s="13">
        <v>39315.22</v>
      </c>
      <c r="E1041" s="14">
        <v>22.726441866440798</v>
      </c>
      <c r="F1041" s="15">
        <v>5.3608229226016868E-6</v>
      </c>
      <c r="G1041" s="17">
        <f t="shared" si="64"/>
        <v>1040</v>
      </c>
      <c r="H1041" s="16">
        <f t="shared" si="65"/>
        <v>1.3635490078910117E-7</v>
      </c>
      <c r="I1041" s="9">
        <f t="shared" si="66"/>
        <v>1067</v>
      </c>
      <c r="J1041" s="9" t="str">
        <f>_xlfn.IFNA(VLOOKUP(C1041,[1]Sheet1!$B:$B,1,FALSE),"N")</f>
        <v>N</v>
      </c>
      <c r="K1041" s="9">
        <f t="shared" si="67"/>
        <v>0</v>
      </c>
    </row>
    <row r="1042" spans="1:11" x14ac:dyDescent="0.3">
      <c r="A1042">
        <v>829</v>
      </c>
      <c r="B1042" t="s">
        <v>763</v>
      </c>
      <c r="C1042" t="s">
        <v>2729</v>
      </c>
      <c r="D1042" s="13">
        <v>47276.91</v>
      </c>
      <c r="E1042" s="14">
        <v>22.499097792236103</v>
      </c>
      <c r="F1042" s="15">
        <v>5.3547505860766337E-6</v>
      </c>
      <c r="G1042" s="17">
        <f t="shared" si="64"/>
        <v>1041</v>
      </c>
      <c r="H1042" s="16">
        <f t="shared" si="65"/>
        <v>1.1326354844419049E-7</v>
      </c>
      <c r="I1042" s="9">
        <f t="shared" si="66"/>
        <v>1144</v>
      </c>
      <c r="J1042" s="9" t="str">
        <f>_xlfn.IFNA(VLOOKUP(C1042,[1]Sheet1!$B:$B,1,FALSE),"N")</f>
        <v>N</v>
      </c>
      <c r="K1042" s="9">
        <f t="shared" si="67"/>
        <v>0</v>
      </c>
    </row>
    <row r="1043" spans="1:11" x14ac:dyDescent="0.3">
      <c r="A1043">
        <v>946</v>
      </c>
      <c r="B1043" t="s">
        <v>887</v>
      </c>
      <c r="C1043" t="s">
        <v>2853</v>
      </c>
      <c r="D1043" s="13">
        <v>35037.07</v>
      </c>
      <c r="E1043" s="14">
        <v>22.865896347639545</v>
      </c>
      <c r="F1043" s="15">
        <v>5.3534060355388047E-6</v>
      </c>
      <c r="G1043" s="17">
        <f t="shared" si="64"/>
        <v>1042</v>
      </c>
      <c r="H1043" s="16">
        <f t="shared" si="65"/>
        <v>1.5279262893668917E-7</v>
      </c>
      <c r="I1043" s="9">
        <f t="shared" si="66"/>
        <v>1027</v>
      </c>
      <c r="J1043" s="9" t="str">
        <f>_xlfn.IFNA(VLOOKUP(C1043,[1]Sheet1!$B:$B,1,FALSE),"N")</f>
        <v>N</v>
      </c>
      <c r="K1043" s="9">
        <f t="shared" si="67"/>
        <v>0</v>
      </c>
    </row>
    <row r="1044" spans="1:11" x14ac:dyDescent="0.3">
      <c r="A1044">
        <v>907</v>
      </c>
      <c r="B1044" t="s">
        <v>900</v>
      </c>
      <c r="C1044" t="s">
        <v>2866</v>
      </c>
      <c r="D1044" s="13">
        <v>38691.439999999995</v>
      </c>
      <c r="E1044" s="14">
        <v>22.731457150087419</v>
      </c>
      <c r="F1044" s="15">
        <v>5.2974070587683701E-6</v>
      </c>
      <c r="G1044" s="17">
        <f t="shared" si="64"/>
        <v>1043</v>
      </c>
      <c r="H1044" s="16">
        <f t="shared" si="65"/>
        <v>1.3691418718890719E-7</v>
      </c>
      <c r="I1044" s="9">
        <f t="shared" si="66"/>
        <v>1066</v>
      </c>
      <c r="J1044" s="9" t="str">
        <f>_xlfn.IFNA(VLOOKUP(C1044,[1]Sheet1!$B:$B,1,FALSE),"N")</f>
        <v>N</v>
      </c>
      <c r="K1044" s="9">
        <f t="shared" si="67"/>
        <v>0</v>
      </c>
    </row>
    <row r="1045" spans="1:11" x14ac:dyDescent="0.3">
      <c r="A1045">
        <v>986</v>
      </c>
      <c r="B1045" t="s">
        <v>1311</v>
      </c>
      <c r="C1045" t="s">
        <v>3276</v>
      </c>
      <c r="D1045" s="13">
        <v>30586.939999999995</v>
      </c>
      <c r="E1045" s="14">
        <v>23.01579728290087</v>
      </c>
      <c r="F1045" s="15">
        <v>5.2817213115628166E-6</v>
      </c>
      <c r="G1045" s="17">
        <f t="shared" si="64"/>
        <v>1044</v>
      </c>
      <c r="H1045" s="16">
        <f t="shared" si="65"/>
        <v>1.7267897055288361E-7</v>
      </c>
      <c r="I1045" s="9">
        <f t="shared" si="66"/>
        <v>987</v>
      </c>
      <c r="J1045" s="9" t="str">
        <f>_xlfn.IFNA(VLOOKUP(C1045,[1]Sheet1!$B:$B,1,FALSE),"N")</f>
        <v>Clo1313_1822</v>
      </c>
      <c r="K1045" s="9">
        <f t="shared" si="67"/>
        <v>5.2817213115628166E-6</v>
      </c>
    </row>
    <row r="1046" spans="1:11" x14ac:dyDescent="0.3">
      <c r="A1046">
        <v>982</v>
      </c>
      <c r="B1046" t="s">
        <v>1591</v>
      </c>
      <c r="C1046" t="s">
        <v>3546</v>
      </c>
      <c r="D1046" s="13">
        <v>30662.789999999997</v>
      </c>
      <c r="E1046" s="14">
        <v>23.006365118476499</v>
      </c>
      <c r="F1046" s="15">
        <v>5.2542111192903017E-6</v>
      </c>
      <c r="G1046" s="17">
        <f t="shared" si="64"/>
        <v>1045</v>
      </c>
      <c r="H1046" s="16">
        <f t="shared" si="65"/>
        <v>1.7135463274184448E-7</v>
      </c>
      <c r="I1046" s="9">
        <f t="shared" si="66"/>
        <v>991</v>
      </c>
      <c r="J1046" s="9" t="str">
        <f>_xlfn.IFNA(VLOOKUP(C1046,[1]Sheet1!$B:$B,1,FALSE),"N")</f>
        <v>N</v>
      </c>
      <c r="K1046" s="9">
        <f t="shared" si="67"/>
        <v>0</v>
      </c>
    </row>
    <row r="1047" spans="1:11" x14ac:dyDescent="0.3">
      <c r="A1047">
        <v>977</v>
      </c>
      <c r="B1047" t="s">
        <v>1970</v>
      </c>
      <c r="C1047" t="s">
        <v>3925</v>
      </c>
      <c r="D1047" s="13">
        <v>31182.595000000001</v>
      </c>
      <c r="E1047" s="14">
        <v>22.984175743531157</v>
      </c>
      <c r="F1047" s="15">
        <v>5.2473768071841409E-6</v>
      </c>
      <c r="G1047" s="17">
        <f t="shared" si="64"/>
        <v>1046</v>
      </c>
      <c r="H1047" s="16">
        <f t="shared" si="65"/>
        <v>1.6827902896420713E-7</v>
      </c>
      <c r="I1047" s="9">
        <f t="shared" si="66"/>
        <v>996</v>
      </c>
      <c r="J1047" s="9" t="str">
        <f>_xlfn.IFNA(VLOOKUP(C1047,[1]Sheet1!$B:$B,1,FALSE),"N")</f>
        <v>Clo1313_2933</v>
      </c>
      <c r="K1047" s="9">
        <f t="shared" si="67"/>
        <v>5.2473768071841409E-6</v>
      </c>
    </row>
    <row r="1048" spans="1:11" x14ac:dyDescent="0.3">
      <c r="A1048">
        <v>1099</v>
      </c>
      <c r="B1048" t="s">
        <v>1341</v>
      </c>
      <c r="C1048" t="s">
        <v>3306</v>
      </c>
      <c r="D1048" s="13">
        <v>21652.884999999995</v>
      </c>
      <c r="E1048" s="14">
        <v>23.430755395449886</v>
      </c>
      <c r="F1048" s="15">
        <v>5.24642616669915E-6</v>
      </c>
      <c r="G1048" s="17">
        <f t="shared" si="64"/>
        <v>1047</v>
      </c>
      <c r="H1048" s="16">
        <f t="shared" si="65"/>
        <v>2.4229686560008748E-7</v>
      </c>
      <c r="I1048" s="9">
        <f t="shared" si="66"/>
        <v>874</v>
      </c>
      <c r="J1048" s="9" t="str">
        <f>_xlfn.IFNA(VLOOKUP(C1048,[1]Sheet1!$B:$B,1,FALSE),"N")</f>
        <v>N</v>
      </c>
      <c r="K1048" s="9">
        <f t="shared" si="67"/>
        <v>0</v>
      </c>
    </row>
    <row r="1049" spans="1:11" x14ac:dyDescent="0.3">
      <c r="A1049">
        <v>1153</v>
      </c>
      <c r="B1049" t="s">
        <v>1764</v>
      </c>
      <c r="C1049" t="s">
        <v>3719</v>
      </c>
      <c r="D1049" s="13">
        <v>18122.824999999997</v>
      </c>
      <c r="E1049" s="14">
        <v>23.645806758996876</v>
      </c>
      <c r="F1049" s="15">
        <v>5.2338370698909943E-6</v>
      </c>
      <c r="G1049" s="17">
        <f t="shared" si="64"/>
        <v>1048</v>
      </c>
      <c r="H1049" s="16">
        <f t="shared" si="65"/>
        <v>2.8879808031534795E-7</v>
      </c>
      <c r="I1049" s="9">
        <f t="shared" si="66"/>
        <v>820</v>
      </c>
      <c r="J1049" s="9" t="str">
        <f>_xlfn.IFNA(VLOOKUP(C1049,[1]Sheet1!$B:$B,1,FALSE),"N")</f>
        <v>N</v>
      </c>
      <c r="K1049" s="9">
        <f t="shared" si="67"/>
        <v>0</v>
      </c>
    </row>
    <row r="1050" spans="1:11" x14ac:dyDescent="0.3">
      <c r="A1050">
        <v>878</v>
      </c>
      <c r="B1050" t="s">
        <v>434</v>
      </c>
      <c r="C1050" t="s">
        <v>2403</v>
      </c>
      <c r="D1050" s="13">
        <v>40446.670000000006</v>
      </c>
      <c r="E1050" s="14">
        <v>22.659953515055662</v>
      </c>
      <c r="F1050" s="15">
        <v>5.223800187807024E-6</v>
      </c>
      <c r="G1050" s="17">
        <f t="shared" si="64"/>
        <v>1049</v>
      </c>
      <c r="H1050" s="16">
        <f t="shared" si="65"/>
        <v>1.2915278780198775E-7</v>
      </c>
      <c r="I1050" s="9">
        <f t="shared" si="66"/>
        <v>1095</v>
      </c>
      <c r="J1050" s="9" t="str">
        <f>_xlfn.IFNA(VLOOKUP(C1050,[1]Sheet1!$B:$B,1,FALSE),"N")</f>
        <v>Clo1313_0571</v>
      </c>
      <c r="K1050" s="9">
        <f t="shared" si="67"/>
        <v>5.223800187807024E-6</v>
      </c>
    </row>
    <row r="1051" spans="1:11" x14ac:dyDescent="0.3">
      <c r="A1051">
        <v>1104</v>
      </c>
      <c r="B1051" t="s">
        <v>840</v>
      </c>
      <c r="C1051" t="s">
        <v>2806</v>
      </c>
      <c r="D1051" s="13">
        <v>21221.939999999995</v>
      </c>
      <c r="E1051" s="14">
        <v>23.445383526927628</v>
      </c>
      <c r="F1051" s="15">
        <v>5.2037822503189365E-6</v>
      </c>
      <c r="G1051" s="17">
        <f t="shared" si="64"/>
        <v>1050</v>
      </c>
      <c r="H1051" s="16">
        <f t="shared" si="65"/>
        <v>2.4520766010642465E-7</v>
      </c>
      <c r="I1051" s="9">
        <f t="shared" si="66"/>
        <v>869</v>
      </c>
      <c r="J1051" s="9" t="str">
        <f>_xlfn.IFNA(VLOOKUP(C1051,[1]Sheet1!$B:$B,1,FALSE),"N")</f>
        <v>N</v>
      </c>
      <c r="K1051" s="9">
        <f t="shared" si="67"/>
        <v>0</v>
      </c>
    </row>
    <row r="1052" spans="1:11" x14ac:dyDescent="0.3">
      <c r="A1052">
        <v>707</v>
      </c>
      <c r="B1052" t="s">
        <v>1632</v>
      </c>
      <c r="C1052" t="s">
        <v>3587</v>
      </c>
      <c r="D1052" s="13">
        <v>66496.909999999989</v>
      </c>
      <c r="E1052" s="14">
        <v>22.045380177506701</v>
      </c>
      <c r="F1052" s="15">
        <v>5.201063752574544E-6</v>
      </c>
      <c r="G1052" s="17">
        <f t="shared" si="64"/>
        <v>1051</v>
      </c>
      <c r="H1052" s="16">
        <f t="shared" si="65"/>
        <v>7.8215119357794894E-8</v>
      </c>
      <c r="I1052" s="9">
        <f t="shared" si="66"/>
        <v>1266</v>
      </c>
      <c r="J1052" s="9" t="str">
        <f>_xlfn.IFNA(VLOOKUP(C1052,[1]Sheet1!$B:$B,1,FALSE),"N")</f>
        <v>Clo1313_2307</v>
      </c>
      <c r="K1052" s="9">
        <f t="shared" si="67"/>
        <v>5.201063752574544E-6</v>
      </c>
    </row>
    <row r="1053" spans="1:11" x14ac:dyDescent="0.3">
      <c r="A1053">
        <v>902</v>
      </c>
      <c r="B1053" t="s">
        <v>871</v>
      </c>
      <c r="C1053" t="s">
        <v>2837</v>
      </c>
      <c r="D1053" s="13">
        <v>38406.435000000005</v>
      </c>
      <c r="E1053" s="14">
        <v>22.717481754440531</v>
      </c>
      <c r="F1053" s="15">
        <v>5.1987482107806663E-6</v>
      </c>
      <c r="G1053" s="17">
        <f t="shared" si="64"/>
        <v>1052</v>
      </c>
      <c r="H1053" s="16">
        <f t="shared" si="65"/>
        <v>1.3536138438208768E-7</v>
      </c>
      <c r="I1053" s="9">
        <f t="shared" si="66"/>
        <v>1071</v>
      </c>
      <c r="J1053" s="9" t="str">
        <f>_xlfn.IFNA(VLOOKUP(C1053,[1]Sheet1!$B:$B,1,FALSE),"N")</f>
        <v>Clo1313_1218</v>
      </c>
      <c r="K1053" s="9">
        <f t="shared" si="67"/>
        <v>5.1987482107806663E-6</v>
      </c>
    </row>
    <row r="1054" spans="1:11" x14ac:dyDescent="0.3">
      <c r="A1054">
        <v>556</v>
      </c>
      <c r="B1054" t="s">
        <v>290</v>
      </c>
      <c r="C1054" t="s">
        <v>2261</v>
      </c>
      <c r="D1054" s="13">
        <v>109000.26000000001</v>
      </c>
      <c r="E1054" s="14">
        <v>21.435765200514254</v>
      </c>
      <c r="F1054" s="15">
        <v>5.1844790653857785E-6</v>
      </c>
      <c r="G1054" s="17">
        <f t="shared" si="64"/>
        <v>1053</v>
      </c>
      <c r="H1054" s="16">
        <f t="shared" si="65"/>
        <v>4.7563914667596006E-8</v>
      </c>
      <c r="I1054" s="9">
        <f t="shared" si="66"/>
        <v>1417</v>
      </c>
      <c r="J1054" s="9" t="str">
        <f>_xlfn.IFNA(VLOOKUP(C1054,[1]Sheet1!$B:$B,1,FALSE),"N")</f>
        <v>Clo1313_0349</v>
      </c>
      <c r="K1054" s="9">
        <f t="shared" si="67"/>
        <v>5.1844790653857785E-6</v>
      </c>
    </row>
    <row r="1055" spans="1:11" x14ac:dyDescent="0.3">
      <c r="A1055">
        <v>987</v>
      </c>
      <c r="B1055" t="s">
        <v>968</v>
      </c>
      <c r="C1055" t="s">
        <v>2934</v>
      </c>
      <c r="D1055" s="13">
        <v>29894.504999999997</v>
      </c>
      <c r="E1055" s="14">
        <v>23.018374976453693</v>
      </c>
      <c r="F1055" s="15">
        <v>5.1730250786975909E-6</v>
      </c>
      <c r="G1055" s="17">
        <f t="shared" si="64"/>
        <v>1054</v>
      </c>
      <c r="H1055" s="16">
        <f t="shared" si="65"/>
        <v>1.7304267385252212E-7</v>
      </c>
      <c r="I1055" s="9">
        <f t="shared" si="66"/>
        <v>986</v>
      </c>
      <c r="J1055" s="9" t="str">
        <f>_xlfn.IFNA(VLOOKUP(C1055,[1]Sheet1!$B:$B,1,FALSE),"N")</f>
        <v>Clo1313_1347</v>
      </c>
      <c r="K1055" s="9">
        <f t="shared" si="67"/>
        <v>5.1730250786975909E-6</v>
      </c>
    </row>
    <row r="1056" spans="1:11" x14ac:dyDescent="0.3">
      <c r="A1056">
        <v>1096</v>
      </c>
      <c r="B1056" t="s">
        <v>334</v>
      </c>
      <c r="C1056" t="s">
        <v>2304</v>
      </c>
      <c r="D1056" s="13">
        <v>21509.46</v>
      </c>
      <c r="E1056" s="14">
        <v>23.415384346588429</v>
      </c>
      <c r="F1056" s="15">
        <v>5.1466863273613174E-6</v>
      </c>
      <c r="G1056" s="17">
        <f t="shared" si="64"/>
        <v>1055</v>
      </c>
      <c r="H1056" s="16">
        <f t="shared" si="65"/>
        <v>2.3927547820174553E-7</v>
      </c>
      <c r="I1056" s="9">
        <f t="shared" si="66"/>
        <v>877</v>
      </c>
      <c r="J1056" s="9" t="str">
        <f>_xlfn.IFNA(VLOOKUP(C1056,[1]Sheet1!$B:$B,1,FALSE),"N")</f>
        <v>Clo1313_0425</v>
      </c>
      <c r="K1056" s="9">
        <f t="shared" si="67"/>
        <v>5.1466863273613174E-6</v>
      </c>
    </row>
    <row r="1057" spans="1:11" x14ac:dyDescent="0.3">
      <c r="A1057">
        <v>593</v>
      </c>
      <c r="B1057" t="s">
        <v>163</v>
      </c>
      <c r="C1057" t="s">
        <v>2134</v>
      </c>
      <c r="D1057" s="13">
        <v>93881.414999999994</v>
      </c>
      <c r="E1057" s="14">
        <v>21.608401629446316</v>
      </c>
      <c r="F1057" s="15">
        <v>5.1407386414506694E-6</v>
      </c>
      <c r="G1057" s="17">
        <f t="shared" si="64"/>
        <v>1056</v>
      </c>
      <c r="H1057" s="16">
        <f t="shared" si="65"/>
        <v>5.475778823157565E-8</v>
      </c>
      <c r="I1057" s="9">
        <f t="shared" si="66"/>
        <v>1380</v>
      </c>
      <c r="J1057" s="9" t="str">
        <f>_xlfn.IFNA(VLOOKUP(C1057,[1]Sheet1!$B:$B,1,FALSE),"N")</f>
        <v>N</v>
      </c>
      <c r="K1057" s="9">
        <f t="shared" si="67"/>
        <v>0</v>
      </c>
    </row>
    <row r="1058" spans="1:11" x14ac:dyDescent="0.3">
      <c r="A1058">
        <v>934</v>
      </c>
      <c r="B1058" t="s">
        <v>470</v>
      </c>
      <c r="C1058" t="s">
        <v>2439</v>
      </c>
      <c r="D1058" s="13">
        <v>35113.954999999987</v>
      </c>
      <c r="E1058" s="14">
        <v>22.812045135161267</v>
      </c>
      <c r="F1058" s="15">
        <v>5.1344454887093987E-6</v>
      </c>
      <c r="G1058" s="17">
        <f t="shared" si="64"/>
        <v>1057</v>
      </c>
      <c r="H1058" s="16">
        <f t="shared" si="65"/>
        <v>1.4622236340820626E-7</v>
      </c>
      <c r="I1058" s="9">
        <f t="shared" si="66"/>
        <v>1039</v>
      </c>
      <c r="J1058" s="9" t="str">
        <f>_xlfn.IFNA(VLOOKUP(C1058,[1]Sheet1!$B:$B,1,FALSE),"N")</f>
        <v>N</v>
      </c>
      <c r="K1058" s="9">
        <f t="shared" si="67"/>
        <v>0</v>
      </c>
    </row>
    <row r="1059" spans="1:11" x14ac:dyDescent="0.3">
      <c r="A1059">
        <v>996</v>
      </c>
      <c r="B1059" t="s">
        <v>507</v>
      </c>
      <c r="C1059" t="s">
        <v>2476</v>
      </c>
      <c r="D1059" s="13">
        <v>28179.385000000002</v>
      </c>
      <c r="E1059" s="14">
        <v>23.055521643105372</v>
      </c>
      <c r="F1059" s="15">
        <v>5.0263523633627706E-6</v>
      </c>
      <c r="G1059" s="17">
        <f t="shared" si="64"/>
        <v>1058</v>
      </c>
      <c r="H1059" s="16">
        <f t="shared" si="65"/>
        <v>1.7836983892170713E-7</v>
      </c>
      <c r="I1059" s="9">
        <f t="shared" si="66"/>
        <v>977</v>
      </c>
      <c r="J1059" s="9" t="str">
        <f>_xlfn.IFNA(VLOOKUP(C1059,[1]Sheet1!$B:$B,1,FALSE),"N")</f>
        <v>N</v>
      </c>
      <c r="K1059" s="9">
        <f t="shared" si="67"/>
        <v>0</v>
      </c>
    </row>
    <row r="1060" spans="1:11" x14ac:dyDescent="0.3">
      <c r="A1060">
        <v>794</v>
      </c>
      <c r="B1060" t="s">
        <v>1176</v>
      </c>
      <c r="C1060" t="s">
        <v>3142</v>
      </c>
      <c r="D1060" s="13">
        <v>48297.084999999992</v>
      </c>
      <c r="E1060" s="14">
        <v>22.392966159250332</v>
      </c>
      <c r="F1060" s="15">
        <v>5.0164382128993559E-6</v>
      </c>
      <c r="G1060" s="17">
        <f t="shared" si="64"/>
        <v>1059</v>
      </c>
      <c r="H1060" s="16">
        <f t="shared" si="65"/>
        <v>1.0386627294171805E-7</v>
      </c>
      <c r="I1060" s="9">
        <f t="shared" si="66"/>
        <v>1179</v>
      </c>
      <c r="J1060" s="9" t="str">
        <f>_xlfn.IFNA(VLOOKUP(C1060,[1]Sheet1!$B:$B,1,FALSE),"N")</f>
        <v>Clo1313_1627</v>
      </c>
      <c r="K1060" s="9">
        <f t="shared" si="67"/>
        <v>5.0164382128993559E-6</v>
      </c>
    </row>
    <row r="1061" spans="1:11" x14ac:dyDescent="0.3">
      <c r="A1061">
        <v>835</v>
      </c>
      <c r="B1061" t="s">
        <v>978</v>
      </c>
      <c r="C1061" t="s">
        <v>2944</v>
      </c>
      <c r="D1061" s="13">
        <v>43528.484999999993</v>
      </c>
      <c r="E1061" s="14">
        <v>22.519989389817741</v>
      </c>
      <c r="F1061" s="15">
        <v>5.0149701781664634E-6</v>
      </c>
      <c r="G1061" s="17">
        <f t="shared" si="64"/>
        <v>1060</v>
      </c>
      <c r="H1061" s="16">
        <f t="shared" si="65"/>
        <v>1.1521122727258861E-7</v>
      </c>
      <c r="I1061" s="9">
        <f t="shared" si="66"/>
        <v>1138</v>
      </c>
      <c r="J1061" s="9" t="str">
        <f>_xlfn.IFNA(VLOOKUP(C1061,[1]Sheet1!$B:$B,1,FALSE),"N")</f>
        <v>N</v>
      </c>
      <c r="K1061" s="9">
        <f t="shared" si="67"/>
        <v>0</v>
      </c>
    </row>
    <row r="1062" spans="1:11" x14ac:dyDescent="0.3">
      <c r="A1062">
        <v>1172</v>
      </c>
      <c r="B1062" t="s">
        <v>183</v>
      </c>
      <c r="C1062" t="s">
        <v>2154</v>
      </c>
      <c r="D1062" s="13">
        <v>16126.309999999996</v>
      </c>
      <c r="E1062" s="14">
        <v>23.732651328416981</v>
      </c>
      <c r="F1062" s="15">
        <v>4.9994426232892398E-6</v>
      </c>
      <c r="G1062" s="17">
        <f t="shared" si="64"/>
        <v>1061</v>
      </c>
      <c r="H1062" s="16">
        <f t="shared" si="65"/>
        <v>3.1001776744272196E-7</v>
      </c>
      <c r="I1062" s="9">
        <f t="shared" si="66"/>
        <v>801</v>
      </c>
      <c r="J1062" s="9" t="str">
        <f>_xlfn.IFNA(VLOOKUP(C1062,[1]Sheet1!$B:$B,1,FALSE),"N")</f>
        <v>Clo1313_0184</v>
      </c>
      <c r="K1062" s="9">
        <f t="shared" si="67"/>
        <v>4.9994426232892398E-6</v>
      </c>
    </row>
    <row r="1063" spans="1:11" x14ac:dyDescent="0.3">
      <c r="A1063">
        <v>1009</v>
      </c>
      <c r="B1063" t="s">
        <v>2002</v>
      </c>
      <c r="C1063" t="s">
        <v>3957</v>
      </c>
      <c r="D1063" s="13">
        <v>27112.985000000001</v>
      </c>
      <c r="E1063" s="14">
        <v>23.094911645307789</v>
      </c>
      <c r="F1063" s="15">
        <v>4.9941591250587208E-6</v>
      </c>
      <c r="G1063" s="17">
        <f t="shared" si="64"/>
        <v>1062</v>
      </c>
      <c r="H1063" s="16">
        <f t="shared" si="65"/>
        <v>1.8419805584146199E-7</v>
      </c>
      <c r="I1063" s="9">
        <f t="shared" si="66"/>
        <v>964</v>
      </c>
      <c r="J1063" s="9" t="str">
        <f>_xlfn.IFNA(VLOOKUP(C1063,[1]Sheet1!$B:$B,1,FALSE),"N")</f>
        <v>N</v>
      </c>
      <c r="K1063" s="9">
        <f t="shared" si="67"/>
        <v>0</v>
      </c>
    </row>
    <row r="1064" spans="1:11" x14ac:dyDescent="0.3">
      <c r="A1064">
        <v>921</v>
      </c>
      <c r="B1064" t="s">
        <v>1083</v>
      </c>
      <c r="C1064" t="s">
        <v>3049</v>
      </c>
      <c r="D1064" s="13">
        <v>34975.814999999995</v>
      </c>
      <c r="E1064" s="14">
        <v>22.782407988985359</v>
      </c>
      <c r="F1064" s="15">
        <v>4.9920200952599997E-6</v>
      </c>
      <c r="G1064" s="17">
        <f t="shared" si="64"/>
        <v>1063</v>
      </c>
      <c r="H1064" s="16">
        <f t="shared" si="65"/>
        <v>1.4272777046825071E-7</v>
      </c>
      <c r="I1064" s="9">
        <f t="shared" si="66"/>
        <v>1052</v>
      </c>
      <c r="J1064" s="9" t="str">
        <f>_xlfn.IFNA(VLOOKUP(C1064,[1]Sheet1!$B:$B,1,FALSE),"N")</f>
        <v>N</v>
      </c>
      <c r="K1064" s="9">
        <f t="shared" si="67"/>
        <v>0</v>
      </c>
    </row>
    <row r="1065" spans="1:11" x14ac:dyDescent="0.3">
      <c r="A1065">
        <v>853</v>
      </c>
      <c r="B1065" t="s">
        <v>1404</v>
      </c>
      <c r="C1065" t="s">
        <v>3365</v>
      </c>
      <c r="D1065" s="13">
        <v>41993.619999999995</v>
      </c>
      <c r="E1065" s="14">
        <v>22.557485827199713</v>
      </c>
      <c r="F1065" s="15">
        <v>4.9884791289809322E-6</v>
      </c>
      <c r="G1065" s="17">
        <f t="shared" si="64"/>
        <v>1064</v>
      </c>
      <c r="H1065" s="16">
        <f t="shared" si="65"/>
        <v>1.1879135756767179E-7</v>
      </c>
      <c r="I1065" s="9">
        <f t="shared" si="66"/>
        <v>1120</v>
      </c>
      <c r="J1065" s="9" t="str">
        <f>_xlfn.IFNA(VLOOKUP(C1065,[1]Sheet1!$B:$B,1,FALSE),"N")</f>
        <v>Clo1313_1964</v>
      </c>
      <c r="K1065" s="9">
        <f t="shared" si="67"/>
        <v>4.9884791289809322E-6</v>
      </c>
    </row>
    <row r="1066" spans="1:11" x14ac:dyDescent="0.3">
      <c r="A1066">
        <v>818</v>
      </c>
      <c r="B1066" t="s">
        <v>1246</v>
      </c>
      <c r="C1066" t="s">
        <v>3212</v>
      </c>
      <c r="D1066" s="13">
        <v>45420.580000000009</v>
      </c>
      <c r="E1066" s="14">
        <v>22.460739844555487</v>
      </c>
      <c r="F1066" s="15">
        <v>4.9859475593439608E-6</v>
      </c>
      <c r="G1066" s="17">
        <f t="shared" si="64"/>
        <v>1065</v>
      </c>
      <c r="H1066" s="16">
        <f t="shared" si="65"/>
        <v>1.0977287298717805E-7</v>
      </c>
      <c r="I1066" s="9">
        <f t="shared" si="66"/>
        <v>1155</v>
      </c>
      <c r="J1066" s="9" t="str">
        <f>_xlfn.IFNA(VLOOKUP(C1066,[1]Sheet1!$B:$B,1,FALSE),"N")</f>
        <v>N</v>
      </c>
      <c r="K1066" s="9">
        <f t="shared" si="67"/>
        <v>0</v>
      </c>
    </row>
    <row r="1067" spans="1:11" x14ac:dyDescent="0.3">
      <c r="A1067">
        <v>841</v>
      </c>
      <c r="B1067" t="s">
        <v>1178</v>
      </c>
      <c r="C1067" t="s">
        <v>3144</v>
      </c>
      <c r="D1067" s="13">
        <v>42846.770000000004</v>
      </c>
      <c r="E1067" s="14">
        <v>22.530553028632912</v>
      </c>
      <c r="F1067" s="15">
        <v>4.9791704793892784E-6</v>
      </c>
      <c r="G1067" s="17">
        <f t="shared" si="64"/>
        <v>1066</v>
      </c>
      <c r="H1067" s="16">
        <f t="shared" si="65"/>
        <v>1.1620877091527034E-7</v>
      </c>
      <c r="I1067" s="9">
        <f t="shared" si="66"/>
        <v>1132</v>
      </c>
      <c r="J1067" s="9" t="str">
        <f>_xlfn.IFNA(VLOOKUP(C1067,[1]Sheet1!$B:$B,1,FALSE),"N")</f>
        <v>Clo1313_1630</v>
      </c>
      <c r="K1067" s="9">
        <f t="shared" si="67"/>
        <v>4.9791704793892784E-6</v>
      </c>
    </row>
    <row r="1068" spans="1:11" x14ac:dyDescent="0.3">
      <c r="A1068">
        <v>635</v>
      </c>
      <c r="B1068" t="s">
        <v>1147</v>
      </c>
      <c r="C1068" t="s">
        <v>3113</v>
      </c>
      <c r="D1068" s="13">
        <v>79772.009999999995</v>
      </c>
      <c r="E1068" s="14">
        <v>21.762959426837288</v>
      </c>
      <c r="F1068" s="15">
        <v>4.9552094826187608E-6</v>
      </c>
      <c r="G1068" s="17">
        <f t="shared" si="64"/>
        <v>1067</v>
      </c>
      <c r="H1068" s="16">
        <f t="shared" si="65"/>
        <v>6.2117144630287757E-8</v>
      </c>
      <c r="I1068" s="9">
        <f t="shared" si="66"/>
        <v>1338</v>
      </c>
      <c r="J1068" s="9" t="str">
        <f>_xlfn.IFNA(VLOOKUP(C1068,[1]Sheet1!$B:$B,1,FALSE),"N")</f>
        <v>N</v>
      </c>
      <c r="K1068" s="9">
        <f t="shared" si="67"/>
        <v>0</v>
      </c>
    </row>
    <row r="1069" spans="1:11" x14ac:dyDescent="0.3">
      <c r="A1069">
        <v>737</v>
      </c>
      <c r="B1069" t="s">
        <v>830</v>
      </c>
      <c r="C1069" t="s">
        <v>2796</v>
      </c>
      <c r="D1069" s="13">
        <v>57880.509999999987</v>
      </c>
      <c r="E1069" s="14">
        <v>22.153012622278574</v>
      </c>
      <c r="F1069" s="15">
        <v>4.9427235970077115E-6</v>
      </c>
      <c r="G1069" s="17">
        <f t="shared" si="64"/>
        <v>1068</v>
      </c>
      <c r="H1069" s="16">
        <f t="shared" si="65"/>
        <v>8.5395301406427E-8</v>
      </c>
      <c r="I1069" s="9">
        <f t="shared" si="66"/>
        <v>1236</v>
      </c>
      <c r="J1069" s="9" t="str">
        <f>_xlfn.IFNA(VLOOKUP(C1069,[1]Sheet1!$B:$B,1,FALSE),"N")</f>
        <v>N</v>
      </c>
      <c r="K1069" s="9">
        <f t="shared" si="67"/>
        <v>0</v>
      </c>
    </row>
    <row r="1070" spans="1:11" x14ac:dyDescent="0.3">
      <c r="A1070">
        <v>1025</v>
      </c>
      <c r="B1070" t="s">
        <v>954</v>
      </c>
      <c r="C1070" t="s">
        <v>2920</v>
      </c>
      <c r="D1070" s="13">
        <v>25464.224999999999</v>
      </c>
      <c r="E1070" s="14">
        <v>23.159047817224575</v>
      </c>
      <c r="F1070" s="15">
        <v>4.9425599253415577E-6</v>
      </c>
      <c r="G1070" s="17">
        <f t="shared" si="64"/>
        <v>1069</v>
      </c>
      <c r="H1070" s="16">
        <f t="shared" si="65"/>
        <v>1.9409818776505303E-7</v>
      </c>
      <c r="I1070" s="9">
        <f t="shared" si="66"/>
        <v>948</v>
      </c>
      <c r="J1070" s="9" t="str">
        <f>_xlfn.IFNA(VLOOKUP(C1070,[1]Sheet1!$B:$B,1,FALSE),"N")</f>
        <v>N</v>
      </c>
      <c r="K1070" s="9">
        <f t="shared" si="67"/>
        <v>0</v>
      </c>
    </row>
    <row r="1071" spans="1:11" x14ac:dyDescent="0.3">
      <c r="A1071">
        <v>795</v>
      </c>
      <c r="B1071" t="s">
        <v>1832</v>
      </c>
      <c r="C1071" t="s">
        <v>3787</v>
      </c>
      <c r="D1071" s="13">
        <v>47407.639999999992</v>
      </c>
      <c r="E1071" s="14">
        <v>22.397011989512468</v>
      </c>
      <c r="F1071" s="15">
        <v>4.9403395673226526E-6</v>
      </c>
      <c r="G1071" s="17">
        <f t="shared" si="64"/>
        <v>1070</v>
      </c>
      <c r="H1071" s="16">
        <f t="shared" si="65"/>
        <v>1.0420977646899642E-7</v>
      </c>
      <c r="I1071" s="9">
        <f t="shared" si="66"/>
        <v>1178</v>
      </c>
      <c r="J1071" s="9" t="str">
        <f>_xlfn.IFNA(VLOOKUP(C1071,[1]Sheet1!$B:$B,1,FALSE),"N")</f>
        <v>N</v>
      </c>
      <c r="K1071" s="9">
        <f t="shared" si="67"/>
        <v>0</v>
      </c>
    </row>
    <row r="1072" spans="1:11" x14ac:dyDescent="0.3">
      <c r="A1072">
        <v>1178</v>
      </c>
      <c r="B1072" t="s">
        <v>989</v>
      </c>
      <c r="C1072" t="s">
        <v>2955</v>
      </c>
      <c r="D1072" s="13">
        <v>15655.954999999996</v>
      </c>
      <c r="E1072" s="14">
        <v>23.751917751200462</v>
      </c>
      <c r="F1072" s="15">
        <v>4.9305744340845704E-6</v>
      </c>
      <c r="G1072" s="17">
        <f t="shared" si="64"/>
        <v>1071</v>
      </c>
      <c r="H1072" s="16">
        <f t="shared" si="65"/>
        <v>3.1493284402545686E-7</v>
      </c>
      <c r="I1072" s="9">
        <f t="shared" si="66"/>
        <v>795</v>
      </c>
      <c r="J1072" s="9" t="str">
        <f>_xlfn.IFNA(VLOOKUP(C1072,[1]Sheet1!$B:$B,1,FALSE),"N")</f>
        <v>Clo1313_1371</v>
      </c>
      <c r="K1072" s="9">
        <f t="shared" si="67"/>
        <v>4.9305744340845704E-6</v>
      </c>
    </row>
    <row r="1073" spans="1:11" x14ac:dyDescent="0.3">
      <c r="A1073">
        <v>975</v>
      </c>
      <c r="B1073" t="s">
        <v>575</v>
      </c>
      <c r="C1073" t="s">
        <v>2544</v>
      </c>
      <c r="D1073" s="13">
        <v>29350.85</v>
      </c>
      <c r="E1073" s="14">
        <v>22.975286357955394</v>
      </c>
      <c r="F1073" s="15">
        <v>4.9034248224522292E-6</v>
      </c>
      <c r="G1073" s="17">
        <f t="shared" si="64"/>
        <v>1072</v>
      </c>
      <c r="H1073" s="16">
        <f t="shared" si="65"/>
        <v>1.6706244699735201E-7</v>
      </c>
      <c r="I1073" s="9">
        <f t="shared" si="66"/>
        <v>998</v>
      </c>
      <c r="J1073" s="9" t="str">
        <f>_xlfn.IFNA(VLOOKUP(C1073,[1]Sheet1!$B:$B,1,FALSE),"N")</f>
        <v>Clo1313_0795</v>
      </c>
      <c r="K1073" s="9">
        <f t="shared" si="67"/>
        <v>4.9034248224522292E-6</v>
      </c>
    </row>
    <row r="1074" spans="1:11" x14ac:dyDescent="0.3">
      <c r="A1074">
        <v>871</v>
      </c>
      <c r="B1074" t="s">
        <v>1653</v>
      </c>
      <c r="C1074" t="s">
        <v>3608</v>
      </c>
      <c r="D1074" s="13">
        <v>39449.839999999997</v>
      </c>
      <c r="E1074" s="14">
        <v>22.609505215436364</v>
      </c>
      <c r="F1074" s="15">
        <v>4.8895381741589603E-6</v>
      </c>
      <c r="G1074" s="17">
        <f t="shared" si="64"/>
        <v>1073</v>
      </c>
      <c r="H1074" s="16">
        <f t="shared" si="65"/>
        <v>1.2394316869622184E-7</v>
      </c>
      <c r="I1074" s="9">
        <f t="shared" si="66"/>
        <v>1102</v>
      </c>
      <c r="J1074" s="9" t="str">
        <f>_xlfn.IFNA(VLOOKUP(C1074,[1]Sheet1!$B:$B,1,FALSE),"N")</f>
        <v>Clo1313_2337</v>
      </c>
      <c r="K1074" s="9">
        <f t="shared" si="67"/>
        <v>4.8895381741589603E-6</v>
      </c>
    </row>
    <row r="1075" spans="1:11" x14ac:dyDescent="0.3">
      <c r="A1075">
        <v>685</v>
      </c>
      <c r="B1075" t="s">
        <v>1996</v>
      </c>
      <c r="C1075" t="s">
        <v>3951</v>
      </c>
      <c r="D1075" s="13">
        <v>64995.895000000019</v>
      </c>
      <c r="E1075" s="14">
        <v>21.99347146510344</v>
      </c>
      <c r="F1075" s="15">
        <v>4.8728324009016598E-6</v>
      </c>
      <c r="G1075" s="17">
        <f t="shared" si="64"/>
        <v>1074</v>
      </c>
      <c r="H1075" s="16">
        <f t="shared" si="65"/>
        <v>7.4971387053007856E-8</v>
      </c>
      <c r="I1075" s="9">
        <f t="shared" si="66"/>
        <v>1288</v>
      </c>
      <c r="J1075" s="9" t="str">
        <f>_xlfn.IFNA(VLOOKUP(C1075,[1]Sheet1!$B:$B,1,FALSE),"N")</f>
        <v>N</v>
      </c>
      <c r="K1075" s="9">
        <f t="shared" si="67"/>
        <v>0</v>
      </c>
    </row>
    <row r="1076" spans="1:11" x14ac:dyDescent="0.3">
      <c r="A1076">
        <v>1385</v>
      </c>
      <c r="B1076" t="s">
        <v>847</v>
      </c>
      <c r="C1076" t="s">
        <v>2813</v>
      </c>
      <c r="D1076" s="13">
        <v>7762.1149999999998</v>
      </c>
      <c r="E1076" s="14">
        <v>24.590598775321819</v>
      </c>
      <c r="F1076" s="15">
        <v>4.8485778854051373E-6</v>
      </c>
      <c r="G1076" s="17">
        <f t="shared" si="64"/>
        <v>1075</v>
      </c>
      <c r="H1076" s="16">
        <f t="shared" si="65"/>
        <v>6.2464648944329437E-7</v>
      </c>
      <c r="I1076" s="9">
        <f t="shared" si="66"/>
        <v>588</v>
      </c>
      <c r="J1076" s="9" t="str">
        <f>_xlfn.IFNA(VLOOKUP(C1076,[1]Sheet1!$B:$B,1,FALSE),"N")</f>
        <v>Clo1313_1188</v>
      </c>
      <c r="K1076" s="9">
        <f t="shared" si="67"/>
        <v>4.8485778854051373E-6</v>
      </c>
    </row>
    <row r="1077" spans="1:11" x14ac:dyDescent="0.3">
      <c r="A1077">
        <v>1168</v>
      </c>
      <c r="B1077" t="s">
        <v>205</v>
      </c>
      <c r="C1077" t="s">
        <v>2176</v>
      </c>
      <c r="D1077" s="13">
        <v>15921.744999999995</v>
      </c>
      <c r="E1077" s="14">
        <v>23.710442959158502</v>
      </c>
      <c r="F1077" s="15">
        <v>4.8473323095124502E-6</v>
      </c>
      <c r="G1077" s="17">
        <f t="shared" si="64"/>
        <v>1076</v>
      </c>
      <c r="H1077" s="16">
        <f t="shared" si="65"/>
        <v>3.0444730207100112E-7</v>
      </c>
      <c r="I1077" s="9">
        <f t="shared" si="66"/>
        <v>805</v>
      </c>
      <c r="J1077" s="9" t="str">
        <f>_xlfn.IFNA(VLOOKUP(C1077,[1]Sheet1!$B:$B,1,FALSE),"N")</f>
        <v>Clo1313_0213</v>
      </c>
      <c r="K1077" s="9">
        <f t="shared" si="67"/>
        <v>4.8473323095124502E-6</v>
      </c>
    </row>
    <row r="1078" spans="1:11" x14ac:dyDescent="0.3">
      <c r="A1078">
        <v>650</v>
      </c>
      <c r="B1078" t="s">
        <v>410</v>
      </c>
      <c r="C1078" t="s">
        <v>2379</v>
      </c>
      <c r="D1078" s="13">
        <v>74553.250000000029</v>
      </c>
      <c r="E1078" s="14">
        <v>21.818833871592062</v>
      </c>
      <c r="F1078" s="15">
        <v>4.8470458919736966E-6</v>
      </c>
      <c r="G1078" s="17">
        <f t="shared" si="64"/>
        <v>1077</v>
      </c>
      <c r="H1078" s="16">
        <f t="shared" si="65"/>
        <v>6.501454855386847E-8</v>
      </c>
      <c r="I1078" s="9">
        <f t="shared" si="66"/>
        <v>1323</v>
      </c>
      <c r="J1078" s="9" t="str">
        <f>_xlfn.IFNA(VLOOKUP(C1078,[1]Sheet1!$B:$B,1,FALSE),"N")</f>
        <v>Clo1313_0521</v>
      </c>
      <c r="K1078" s="9">
        <f t="shared" si="67"/>
        <v>4.8470458919736966E-6</v>
      </c>
    </row>
    <row r="1079" spans="1:11" x14ac:dyDescent="0.3">
      <c r="A1079">
        <v>1003</v>
      </c>
      <c r="B1079" t="s">
        <v>820</v>
      </c>
      <c r="C1079" t="s">
        <v>2786</v>
      </c>
      <c r="D1079" s="13">
        <v>26718.474999999995</v>
      </c>
      <c r="E1079" s="14">
        <v>23.075016411882952</v>
      </c>
      <c r="F1079" s="15">
        <v>4.8422130458978073E-6</v>
      </c>
      <c r="G1079" s="17">
        <f t="shared" si="64"/>
        <v>1078</v>
      </c>
      <c r="H1079" s="16">
        <f t="shared" si="65"/>
        <v>1.8123089157962077E-7</v>
      </c>
      <c r="I1079" s="9">
        <f t="shared" si="66"/>
        <v>970</v>
      </c>
      <c r="J1079" s="9" t="str">
        <f>_xlfn.IFNA(VLOOKUP(C1079,[1]Sheet1!$B:$B,1,FALSE),"N")</f>
        <v>N</v>
      </c>
      <c r="K1079" s="9">
        <f t="shared" si="67"/>
        <v>0</v>
      </c>
    </row>
    <row r="1080" spans="1:11" x14ac:dyDescent="0.3">
      <c r="A1080">
        <v>687</v>
      </c>
      <c r="B1080" t="s">
        <v>1314</v>
      </c>
      <c r="C1080" t="s">
        <v>3279</v>
      </c>
      <c r="D1080" s="13">
        <v>63712.055000000022</v>
      </c>
      <c r="E1080" s="14">
        <v>21.996566353794243</v>
      </c>
      <c r="F1080" s="15">
        <v>4.7886588960230744E-6</v>
      </c>
      <c r="G1080" s="17">
        <f t="shared" si="64"/>
        <v>1079</v>
      </c>
      <c r="H1080" s="16">
        <f t="shared" si="65"/>
        <v>7.5160954956217823E-8</v>
      </c>
      <c r="I1080" s="9">
        <f t="shared" si="66"/>
        <v>1286</v>
      </c>
      <c r="J1080" s="9" t="str">
        <f>_xlfn.IFNA(VLOOKUP(C1080,[1]Sheet1!$B:$B,1,FALSE),"N")</f>
        <v>N</v>
      </c>
      <c r="K1080" s="9">
        <f t="shared" si="67"/>
        <v>0</v>
      </c>
    </row>
    <row r="1081" spans="1:11" x14ac:dyDescent="0.3">
      <c r="A1081">
        <v>1021</v>
      </c>
      <c r="B1081" t="s">
        <v>1576</v>
      </c>
      <c r="C1081" t="s">
        <v>3531</v>
      </c>
      <c r="D1081" s="13">
        <v>25092.594999999994</v>
      </c>
      <c r="E1081" s="14">
        <v>23.132036303556188</v>
      </c>
      <c r="F1081" s="15">
        <v>4.764214958146504E-6</v>
      </c>
      <c r="G1081" s="17">
        <f t="shared" si="64"/>
        <v>1080</v>
      </c>
      <c r="H1081" s="16">
        <f t="shared" si="65"/>
        <v>1.8986537495011997E-7</v>
      </c>
      <c r="I1081" s="9">
        <f t="shared" si="66"/>
        <v>952</v>
      </c>
      <c r="J1081" s="9" t="str">
        <f>_xlfn.IFNA(VLOOKUP(C1081,[1]Sheet1!$B:$B,1,FALSE),"N")</f>
        <v>N</v>
      </c>
      <c r="K1081" s="9">
        <f t="shared" si="67"/>
        <v>0</v>
      </c>
    </row>
    <row r="1082" spans="1:11" x14ac:dyDescent="0.3">
      <c r="A1082">
        <v>815</v>
      </c>
      <c r="B1082" t="s">
        <v>1320</v>
      </c>
      <c r="C1082" t="s">
        <v>3285</v>
      </c>
      <c r="D1082" s="13">
        <v>43512.025000000001</v>
      </c>
      <c r="E1082" s="14">
        <v>22.456392853840747</v>
      </c>
      <c r="F1082" s="15">
        <v>4.7595253170448514E-6</v>
      </c>
      <c r="G1082" s="17">
        <f t="shared" si="64"/>
        <v>1081</v>
      </c>
      <c r="H1082" s="16">
        <f t="shared" si="65"/>
        <v>1.0938413730560348E-7</v>
      </c>
      <c r="I1082" s="9">
        <f t="shared" si="66"/>
        <v>1158</v>
      </c>
      <c r="J1082" s="9" t="str">
        <f>_xlfn.IFNA(VLOOKUP(C1082,[1]Sheet1!$B:$B,1,FALSE),"N")</f>
        <v>Clo1313_1831</v>
      </c>
      <c r="K1082" s="9">
        <f t="shared" si="67"/>
        <v>4.7595253170448514E-6</v>
      </c>
    </row>
    <row r="1083" spans="1:11" x14ac:dyDescent="0.3">
      <c r="A1083">
        <v>735</v>
      </c>
      <c r="B1083" t="s">
        <v>547</v>
      </c>
      <c r="C1083" t="s">
        <v>2516</v>
      </c>
      <c r="D1083" s="13">
        <v>55835.92</v>
      </c>
      <c r="E1083" s="14">
        <v>22.150700941269804</v>
      </c>
      <c r="F1083" s="15">
        <v>4.7591392735948581E-6</v>
      </c>
      <c r="G1083" s="17">
        <f t="shared" si="64"/>
        <v>1082</v>
      </c>
      <c r="H1083" s="16">
        <f t="shared" si="65"/>
        <v>8.5234366579700996E-8</v>
      </c>
      <c r="I1083" s="9">
        <f t="shared" si="66"/>
        <v>1238</v>
      </c>
      <c r="J1083" s="9" t="str">
        <f>_xlfn.IFNA(VLOOKUP(C1083,[1]Sheet1!$B:$B,1,FALSE),"N")</f>
        <v>N</v>
      </c>
      <c r="K1083" s="9">
        <f t="shared" si="67"/>
        <v>0</v>
      </c>
    </row>
    <row r="1084" spans="1:11" x14ac:dyDescent="0.3">
      <c r="A1084">
        <v>652</v>
      </c>
      <c r="B1084" t="s">
        <v>1711</v>
      </c>
      <c r="C1084" t="s">
        <v>3666</v>
      </c>
      <c r="D1084" s="13">
        <v>73038.38499999998</v>
      </c>
      <c r="E1084" s="14">
        <v>21.820821439867387</v>
      </c>
      <c r="F1084" s="15">
        <v>4.7562646606454897E-6</v>
      </c>
      <c r="G1084" s="17">
        <f t="shared" si="64"/>
        <v>1083</v>
      </c>
      <c r="H1084" s="16">
        <f t="shared" si="65"/>
        <v>6.5120068860305317E-8</v>
      </c>
      <c r="I1084" s="9">
        <f t="shared" si="66"/>
        <v>1321</v>
      </c>
      <c r="J1084" s="9" t="str">
        <f>_xlfn.IFNA(VLOOKUP(C1084,[1]Sheet1!$B:$B,1,FALSE),"N")</f>
        <v>Clo1313_2472</v>
      </c>
      <c r="K1084" s="9">
        <f t="shared" si="67"/>
        <v>4.7562646606454897E-6</v>
      </c>
    </row>
    <row r="1085" spans="1:11" x14ac:dyDescent="0.3">
      <c r="A1085">
        <v>557</v>
      </c>
      <c r="B1085" t="s">
        <v>1117</v>
      </c>
      <c r="C1085" t="s">
        <v>3083</v>
      </c>
      <c r="D1085" s="13">
        <v>99234.85</v>
      </c>
      <c r="E1085" s="14">
        <v>21.43796740085163</v>
      </c>
      <c r="F1085" s="15">
        <v>4.7284855717068778E-6</v>
      </c>
      <c r="G1085" s="17">
        <f t="shared" si="64"/>
        <v>1084</v>
      </c>
      <c r="H1085" s="16">
        <f t="shared" si="65"/>
        <v>4.7649445448921194E-8</v>
      </c>
      <c r="I1085" s="9">
        <f t="shared" si="66"/>
        <v>1416</v>
      </c>
      <c r="J1085" s="9" t="str">
        <f>_xlfn.IFNA(VLOOKUP(C1085,[1]Sheet1!$B:$B,1,FALSE),"N")</f>
        <v>Clo1313_1539</v>
      </c>
      <c r="K1085" s="9">
        <f t="shared" si="67"/>
        <v>4.7284855717068778E-6</v>
      </c>
    </row>
    <row r="1086" spans="1:11" x14ac:dyDescent="0.3">
      <c r="A1086">
        <v>813</v>
      </c>
      <c r="B1086" t="s">
        <v>187</v>
      </c>
      <c r="C1086" t="s">
        <v>2158</v>
      </c>
      <c r="D1086" s="13">
        <v>43428.674999999996</v>
      </c>
      <c r="E1086" s="14">
        <v>22.450498108532877</v>
      </c>
      <c r="F1086" s="15">
        <v>4.7276104077533609E-6</v>
      </c>
      <c r="G1086" s="17">
        <f t="shared" si="64"/>
        <v>1085</v>
      </c>
      <c r="H1086" s="16">
        <f t="shared" si="65"/>
        <v>1.0885919056368543E-7</v>
      </c>
      <c r="I1086" s="9">
        <f t="shared" si="66"/>
        <v>1160</v>
      </c>
      <c r="J1086" s="9" t="str">
        <f>_xlfn.IFNA(VLOOKUP(C1086,[1]Sheet1!$B:$B,1,FALSE),"N")</f>
        <v>Clo1313_0188</v>
      </c>
      <c r="K1086" s="9">
        <f t="shared" si="67"/>
        <v>4.7276104077533609E-6</v>
      </c>
    </row>
    <row r="1087" spans="1:11" x14ac:dyDescent="0.3">
      <c r="A1087">
        <v>881</v>
      </c>
      <c r="B1087" t="s">
        <v>106</v>
      </c>
      <c r="C1087" t="s">
        <v>2077</v>
      </c>
      <c r="D1087" s="13">
        <v>36276.164999999994</v>
      </c>
      <c r="E1087" s="14">
        <v>22.668793825228885</v>
      </c>
      <c r="F1087" s="15">
        <v>4.7190936383218296E-6</v>
      </c>
      <c r="G1087" s="17">
        <f t="shared" si="64"/>
        <v>1086</v>
      </c>
      <c r="H1087" s="16">
        <f t="shared" si="65"/>
        <v>1.3008799685197788E-7</v>
      </c>
      <c r="I1087" s="9">
        <f t="shared" si="66"/>
        <v>1092</v>
      </c>
      <c r="J1087" s="9" t="str">
        <f>_xlfn.IFNA(VLOOKUP(C1087,[1]Sheet1!$B:$B,1,FALSE),"N")</f>
        <v>N</v>
      </c>
      <c r="K1087" s="9">
        <f t="shared" si="67"/>
        <v>0</v>
      </c>
    </row>
    <row r="1088" spans="1:11" x14ac:dyDescent="0.3">
      <c r="A1088">
        <v>800</v>
      </c>
      <c r="B1088" t="s">
        <v>1683</v>
      </c>
      <c r="C1088" t="s">
        <v>3638</v>
      </c>
      <c r="D1088" s="13">
        <v>44770.400000000001</v>
      </c>
      <c r="E1088" s="14">
        <v>22.408917778121999</v>
      </c>
      <c r="F1088" s="15">
        <v>4.7110648147449775E-6</v>
      </c>
      <c r="G1088" s="17">
        <f t="shared" si="64"/>
        <v>1087</v>
      </c>
      <c r="H1088" s="16">
        <f t="shared" si="65"/>
        <v>1.0522722188644678E-7</v>
      </c>
      <c r="I1088" s="9">
        <f t="shared" si="66"/>
        <v>1173</v>
      </c>
      <c r="J1088" s="9" t="str">
        <f>_xlfn.IFNA(VLOOKUP(C1088,[1]Sheet1!$B:$B,1,FALSE),"N")</f>
        <v>N</v>
      </c>
      <c r="K1088" s="9">
        <f t="shared" si="67"/>
        <v>0</v>
      </c>
    </row>
    <row r="1089" spans="1:11" x14ac:dyDescent="0.3">
      <c r="A1089">
        <v>874</v>
      </c>
      <c r="B1089" t="s">
        <v>690</v>
      </c>
      <c r="C1089" t="s">
        <v>2658</v>
      </c>
      <c r="D1089" s="13">
        <v>37671.54</v>
      </c>
      <c r="E1089" s="14">
        <v>22.617523664028301</v>
      </c>
      <c r="F1089" s="15">
        <v>4.6997857008488986E-6</v>
      </c>
      <c r="G1089" s="17">
        <f t="shared" si="64"/>
        <v>1088</v>
      </c>
      <c r="H1089" s="16">
        <f t="shared" si="65"/>
        <v>1.2475693058603123E-7</v>
      </c>
      <c r="I1089" s="9">
        <f t="shared" si="66"/>
        <v>1099</v>
      </c>
      <c r="J1089" s="9" t="str">
        <f>_xlfn.IFNA(VLOOKUP(C1089,[1]Sheet1!$B:$B,1,FALSE),"N")</f>
        <v>N</v>
      </c>
      <c r="K1089" s="9">
        <f t="shared" si="67"/>
        <v>0</v>
      </c>
    </row>
    <row r="1090" spans="1:11" x14ac:dyDescent="0.3">
      <c r="A1090">
        <v>1202</v>
      </c>
      <c r="B1090" t="s">
        <v>1094</v>
      </c>
      <c r="C1090" t="s">
        <v>3060</v>
      </c>
      <c r="D1090" s="13">
        <v>13683.625</v>
      </c>
      <c r="E1090" s="14">
        <v>23.856523554293052</v>
      </c>
      <c r="F1090" s="15">
        <v>4.6936463111004626E-6</v>
      </c>
      <c r="G1090" s="17">
        <f t="shared" si="64"/>
        <v>1089</v>
      </c>
      <c r="H1090" s="16">
        <f t="shared" si="65"/>
        <v>3.4301190737837833E-7</v>
      </c>
      <c r="I1090" s="9">
        <f t="shared" si="66"/>
        <v>771</v>
      </c>
      <c r="J1090" s="9" t="str">
        <f>_xlfn.IFNA(VLOOKUP(C1090,[1]Sheet1!$B:$B,1,FALSE),"N")</f>
        <v>Clo1313_1509</v>
      </c>
      <c r="K1090" s="9">
        <f t="shared" si="67"/>
        <v>4.6936463111004626E-6</v>
      </c>
    </row>
    <row r="1091" spans="1:11" x14ac:dyDescent="0.3">
      <c r="A1091">
        <v>939</v>
      </c>
      <c r="B1091" t="s">
        <v>1258</v>
      </c>
      <c r="C1091" t="s">
        <v>3224</v>
      </c>
      <c r="D1091" s="13">
        <v>31516.085000000006</v>
      </c>
      <c r="E1091" s="14">
        <v>22.827246035829219</v>
      </c>
      <c r="F1091" s="15">
        <v>4.6658876995110396E-6</v>
      </c>
      <c r="G1091" s="17">
        <f t="shared" ref="G1091:G1154" si="68">RANK(F1091,$F$2:$F$1973,0)</f>
        <v>1090</v>
      </c>
      <c r="H1091" s="16">
        <f t="shared" ref="H1091:H1154" si="69">(F1091/D1091)*1000</f>
        <v>1.4804782064495125E-7</v>
      </c>
      <c r="I1091" s="9">
        <f t="shared" ref="I1091:I1154" si="70">RANK(H1091,$H$2:$H$1973,0)</f>
        <v>1034</v>
      </c>
      <c r="J1091" s="9" t="str">
        <f>_xlfn.IFNA(VLOOKUP(C1091,[1]Sheet1!$B:$B,1,FALSE),"N")</f>
        <v>N</v>
      </c>
      <c r="K1091" s="9">
        <f t="shared" ref="K1091:K1154" si="71">IF(COUNTIF(J1091,"=N")=1,0,F1091)</f>
        <v>0</v>
      </c>
    </row>
    <row r="1092" spans="1:11" x14ac:dyDescent="0.3">
      <c r="A1092">
        <v>1057</v>
      </c>
      <c r="B1092" t="s">
        <v>1849</v>
      </c>
      <c r="C1092" t="s">
        <v>3804</v>
      </c>
      <c r="D1092" s="13">
        <v>21687.105</v>
      </c>
      <c r="E1092" s="14">
        <v>23.281490509574855</v>
      </c>
      <c r="F1092" s="15">
        <v>4.6519028225879677E-6</v>
      </c>
      <c r="G1092" s="17">
        <f t="shared" si="68"/>
        <v>1091</v>
      </c>
      <c r="H1092" s="16">
        <f t="shared" si="69"/>
        <v>2.1450086687863446E-7</v>
      </c>
      <c r="I1092" s="9">
        <f t="shared" si="70"/>
        <v>916</v>
      </c>
      <c r="J1092" s="9" t="str">
        <f>_xlfn.IFNA(VLOOKUP(C1092,[1]Sheet1!$B:$B,1,FALSE),"N")</f>
        <v>N</v>
      </c>
      <c r="K1092" s="9">
        <f t="shared" si="71"/>
        <v>0</v>
      </c>
    </row>
    <row r="1093" spans="1:11" x14ac:dyDescent="0.3">
      <c r="A1093">
        <v>867</v>
      </c>
      <c r="B1093" t="s">
        <v>174</v>
      </c>
      <c r="C1093" t="s">
        <v>2145</v>
      </c>
      <c r="D1093" s="13">
        <v>37730.344999999994</v>
      </c>
      <c r="E1093" s="14">
        <v>22.596870373119849</v>
      </c>
      <c r="F1093" s="15">
        <v>4.628444387098547E-6</v>
      </c>
      <c r="G1093" s="17">
        <f t="shared" si="68"/>
        <v>1092</v>
      </c>
      <c r="H1093" s="16">
        <f t="shared" si="69"/>
        <v>1.2267166884104949E-7</v>
      </c>
      <c r="I1093" s="9">
        <f t="shared" si="70"/>
        <v>1106</v>
      </c>
      <c r="J1093" s="9" t="str">
        <f>_xlfn.IFNA(VLOOKUP(C1093,[1]Sheet1!$B:$B,1,FALSE),"N")</f>
        <v>Clo1313_0172</v>
      </c>
      <c r="K1093" s="9">
        <f t="shared" si="71"/>
        <v>4.628444387098547E-6</v>
      </c>
    </row>
    <row r="1094" spans="1:11" x14ac:dyDescent="0.3">
      <c r="A1094">
        <v>1169</v>
      </c>
      <c r="B1094" t="s">
        <v>1698</v>
      </c>
      <c r="C1094" t="s">
        <v>3653</v>
      </c>
      <c r="D1094" s="13">
        <v>15146.489999999998</v>
      </c>
      <c r="E1094" s="14">
        <v>23.713277984714779</v>
      </c>
      <c r="F1094" s="15">
        <v>4.6219936908031911E-6</v>
      </c>
      <c r="G1094" s="17">
        <f t="shared" si="68"/>
        <v>1093</v>
      </c>
      <c r="H1094" s="16">
        <f t="shared" si="69"/>
        <v>3.0515279056753024E-7</v>
      </c>
      <c r="I1094" s="9">
        <f t="shared" si="70"/>
        <v>804</v>
      </c>
      <c r="J1094" s="9" t="str">
        <f>_xlfn.IFNA(VLOOKUP(C1094,[1]Sheet1!$B:$B,1,FALSE),"N")</f>
        <v>N</v>
      </c>
      <c r="K1094" s="9">
        <f t="shared" si="71"/>
        <v>0</v>
      </c>
    </row>
    <row r="1095" spans="1:11" x14ac:dyDescent="0.3">
      <c r="A1095">
        <v>1158</v>
      </c>
      <c r="B1095" t="s">
        <v>1854</v>
      </c>
      <c r="C1095" t="s">
        <v>3809</v>
      </c>
      <c r="D1095" s="13">
        <v>15711.764999999998</v>
      </c>
      <c r="E1095" s="14">
        <v>23.659489023887378</v>
      </c>
      <c r="F1095" s="15">
        <v>4.5884975947077576E-6</v>
      </c>
      <c r="G1095" s="17">
        <f t="shared" si="68"/>
        <v>1094</v>
      </c>
      <c r="H1095" s="16">
        <f t="shared" si="69"/>
        <v>2.92042147696822E-7</v>
      </c>
      <c r="I1095" s="9">
        <f t="shared" si="70"/>
        <v>815</v>
      </c>
      <c r="J1095" s="9" t="str">
        <f>_xlfn.IFNA(VLOOKUP(C1095,[1]Sheet1!$B:$B,1,FALSE),"N")</f>
        <v>N</v>
      </c>
      <c r="K1095" s="9">
        <f t="shared" si="71"/>
        <v>0</v>
      </c>
    </row>
    <row r="1096" spans="1:11" x14ac:dyDescent="0.3">
      <c r="A1096">
        <v>775</v>
      </c>
      <c r="B1096" t="s">
        <v>1887</v>
      </c>
      <c r="C1096" t="s">
        <v>3842</v>
      </c>
      <c r="D1096" s="13">
        <v>46907.17</v>
      </c>
      <c r="E1096" s="14">
        <v>22.312067153376208</v>
      </c>
      <c r="F1096" s="15">
        <v>4.5608110997995408E-6</v>
      </c>
      <c r="G1096" s="17">
        <f t="shared" si="68"/>
        <v>1095</v>
      </c>
      <c r="H1096" s="16">
        <f t="shared" si="69"/>
        <v>9.7230574767131359E-8</v>
      </c>
      <c r="I1096" s="9">
        <f t="shared" si="70"/>
        <v>1198</v>
      </c>
      <c r="J1096" s="9" t="str">
        <f>_xlfn.IFNA(VLOOKUP(C1096,[1]Sheet1!$B:$B,1,FALSE),"N")</f>
        <v>Clo1313_2798</v>
      </c>
      <c r="K1096" s="9">
        <f t="shared" si="71"/>
        <v>4.5608110997995408E-6</v>
      </c>
    </row>
    <row r="1097" spans="1:11" x14ac:dyDescent="0.3">
      <c r="A1097">
        <v>812</v>
      </c>
      <c r="B1097" t="s">
        <v>237</v>
      </c>
      <c r="C1097" t="s">
        <v>2208</v>
      </c>
      <c r="D1097" s="13">
        <v>42322.009999999995</v>
      </c>
      <c r="E1097" s="14">
        <v>22.435544795482521</v>
      </c>
      <c r="F1097" s="15">
        <v>4.5512592633159078E-6</v>
      </c>
      <c r="G1097" s="17">
        <f t="shared" si="68"/>
        <v>1096</v>
      </c>
      <c r="H1097" s="16">
        <f t="shared" si="69"/>
        <v>1.0753882585718184E-7</v>
      </c>
      <c r="I1097" s="9">
        <f t="shared" si="70"/>
        <v>1161</v>
      </c>
      <c r="J1097" s="9" t="str">
        <f>_xlfn.IFNA(VLOOKUP(C1097,[1]Sheet1!$B:$B,1,FALSE),"N")</f>
        <v>N</v>
      </c>
      <c r="K1097" s="9">
        <f t="shared" si="71"/>
        <v>0</v>
      </c>
    </row>
    <row r="1098" spans="1:11" x14ac:dyDescent="0.3">
      <c r="A1098">
        <v>655</v>
      </c>
      <c r="B1098" t="s">
        <v>1569</v>
      </c>
      <c r="C1098" t="s">
        <v>3524</v>
      </c>
      <c r="D1098" s="13">
        <v>68665.13</v>
      </c>
      <c r="E1098" s="14">
        <v>21.842416335282113</v>
      </c>
      <c r="F1098" s="15">
        <v>4.5509632952060887E-6</v>
      </c>
      <c r="G1098" s="17">
        <f t="shared" si="68"/>
        <v>1097</v>
      </c>
      <c r="H1098" s="16">
        <f t="shared" si="69"/>
        <v>6.627764769696188E-8</v>
      </c>
      <c r="I1098" s="9">
        <f t="shared" si="70"/>
        <v>1318</v>
      </c>
      <c r="J1098" s="9" t="str">
        <f>_xlfn.IFNA(VLOOKUP(C1098,[1]Sheet1!$B:$B,1,FALSE),"N")</f>
        <v>N</v>
      </c>
      <c r="K1098" s="9">
        <f t="shared" si="71"/>
        <v>0</v>
      </c>
    </row>
    <row r="1099" spans="1:11" x14ac:dyDescent="0.3">
      <c r="A1099">
        <v>984</v>
      </c>
      <c r="B1099" t="s">
        <v>1773</v>
      </c>
      <c r="C1099" t="s">
        <v>3728</v>
      </c>
      <c r="D1099" s="13">
        <v>26262.164999999997</v>
      </c>
      <c r="E1099" s="14">
        <v>23.011014951884672</v>
      </c>
      <c r="F1099" s="15">
        <v>4.5172558659432172E-6</v>
      </c>
      <c r="G1099" s="17">
        <f t="shared" si="68"/>
        <v>1098</v>
      </c>
      <c r="H1099" s="16">
        <f t="shared" si="69"/>
        <v>1.7200622515101926E-7</v>
      </c>
      <c r="I1099" s="9">
        <f t="shared" si="70"/>
        <v>989</v>
      </c>
      <c r="J1099" s="9" t="str">
        <f>_xlfn.IFNA(VLOOKUP(C1099,[1]Sheet1!$B:$B,1,FALSE),"N")</f>
        <v>N</v>
      </c>
      <c r="K1099" s="9">
        <f t="shared" si="71"/>
        <v>0</v>
      </c>
    </row>
    <row r="1100" spans="1:11" x14ac:dyDescent="0.3">
      <c r="A1100">
        <v>950</v>
      </c>
      <c r="B1100" t="s">
        <v>868</v>
      </c>
      <c r="C1100" t="s">
        <v>2834</v>
      </c>
      <c r="D1100" s="13">
        <v>29066.404999999999</v>
      </c>
      <c r="E1100" s="14">
        <v>22.882814423295283</v>
      </c>
      <c r="F1100" s="15">
        <v>4.5028837206425955E-6</v>
      </c>
      <c r="G1100" s="17">
        <f t="shared" si="68"/>
        <v>1099</v>
      </c>
      <c r="H1100" s="16">
        <f t="shared" si="69"/>
        <v>1.5491711894341922E-7</v>
      </c>
      <c r="I1100" s="9">
        <f t="shared" si="70"/>
        <v>1023</v>
      </c>
      <c r="J1100" s="9" t="str">
        <f>_xlfn.IFNA(VLOOKUP(C1100,[1]Sheet1!$B:$B,1,FALSE),"N")</f>
        <v>Clo1313_1214</v>
      </c>
      <c r="K1100" s="9">
        <f t="shared" si="71"/>
        <v>4.5028837206425955E-6</v>
      </c>
    </row>
    <row r="1101" spans="1:11" x14ac:dyDescent="0.3">
      <c r="A1101">
        <v>706</v>
      </c>
      <c r="B1101" t="s">
        <v>1955</v>
      </c>
      <c r="C1101" t="s">
        <v>3910</v>
      </c>
      <c r="D1101" s="13">
        <v>57568.100000000006</v>
      </c>
      <c r="E1101" s="14">
        <v>22.041152007616674</v>
      </c>
      <c r="F1101" s="15">
        <v>4.4871877137940779E-6</v>
      </c>
      <c r="G1101" s="17">
        <f t="shared" si="68"/>
        <v>1100</v>
      </c>
      <c r="H1101" s="16">
        <f t="shared" si="69"/>
        <v>7.7945732337771735E-8</v>
      </c>
      <c r="I1101" s="9">
        <f t="shared" si="70"/>
        <v>1267</v>
      </c>
      <c r="J1101" s="9" t="str">
        <f>_xlfn.IFNA(VLOOKUP(C1101,[1]Sheet1!$B:$B,1,FALSE),"N")</f>
        <v>N</v>
      </c>
      <c r="K1101" s="9">
        <f t="shared" si="71"/>
        <v>0</v>
      </c>
    </row>
    <row r="1102" spans="1:11" x14ac:dyDescent="0.3">
      <c r="A1102">
        <v>933</v>
      </c>
      <c r="B1102" t="s">
        <v>653</v>
      </c>
      <c r="C1102" t="s">
        <v>2622</v>
      </c>
      <c r="D1102" s="13">
        <v>30625.564999999991</v>
      </c>
      <c r="E1102" s="14">
        <v>22.810378907328456</v>
      </c>
      <c r="F1102" s="15">
        <v>4.4720565577064566E-6</v>
      </c>
      <c r="G1102" s="17">
        <f t="shared" si="68"/>
        <v>1101</v>
      </c>
      <c r="H1102" s="16">
        <f t="shared" si="69"/>
        <v>1.4602364259096796E-7</v>
      </c>
      <c r="I1102" s="9">
        <f t="shared" si="70"/>
        <v>1040</v>
      </c>
      <c r="J1102" s="9" t="str">
        <f>_xlfn.IFNA(VLOOKUP(C1102,[1]Sheet1!$B:$B,1,FALSE),"N")</f>
        <v>N</v>
      </c>
      <c r="K1102" s="9">
        <f t="shared" si="71"/>
        <v>0</v>
      </c>
    </row>
    <row r="1103" spans="1:11" x14ac:dyDescent="0.3">
      <c r="A1103">
        <v>776</v>
      </c>
      <c r="B1103" t="s">
        <v>1230</v>
      </c>
      <c r="C1103" t="s">
        <v>3196</v>
      </c>
      <c r="D1103" s="13">
        <v>45781.080000000009</v>
      </c>
      <c r="E1103" s="14">
        <v>22.31357172521869</v>
      </c>
      <c r="F1103" s="15">
        <v>4.4567894804959194E-6</v>
      </c>
      <c r="G1103" s="17">
        <f t="shared" si="68"/>
        <v>1102</v>
      </c>
      <c r="H1103" s="16">
        <f t="shared" si="69"/>
        <v>9.7350029324251816E-8</v>
      </c>
      <c r="I1103" s="9">
        <f t="shared" si="70"/>
        <v>1197</v>
      </c>
      <c r="J1103" s="9" t="str">
        <f>_xlfn.IFNA(VLOOKUP(C1103,[1]Sheet1!$B:$B,1,FALSE),"N")</f>
        <v>N</v>
      </c>
      <c r="K1103" s="9">
        <f t="shared" si="71"/>
        <v>0</v>
      </c>
    </row>
    <row r="1104" spans="1:11" x14ac:dyDescent="0.3">
      <c r="A1104">
        <v>899</v>
      </c>
      <c r="B1104" t="s">
        <v>1853</v>
      </c>
      <c r="C1104" t="s">
        <v>3808</v>
      </c>
      <c r="D1104" s="13">
        <v>33147.824999999997</v>
      </c>
      <c r="E1104" s="14">
        <v>22.707244248581965</v>
      </c>
      <c r="F1104" s="15">
        <v>4.4496012339915057E-6</v>
      </c>
      <c r="G1104" s="17">
        <f t="shared" si="68"/>
        <v>1103</v>
      </c>
      <c r="H1104" s="16">
        <f t="shared" si="69"/>
        <v>1.3423508884795625E-7</v>
      </c>
      <c r="I1104" s="9">
        <f t="shared" si="70"/>
        <v>1074</v>
      </c>
      <c r="J1104" s="9" t="str">
        <f>_xlfn.IFNA(VLOOKUP(C1104,[1]Sheet1!$B:$B,1,FALSE),"N")</f>
        <v>Clo1313_2745</v>
      </c>
      <c r="K1104" s="9">
        <f t="shared" si="71"/>
        <v>4.4496012339915057E-6</v>
      </c>
    </row>
    <row r="1105" spans="1:11" x14ac:dyDescent="0.3">
      <c r="A1105">
        <v>1039</v>
      </c>
      <c r="B1105" t="s">
        <v>1466</v>
      </c>
      <c r="C1105" t="s">
        <v>3426</v>
      </c>
      <c r="D1105" s="13">
        <v>22157.315000000002</v>
      </c>
      <c r="E1105" s="14">
        <v>23.19687043143993</v>
      </c>
      <c r="F1105" s="15">
        <v>4.4355456129062583E-6</v>
      </c>
      <c r="G1105" s="17">
        <f t="shared" si="68"/>
        <v>1104</v>
      </c>
      <c r="H1105" s="16">
        <f t="shared" si="69"/>
        <v>2.0018425575961066E-7</v>
      </c>
      <c r="I1105" s="9">
        <f t="shared" si="70"/>
        <v>934</v>
      </c>
      <c r="J1105" s="9" t="str">
        <f>_xlfn.IFNA(VLOOKUP(C1105,[1]Sheet1!$B:$B,1,FALSE),"N")</f>
        <v>N</v>
      </c>
      <c r="K1105" s="9">
        <f t="shared" si="71"/>
        <v>0</v>
      </c>
    </row>
    <row r="1106" spans="1:11" x14ac:dyDescent="0.3">
      <c r="A1106">
        <v>966</v>
      </c>
      <c r="B1106" t="s">
        <v>809</v>
      </c>
      <c r="C1106" t="s">
        <v>2775</v>
      </c>
      <c r="D1106" s="13">
        <v>27038.2</v>
      </c>
      <c r="E1106" s="14">
        <v>22.949686385568089</v>
      </c>
      <c r="F1106" s="15">
        <v>4.4236610638876469E-6</v>
      </c>
      <c r="G1106" s="17">
        <f t="shared" si="68"/>
        <v>1105</v>
      </c>
      <c r="H1106" s="16">
        <f t="shared" si="69"/>
        <v>1.6360782388944702E-7</v>
      </c>
      <c r="I1106" s="9">
        <f t="shared" si="70"/>
        <v>1007</v>
      </c>
      <c r="J1106" s="9" t="str">
        <f>_xlfn.IFNA(VLOOKUP(C1106,[1]Sheet1!$B:$B,1,FALSE),"N")</f>
        <v>N</v>
      </c>
      <c r="K1106" s="9">
        <f t="shared" si="71"/>
        <v>0</v>
      </c>
    </row>
    <row r="1107" spans="1:11" x14ac:dyDescent="0.3">
      <c r="A1107">
        <v>554</v>
      </c>
      <c r="B1107" t="s">
        <v>645</v>
      </c>
      <c r="C1107" t="s">
        <v>2614</v>
      </c>
      <c r="D1107" s="13">
        <v>93600.499999999985</v>
      </c>
      <c r="E1107" s="14">
        <v>21.427843421987482</v>
      </c>
      <c r="F1107" s="15">
        <v>4.4233266029849276E-6</v>
      </c>
      <c r="G1107" s="17">
        <f t="shared" si="68"/>
        <v>1106</v>
      </c>
      <c r="H1107" s="16">
        <f t="shared" si="69"/>
        <v>4.7257510408437217E-8</v>
      </c>
      <c r="I1107" s="9">
        <f t="shared" si="70"/>
        <v>1419</v>
      </c>
      <c r="J1107" s="9" t="str">
        <f>_xlfn.IFNA(VLOOKUP(C1107,[1]Sheet1!$B:$B,1,FALSE),"N")</f>
        <v>N</v>
      </c>
      <c r="K1107" s="9">
        <f t="shared" si="71"/>
        <v>0</v>
      </c>
    </row>
    <row r="1108" spans="1:11" x14ac:dyDescent="0.3">
      <c r="A1108">
        <v>728</v>
      </c>
      <c r="B1108" t="s">
        <v>1629</v>
      </c>
      <c r="C1108" t="s">
        <v>3584</v>
      </c>
      <c r="D1108" s="13">
        <v>52708.679999999986</v>
      </c>
      <c r="E1108" s="14">
        <v>22.131036763275709</v>
      </c>
      <c r="F1108" s="15">
        <v>4.4210772745238546E-6</v>
      </c>
      <c r="G1108" s="17">
        <f t="shared" si="68"/>
        <v>1107</v>
      </c>
      <c r="H1108" s="16">
        <f t="shared" si="69"/>
        <v>8.3877594250583701E-8</v>
      </c>
      <c r="I1108" s="9">
        <f t="shared" si="70"/>
        <v>1245</v>
      </c>
      <c r="J1108" s="9" t="str">
        <f>_xlfn.IFNA(VLOOKUP(C1108,[1]Sheet1!$B:$B,1,FALSE),"N")</f>
        <v>Clo1313_2304</v>
      </c>
      <c r="K1108" s="9">
        <f t="shared" si="71"/>
        <v>4.4210772745238546E-6</v>
      </c>
    </row>
    <row r="1109" spans="1:11" x14ac:dyDescent="0.3">
      <c r="A1109">
        <v>750</v>
      </c>
      <c r="B1109" t="s">
        <v>463</v>
      </c>
      <c r="C1109" t="s">
        <v>2432</v>
      </c>
      <c r="D1109" s="13">
        <v>49234.095000000008</v>
      </c>
      <c r="E1109" s="14">
        <v>22.211198339756692</v>
      </c>
      <c r="F1109" s="15">
        <v>4.4088020462837773E-6</v>
      </c>
      <c r="G1109" s="17">
        <f t="shared" si="68"/>
        <v>1108</v>
      </c>
      <c r="H1109" s="16">
        <f t="shared" si="69"/>
        <v>8.9547742195398873E-8</v>
      </c>
      <c r="I1109" s="9">
        <f t="shared" si="70"/>
        <v>1223</v>
      </c>
      <c r="J1109" s="9" t="str">
        <f>_xlfn.IFNA(VLOOKUP(C1109,[1]Sheet1!$B:$B,1,FALSE),"N")</f>
        <v>Clo1313_0626</v>
      </c>
      <c r="K1109" s="9">
        <f t="shared" si="71"/>
        <v>4.4088020462837773E-6</v>
      </c>
    </row>
    <row r="1110" spans="1:11" x14ac:dyDescent="0.3">
      <c r="A1110">
        <v>623</v>
      </c>
      <c r="B1110" t="s">
        <v>1834</v>
      </c>
      <c r="C1110" t="s">
        <v>3789</v>
      </c>
      <c r="D1110" s="13">
        <v>73498.16</v>
      </c>
      <c r="E1110" s="14">
        <v>21.714745807610161</v>
      </c>
      <c r="F1110" s="15">
        <v>4.3893860326430412E-6</v>
      </c>
      <c r="G1110" s="17">
        <f t="shared" si="68"/>
        <v>1109</v>
      </c>
      <c r="H1110" s="16">
        <f t="shared" si="69"/>
        <v>5.9721032916239542E-8</v>
      </c>
      <c r="I1110" s="9">
        <f t="shared" si="70"/>
        <v>1350</v>
      </c>
      <c r="J1110" s="9" t="str">
        <f>_xlfn.IFNA(VLOOKUP(C1110,[1]Sheet1!$B:$B,1,FALSE),"N")</f>
        <v>N</v>
      </c>
      <c r="K1110" s="9">
        <f t="shared" si="71"/>
        <v>0</v>
      </c>
    </row>
    <row r="1111" spans="1:11" x14ac:dyDescent="0.3">
      <c r="A1111">
        <v>928</v>
      </c>
      <c r="B1111" t="s">
        <v>123</v>
      </c>
      <c r="C1111" t="s">
        <v>2094</v>
      </c>
      <c r="D1111" s="13">
        <v>30273.620000000003</v>
      </c>
      <c r="E1111" s="14">
        <v>22.798614976265053</v>
      </c>
      <c r="F1111" s="15">
        <v>4.3784220959089702E-6</v>
      </c>
      <c r="G1111" s="17">
        <f t="shared" si="68"/>
        <v>1110</v>
      </c>
      <c r="H1111" s="16">
        <f t="shared" si="69"/>
        <v>1.4462829671208695E-7</v>
      </c>
      <c r="I1111" s="9">
        <f t="shared" si="70"/>
        <v>1045</v>
      </c>
      <c r="J1111" s="9" t="str">
        <f>_xlfn.IFNA(VLOOKUP(C1111,[1]Sheet1!$B:$B,1,FALSE),"N")</f>
        <v>N</v>
      </c>
      <c r="K1111" s="9">
        <f t="shared" si="71"/>
        <v>0</v>
      </c>
    </row>
    <row r="1112" spans="1:11" x14ac:dyDescent="0.3">
      <c r="A1112">
        <v>857</v>
      </c>
      <c r="B1112" t="s">
        <v>1723</v>
      </c>
      <c r="C1112" t="s">
        <v>3678</v>
      </c>
      <c r="D1112" s="13">
        <v>36364.495000000003</v>
      </c>
      <c r="E1112" s="14">
        <v>22.565162524171203</v>
      </c>
      <c r="F1112" s="15">
        <v>4.3469366887308987E-6</v>
      </c>
      <c r="G1112" s="17">
        <f t="shared" si="68"/>
        <v>1111</v>
      </c>
      <c r="H1112" s="16">
        <f t="shared" si="69"/>
        <v>1.1953793635057762E-7</v>
      </c>
      <c r="I1112" s="9">
        <f t="shared" si="70"/>
        <v>1116</v>
      </c>
      <c r="J1112" s="9" t="str">
        <f>_xlfn.IFNA(VLOOKUP(C1112,[1]Sheet1!$B:$B,1,FALSE),"N")</f>
        <v>N</v>
      </c>
      <c r="K1112" s="9">
        <f t="shared" si="71"/>
        <v>0</v>
      </c>
    </row>
    <row r="1113" spans="1:11" x14ac:dyDescent="0.3">
      <c r="A1113">
        <v>553</v>
      </c>
      <c r="B1113" t="s">
        <v>599</v>
      </c>
      <c r="C1113" t="s">
        <v>2568</v>
      </c>
      <c r="D1113" s="13">
        <v>92364.485000000001</v>
      </c>
      <c r="E1113" s="14">
        <v>21.422446715650469</v>
      </c>
      <c r="F1113" s="15">
        <v>4.3457401797469898E-6</v>
      </c>
      <c r="G1113" s="17">
        <f t="shared" si="68"/>
        <v>1112</v>
      </c>
      <c r="H1113" s="16">
        <f t="shared" si="69"/>
        <v>4.704990429759869E-8</v>
      </c>
      <c r="I1113" s="9">
        <f t="shared" si="70"/>
        <v>1420</v>
      </c>
      <c r="J1113" s="9" t="str">
        <f>_xlfn.IFNA(VLOOKUP(C1113,[1]Sheet1!$B:$B,1,FALSE),"N")</f>
        <v>Clo1313_0851</v>
      </c>
      <c r="K1113" s="9">
        <f t="shared" si="71"/>
        <v>4.3457401797469898E-6</v>
      </c>
    </row>
    <row r="1114" spans="1:11" x14ac:dyDescent="0.3">
      <c r="A1114">
        <v>822</v>
      </c>
      <c r="B1114" t="s">
        <v>1410</v>
      </c>
      <c r="C1114" t="s">
        <v>3371</v>
      </c>
      <c r="D1114" s="13">
        <v>38634.284999999989</v>
      </c>
      <c r="E1114" s="14">
        <v>22.488275910297521</v>
      </c>
      <c r="F1114" s="15">
        <v>4.3373797456538441E-6</v>
      </c>
      <c r="G1114" s="17">
        <f t="shared" si="68"/>
        <v>1113</v>
      </c>
      <c r="H1114" s="16">
        <f t="shared" si="69"/>
        <v>1.1226763341560081E-7</v>
      </c>
      <c r="I1114" s="9">
        <f t="shared" si="70"/>
        <v>1151</v>
      </c>
      <c r="J1114" s="9" t="str">
        <f>_xlfn.IFNA(VLOOKUP(C1114,[1]Sheet1!$B:$B,1,FALSE),"N")</f>
        <v>N</v>
      </c>
      <c r="K1114" s="9">
        <f t="shared" si="71"/>
        <v>0</v>
      </c>
    </row>
    <row r="1115" spans="1:11" x14ac:dyDescent="0.3">
      <c r="A1115">
        <v>741</v>
      </c>
      <c r="B1115" t="s">
        <v>1487</v>
      </c>
      <c r="C1115" t="s">
        <v>3447</v>
      </c>
      <c r="D1115" s="13">
        <v>49690.624999999985</v>
      </c>
      <c r="E1115" s="14">
        <v>22.17849344104452</v>
      </c>
      <c r="F1115" s="15">
        <v>4.3325006303389974E-6</v>
      </c>
      <c r="G1115" s="17">
        <f t="shared" si="68"/>
        <v>1114</v>
      </c>
      <c r="H1115" s="16">
        <f t="shared" si="69"/>
        <v>8.7189497623324284E-8</v>
      </c>
      <c r="I1115" s="9">
        <f t="shared" si="70"/>
        <v>1232</v>
      </c>
      <c r="J1115" s="9" t="str">
        <f>_xlfn.IFNA(VLOOKUP(C1115,[1]Sheet1!$B:$B,1,FALSE),"N")</f>
        <v>N</v>
      </c>
      <c r="K1115" s="9">
        <f t="shared" si="71"/>
        <v>0</v>
      </c>
    </row>
    <row r="1116" spans="1:11" x14ac:dyDescent="0.3">
      <c r="A1116">
        <v>555</v>
      </c>
      <c r="B1116" t="s">
        <v>439</v>
      </c>
      <c r="C1116" t="s">
        <v>2408</v>
      </c>
      <c r="D1116" s="13">
        <v>91278.855000000025</v>
      </c>
      <c r="E1116" s="14">
        <v>21.430840452493261</v>
      </c>
      <c r="F1116" s="15">
        <v>4.324171345401429E-6</v>
      </c>
      <c r="G1116" s="17">
        <f t="shared" si="68"/>
        <v>1115</v>
      </c>
      <c r="H1116" s="16">
        <f t="shared" si="69"/>
        <v>4.7373198813694889E-8</v>
      </c>
      <c r="I1116" s="9">
        <f t="shared" si="70"/>
        <v>1418</v>
      </c>
      <c r="J1116" s="9" t="str">
        <f>_xlfn.IFNA(VLOOKUP(C1116,[1]Sheet1!$B:$B,1,FALSE),"N")</f>
        <v>N</v>
      </c>
      <c r="K1116" s="9">
        <f t="shared" si="71"/>
        <v>0</v>
      </c>
    </row>
    <row r="1117" spans="1:11" x14ac:dyDescent="0.3">
      <c r="A1117">
        <v>654</v>
      </c>
      <c r="B1117" t="s">
        <v>273</v>
      </c>
      <c r="C1117" t="s">
        <v>2244</v>
      </c>
      <c r="D1117" s="13">
        <v>65285.624999999993</v>
      </c>
      <c r="E1117" s="14">
        <v>21.834323930319425</v>
      </c>
      <c r="F1117" s="15">
        <v>4.2985013843330842E-6</v>
      </c>
      <c r="G1117" s="17">
        <f t="shared" si="68"/>
        <v>1116</v>
      </c>
      <c r="H1117" s="16">
        <f t="shared" si="69"/>
        <v>6.5841467923958521E-8</v>
      </c>
      <c r="I1117" s="9">
        <f t="shared" si="70"/>
        <v>1319</v>
      </c>
      <c r="J1117" s="9" t="str">
        <f>_xlfn.IFNA(VLOOKUP(C1117,[1]Sheet1!$B:$B,1,FALSE),"N")</f>
        <v>N</v>
      </c>
      <c r="K1117" s="9">
        <f t="shared" si="71"/>
        <v>0</v>
      </c>
    </row>
    <row r="1118" spans="1:11" x14ac:dyDescent="0.3">
      <c r="A1118">
        <v>947</v>
      </c>
      <c r="B1118" t="s">
        <v>1275</v>
      </c>
      <c r="C1118" t="s">
        <v>3241</v>
      </c>
      <c r="D1118" s="13">
        <v>28093.604999999992</v>
      </c>
      <c r="E1118" s="14">
        <v>22.867311170780187</v>
      </c>
      <c r="F1118" s="15">
        <v>4.2974555291397002E-6</v>
      </c>
      <c r="G1118" s="17">
        <f t="shared" si="68"/>
        <v>1117</v>
      </c>
      <c r="H1118" s="16">
        <f t="shared" si="69"/>
        <v>1.5296917320293005E-7</v>
      </c>
      <c r="I1118" s="9">
        <f t="shared" si="70"/>
        <v>1026</v>
      </c>
      <c r="J1118" s="9" t="str">
        <f>_xlfn.IFNA(VLOOKUP(C1118,[1]Sheet1!$B:$B,1,FALSE),"N")</f>
        <v>N</v>
      </c>
      <c r="K1118" s="9">
        <f t="shared" si="71"/>
        <v>0</v>
      </c>
    </row>
    <row r="1119" spans="1:11" x14ac:dyDescent="0.3">
      <c r="A1119">
        <v>988</v>
      </c>
      <c r="B1119" t="s">
        <v>574</v>
      </c>
      <c r="C1119" t="s">
        <v>2543</v>
      </c>
      <c r="D1119" s="13">
        <v>24787.584999999999</v>
      </c>
      <c r="E1119" s="14">
        <v>23.020077126842242</v>
      </c>
      <c r="F1119" s="15">
        <v>4.2952735652270454E-6</v>
      </c>
      <c r="G1119" s="17">
        <f t="shared" si="68"/>
        <v>1118</v>
      </c>
      <c r="H1119" s="16">
        <f t="shared" si="69"/>
        <v>1.7328326116590403E-7</v>
      </c>
      <c r="I1119" s="9">
        <f t="shared" si="70"/>
        <v>985</v>
      </c>
      <c r="J1119" s="9" t="str">
        <f>_xlfn.IFNA(VLOOKUP(C1119,[1]Sheet1!$B:$B,1,FALSE),"N")</f>
        <v>Clo1313_0794</v>
      </c>
      <c r="K1119" s="9">
        <f t="shared" si="71"/>
        <v>4.2952735652270454E-6</v>
      </c>
    </row>
    <row r="1120" spans="1:11" x14ac:dyDescent="0.3">
      <c r="A1120">
        <v>885</v>
      </c>
      <c r="B1120" t="s">
        <v>1526</v>
      </c>
      <c r="C1120" t="s">
        <v>3481</v>
      </c>
      <c r="D1120" s="13">
        <v>32785.420000000006</v>
      </c>
      <c r="E1120" s="14">
        <v>22.671862945769821</v>
      </c>
      <c r="F1120" s="15">
        <v>4.2756862333502311E-6</v>
      </c>
      <c r="G1120" s="17">
        <f t="shared" si="68"/>
        <v>1119</v>
      </c>
      <c r="H1120" s="16">
        <f t="shared" si="69"/>
        <v>1.3041425833038679E-7</v>
      </c>
      <c r="I1120" s="9">
        <f t="shared" si="70"/>
        <v>1088</v>
      </c>
      <c r="J1120" s="9" t="str">
        <f>_xlfn.IFNA(VLOOKUP(C1120,[1]Sheet1!$B:$B,1,FALSE),"N")</f>
        <v>Clo1313_2132</v>
      </c>
      <c r="K1120" s="9">
        <f t="shared" si="71"/>
        <v>4.2756862333502311E-6</v>
      </c>
    </row>
    <row r="1121" spans="1:11" x14ac:dyDescent="0.3">
      <c r="A1121">
        <v>1150</v>
      </c>
      <c r="B1121" t="s">
        <v>488</v>
      </c>
      <c r="C1121" t="s">
        <v>2457</v>
      </c>
      <c r="D1121" s="13">
        <v>14899.93</v>
      </c>
      <c r="E1121" s="14">
        <v>23.636776090992846</v>
      </c>
      <c r="F1121" s="15">
        <v>4.2714624903188323E-6</v>
      </c>
      <c r="G1121" s="17">
        <f t="shared" si="68"/>
        <v>1120</v>
      </c>
      <c r="H1121" s="16">
        <f t="shared" si="69"/>
        <v>2.8667668172392973E-7</v>
      </c>
      <c r="I1121" s="9">
        <f t="shared" si="70"/>
        <v>823</v>
      </c>
      <c r="J1121" s="9" t="str">
        <f>_xlfn.IFNA(VLOOKUP(C1121,[1]Sheet1!$B:$B,1,FALSE),"N")</f>
        <v>Clo1313_0657</v>
      </c>
      <c r="K1121" s="9">
        <f t="shared" si="71"/>
        <v>4.2714624903188323E-6</v>
      </c>
    </row>
    <row r="1122" spans="1:11" x14ac:dyDescent="0.3">
      <c r="A1122">
        <v>770</v>
      </c>
      <c r="B1122" t="s">
        <v>628</v>
      </c>
      <c r="C1122" t="s">
        <v>2597</v>
      </c>
      <c r="D1122" s="13">
        <v>44395.875000000007</v>
      </c>
      <c r="E1122" s="14">
        <v>22.296719831070011</v>
      </c>
      <c r="F1122" s="15">
        <v>4.262910947853458E-6</v>
      </c>
      <c r="G1122" s="17">
        <f t="shared" si="68"/>
        <v>1121</v>
      </c>
      <c r="H1122" s="16">
        <f t="shared" si="69"/>
        <v>9.6020428651388374E-8</v>
      </c>
      <c r="I1122" s="9">
        <f t="shared" si="70"/>
        <v>1203</v>
      </c>
      <c r="J1122" s="9" t="str">
        <f>_xlfn.IFNA(VLOOKUP(C1122,[1]Sheet1!$B:$B,1,FALSE),"N")</f>
        <v>N</v>
      </c>
      <c r="K1122" s="9">
        <f t="shared" si="71"/>
        <v>0</v>
      </c>
    </row>
    <row r="1123" spans="1:11" x14ac:dyDescent="0.3">
      <c r="A1123">
        <v>1008</v>
      </c>
      <c r="B1123" t="s">
        <v>1149</v>
      </c>
      <c r="C1123" t="s">
        <v>3115</v>
      </c>
      <c r="D1123" s="13">
        <v>23140.714999999997</v>
      </c>
      <c r="E1123" s="14">
        <v>23.092644675422004</v>
      </c>
      <c r="F1123" s="15">
        <v>4.2545945326413775E-6</v>
      </c>
      <c r="G1123" s="17">
        <f t="shared" si="68"/>
        <v>1122</v>
      </c>
      <c r="H1123" s="16">
        <f t="shared" si="69"/>
        <v>1.8385752266692615E-7</v>
      </c>
      <c r="I1123" s="9">
        <f t="shared" si="70"/>
        <v>965</v>
      </c>
      <c r="J1123" s="9" t="str">
        <f>_xlfn.IFNA(VLOOKUP(C1123,[1]Sheet1!$B:$B,1,FALSE),"N")</f>
        <v>N</v>
      </c>
      <c r="K1123" s="9">
        <f t="shared" si="71"/>
        <v>0</v>
      </c>
    </row>
    <row r="1124" spans="1:11" x14ac:dyDescent="0.3">
      <c r="A1124">
        <v>817</v>
      </c>
      <c r="B1124" t="s">
        <v>1800</v>
      </c>
      <c r="C1124" t="s">
        <v>3755</v>
      </c>
      <c r="D1124" s="13">
        <v>38805.744999999995</v>
      </c>
      <c r="E1124" s="14">
        <v>22.459089363837805</v>
      </c>
      <c r="F1124" s="15">
        <v>4.2540842182479644E-6</v>
      </c>
      <c r="G1124" s="17">
        <f t="shared" si="68"/>
        <v>1123</v>
      </c>
      <c r="H1124" s="16">
        <f t="shared" si="69"/>
        <v>1.0962511396825303E-7</v>
      </c>
      <c r="I1124" s="9">
        <f t="shared" si="70"/>
        <v>1156</v>
      </c>
      <c r="J1124" s="9" t="str">
        <f>_xlfn.IFNA(VLOOKUP(C1124,[1]Sheet1!$B:$B,1,FALSE),"N")</f>
        <v>N</v>
      </c>
      <c r="K1124" s="9">
        <f t="shared" si="71"/>
        <v>0</v>
      </c>
    </row>
    <row r="1125" spans="1:11" x14ac:dyDescent="0.3">
      <c r="A1125">
        <v>679</v>
      </c>
      <c r="B1125" t="s">
        <v>100</v>
      </c>
      <c r="C1125" t="s">
        <v>2071</v>
      </c>
      <c r="D1125" s="13">
        <v>58821.074999999997</v>
      </c>
      <c r="E1125" s="14">
        <v>21.946376121534556</v>
      </c>
      <c r="F1125" s="15">
        <v>4.243647891793523E-6</v>
      </c>
      <c r="G1125" s="17">
        <f t="shared" si="68"/>
        <v>1124</v>
      </c>
      <c r="H1125" s="16">
        <f t="shared" si="69"/>
        <v>7.2145024411633471E-8</v>
      </c>
      <c r="I1125" s="9">
        <f t="shared" si="70"/>
        <v>1294</v>
      </c>
      <c r="J1125" s="9" t="str">
        <f>_xlfn.IFNA(VLOOKUP(C1125,[1]Sheet1!$B:$B,1,FALSE),"N")</f>
        <v>N</v>
      </c>
      <c r="K1125" s="9">
        <f t="shared" si="71"/>
        <v>0</v>
      </c>
    </row>
    <row r="1126" spans="1:11" x14ac:dyDescent="0.3">
      <c r="A1126">
        <v>997</v>
      </c>
      <c r="B1126" t="s">
        <v>1620</v>
      </c>
      <c r="C1126" t="s">
        <v>3575</v>
      </c>
      <c r="D1126" s="13">
        <v>23721.204999999998</v>
      </c>
      <c r="E1126" s="14">
        <v>23.057021303310123</v>
      </c>
      <c r="F1126" s="15">
        <v>4.2363300464413528E-6</v>
      </c>
      <c r="G1126" s="17">
        <f t="shared" si="68"/>
        <v>1125</v>
      </c>
      <c r="H1126" s="16">
        <f t="shared" si="69"/>
        <v>1.7858831566277315E-7</v>
      </c>
      <c r="I1126" s="9">
        <f t="shared" si="70"/>
        <v>976</v>
      </c>
      <c r="J1126" s="9" t="str">
        <f>_xlfn.IFNA(VLOOKUP(C1126,[1]Sheet1!$B:$B,1,FALSE),"N")</f>
        <v>N</v>
      </c>
      <c r="K1126" s="9">
        <f t="shared" si="71"/>
        <v>0</v>
      </c>
    </row>
    <row r="1127" spans="1:11" x14ac:dyDescent="0.3">
      <c r="A1127">
        <v>891</v>
      </c>
      <c r="B1127" t="s">
        <v>1844</v>
      </c>
      <c r="C1127" t="s">
        <v>3799</v>
      </c>
      <c r="D1127" s="13">
        <v>32058.720000000001</v>
      </c>
      <c r="E1127" s="14">
        <v>22.687559934168579</v>
      </c>
      <c r="F1127" s="15">
        <v>4.2348210945807937E-6</v>
      </c>
      <c r="G1127" s="17">
        <f t="shared" si="68"/>
        <v>1126</v>
      </c>
      <c r="H1127" s="16">
        <f t="shared" si="69"/>
        <v>1.3209576347966463E-7</v>
      </c>
      <c r="I1127" s="9">
        <f t="shared" si="70"/>
        <v>1082</v>
      </c>
      <c r="J1127" s="9" t="str">
        <f>_xlfn.IFNA(VLOOKUP(C1127,[1]Sheet1!$B:$B,1,FALSE),"N")</f>
        <v>N</v>
      </c>
      <c r="K1127" s="9">
        <f t="shared" si="71"/>
        <v>0</v>
      </c>
    </row>
    <row r="1128" spans="1:11" x14ac:dyDescent="0.3">
      <c r="A1128">
        <v>897</v>
      </c>
      <c r="B1128" t="s">
        <v>1480</v>
      </c>
      <c r="C1128" t="s">
        <v>3440</v>
      </c>
      <c r="D1128" s="13">
        <v>31368.97</v>
      </c>
      <c r="E1128" s="14">
        <v>22.705571925095803</v>
      </c>
      <c r="F1128" s="15">
        <v>4.2050731164599042E-6</v>
      </c>
      <c r="G1128" s="17">
        <f t="shared" si="68"/>
        <v>1127</v>
      </c>
      <c r="H1128" s="16">
        <f t="shared" si="69"/>
        <v>1.3405199840670267E-7</v>
      </c>
      <c r="I1128" s="9">
        <f t="shared" si="70"/>
        <v>1076</v>
      </c>
      <c r="J1128" s="9" t="str">
        <f>_xlfn.IFNA(VLOOKUP(C1128,[1]Sheet1!$B:$B,1,FALSE),"N")</f>
        <v>N</v>
      </c>
      <c r="K1128" s="9">
        <f t="shared" si="71"/>
        <v>0</v>
      </c>
    </row>
    <row r="1129" spans="1:11" x14ac:dyDescent="0.3">
      <c r="A1129">
        <v>684</v>
      </c>
      <c r="B1129" t="s">
        <v>1271</v>
      </c>
      <c r="C1129" t="s">
        <v>3237</v>
      </c>
      <c r="D1129" s="13">
        <v>56499.664999999986</v>
      </c>
      <c r="E1129" s="14">
        <v>21.981942563308184</v>
      </c>
      <c r="F1129" s="15">
        <v>4.1961973208979584E-6</v>
      </c>
      <c r="G1129" s="17">
        <f t="shared" si="68"/>
        <v>1128</v>
      </c>
      <c r="H1129" s="16">
        <f t="shared" si="69"/>
        <v>7.4269419489442278E-8</v>
      </c>
      <c r="I1129" s="9">
        <f t="shared" si="70"/>
        <v>1289</v>
      </c>
      <c r="J1129" s="9" t="str">
        <f>_xlfn.IFNA(VLOOKUP(C1129,[1]Sheet1!$B:$B,1,FALSE),"N")</f>
        <v>N</v>
      </c>
      <c r="K1129" s="9">
        <f t="shared" si="71"/>
        <v>0</v>
      </c>
    </row>
    <row r="1130" spans="1:11" x14ac:dyDescent="0.3">
      <c r="A1130">
        <v>547</v>
      </c>
      <c r="B1130" t="s">
        <v>511</v>
      </c>
      <c r="C1130" t="s">
        <v>2480</v>
      </c>
      <c r="D1130" s="13">
        <v>91205.959999999992</v>
      </c>
      <c r="E1130" s="14">
        <v>21.394615507285053</v>
      </c>
      <c r="F1130" s="15">
        <v>4.1948960756435643E-6</v>
      </c>
      <c r="G1130" s="17">
        <f t="shared" si="68"/>
        <v>1129</v>
      </c>
      <c r="H1130" s="16">
        <f t="shared" si="69"/>
        <v>4.5993661769949729E-8</v>
      </c>
      <c r="I1130" s="9">
        <f t="shared" si="70"/>
        <v>1426</v>
      </c>
      <c r="J1130" s="9" t="str">
        <f>_xlfn.IFNA(VLOOKUP(C1130,[1]Sheet1!$B:$B,1,FALSE),"N")</f>
        <v>Clo1313_0693</v>
      </c>
      <c r="K1130" s="9">
        <f t="shared" si="71"/>
        <v>4.1948960756435643E-6</v>
      </c>
    </row>
    <row r="1131" spans="1:11" x14ac:dyDescent="0.3">
      <c r="A1131">
        <v>680</v>
      </c>
      <c r="B1131" t="s">
        <v>151</v>
      </c>
      <c r="C1131" t="s">
        <v>2122</v>
      </c>
      <c r="D1131" s="13">
        <v>57700.11</v>
      </c>
      <c r="E1131" s="14">
        <v>21.955793673473444</v>
      </c>
      <c r="F1131" s="15">
        <v>4.1948873263015728E-6</v>
      </c>
      <c r="G1131" s="17">
        <f t="shared" si="68"/>
        <v>1130</v>
      </c>
      <c r="H1131" s="16">
        <f t="shared" si="69"/>
        <v>7.2701548165186737E-8</v>
      </c>
      <c r="I1131" s="9">
        <f t="shared" si="70"/>
        <v>1293</v>
      </c>
      <c r="J1131" s="9" t="str">
        <f>_xlfn.IFNA(VLOOKUP(C1131,[1]Sheet1!$B:$B,1,FALSE),"N")</f>
        <v>N</v>
      </c>
      <c r="K1131" s="9">
        <f t="shared" si="71"/>
        <v>0</v>
      </c>
    </row>
    <row r="1132" spans="1:11" x14ac:dyDescent="0.3">
      <c r="A1132">
        <v>755</v>
      </c>
      <c r="B1132" t="s">
        <v>1371</v>
      </c>
      <c r="C1132" t="s">
        <v>3332</v>
      </c>
      <c r="D1132" s="13">
        <v>46114.645000000004</v>
      </c>
      <c r="E1132" s="14">
        <v>22.228368560793445</v>
      </c>
      <c r="F1132" s="15">
        <v>4.1877293519884409E-6</v>
      </c>
      <c r="G1132" s="17">
        <f t="shared" si="68"/>
        <v>1131</v>
      </c>
      <c r="H1132" s="16">
        <f t="shared" si="69"/>
        <v>9.0811267266362792E-8</v>
      </c>
      <c r="I1132" s="9">
        <f t="shared" si="70"/>
        <v>1218</v>
      </c>
      <c r="J1132" s="9" t="str">
        <f>_xlfn.IFNA(VLOOKUP(C1132,[1]Sheet1!$B:$B,1,FALSE),"N")</f>
        <v>N</v>
      </c>
      <c r="K1132" s="9">
        <f t="shared" si="71"/>
        <v>0</v>
      </c>
    </row>
    <row r="1133" spans="1:11" x14ac:dyDescent="0.3">
      <c r="A1133">
        <v>1067</v>
      </c>
      <c r="B1133" t="s">
        <v>234</v>
      </c>
      <c r="C1133" t="s">
        <v>2205</v>
      </c>
      <c r="D1133" s="13">
        <v>18927.549999999996</v>
      </c>
      <c r="E1133" s="14">
        <v>23.315940781512356</v>
      </c>
      <c r="F1133" s="15">
        <v>4.1757726778698196E-6</v>
      </c>
      <c r="G1133" s="17">
        <f t="shared" si="68"/>
        <v>1132</v>
      </c>
      <c r="H1133" s="16">
        <f t="shared" si="69"/>
        <v>2.2061876354149483E-7</v>
      </c>
      <c r="I1133" s="9">
        <f t="shared" si="70"/>
        <v>906</v>
      </c>
      <c r="J1133" s="9" t="str">
        <f>_xlfn.IFNA(VLOOKUP(C1133,[1]Sheet1!$B:$B,1,FALSE),"N")</f>
        <v>N</v>
      </c>
      <c r="K1133" s="9">
        <f t="shared" si="71"/>
        <v>0</v>
      </c>
    </row>
    <row r="1134" spans="1:11" x14ac:dyDescent="0.3">
      <c r="A1134">
        <v>990</v>
      </c>
      <c r="B1134" t="s">
        <v>432</v>
      </c>
      <c r="C1134" t="s">
        <v>2401</v>
      </c>
      <c r="D1134" s="13">
        <v>23838.439999999995</v>
      </c>
      <c r="E1134" s="14">
        <v>23.02847132784623</v>
      </c>
      <c r="F1134" s="15">
        <v>4.1592029322823576E-6</v>
      </c>
      <c r="G1134" s="17">
        <f t="shared" si="68"/>
        <v>1133</v>
      </c>
      <c r="H1134" s="16">
        <f t="shared" si="69"/>
        <v>1.7447462721060432E-7</v>
      </c>
      <c r="I1134" s="9">
        <f t="shared" si="70"/>
        <v>983</v>
      </c>
      <c r="J1134" s="9" t="str">
        <f>_xlfn.IFNA(VLOOKUP(C1134,[1]Sheet1!$B:$B,1,FALSE),"N")</f>
        <v>Clo1313_0568</v>
      </c>
      <c r="K1134" s="9">
        <f t="shared" si="71"/>
        <v>4.1592029322823576E-6</v>
      </c>
    </row>
    <row r="1135" spans="1:11" x14ac:dyDescent="0.3">
      <c r="A1135">
        <v>1200</v>
      </c>
      <c r="B1135" t="s">
        <v>1971</v>
      </c>
      <c r="C1135" t="s">
        <v>3926</v>
      </c>
      <c r="D1135" s="13">
        <v>12077.405000000001</v>
      </c>
      <c r="E1135" s="14">
        <v>23.855478364044171</v>
      </c>
      <c r="F1135" s="15">
        <v>4.1391600100528901E-6</v>
      </c>
      <c r="G1135" s="17">
        <f t="shared" si="68"/>
        <v>1134</v>
      </c>
      <c r="H1135" s="16">
        <f t="shared" si="69"/>
        <v>3.4271931843412472E-7</v>
      </c>
      <c r="I1135" s="9">
        <f t="shared" si="70"/>
        <v>773</v>
      </c>
      <c r="J1135" s="9" t="str">
        <f>_xlfn.IFNA(VLOOKUP(C1135,[1]Sheet1!$B:$B,1,FALSE),"N")</f>
        <v>Clo1313_2934</v>
      </c>
      <c r="K1135" s="9">
        <f t="shared" si="71"/>
        <v>4.1391600100528901E-6</v>
      </c>
    </row>
    <row r="1136" spans="1:11" x14ac:dyDescent="0.3">
      <c r="A1136">
        <v>865</v>
      </c>
      <c r="B1136" t="s">
        <v>126</v>
      </c>
      <c r="C1136" t="s">
        <v>2097</v>
      </c>
      <c r="D1136" s="13">
        <v>33746.619999999995</v>
      </c>
      <c r="E1136" s="14">
        <v>22.596210688991995</v>
      </c>
      <c r="F1136" s="15">
        <v>4.1375259946347782E-6</v>
      </c>
      <c r="G1136" s="17">
        <f t="shared" si="68"/>
        <v>1135</v>
      </c>
      <c r="H1136" s="16">
        <f t="shared" si="69"/>
        <v>1.226056415319454E-7</v>
      </c>
      <c r="I1136" s="9">
        <f t="shared" si="70"/>
        <v>1108</v>
      </c>
      <c r="J1136" s="9" t="str">
        <f>_xlfn.IFNA(VLOOKUP(C1136,[1]Sheet1!$B:$B,1,FALSE),"N")</f>
        <v>Clo1313_0075</v>
      </c>
      <c r="K1136" s="9">
        <f t="shared" si="71"/>
        <v>4.1375259946347782E-6</v>
      </c>
    </row>
    <row r="1137" spans="1:11" x14ac:dyDescent="0.3">
      <c r="A1137">
        <v>942</v>
      </c>
      <c r="B1137" t="s">
        <v>1799</v>
      </c>
      <c r="C1137" t="s">
        <v>3754</v>
      </c>
      <c r="D1137" s="13">
        <v>27613.264999999996</v>
      </c>
      <c r="E1137" s="14">
        <v>22.840182956764551</v>
      </c>
      <c r="F1137" s="15">
        <v>4.1314786571029977E-6</v>
      </c>
      <c r="G1137" s="17">
        <f t="shared" si="68"/>
        <v>1136</v>
      </c>
      <c r="H1137" s="16">
        <f t="shared" si="69"/>
        <v>1.4961934624909433E-7</v>
      </c>
      <c r="I1137" s="9">
        <f t="shared" si="70"/>
        <v>1031</v>
      </c>
      <c r="J1137" s="9" t="str">
        <f>_xlfn.IFNA(VLOOKUP(C1137,[1]Sheet1!$B:$B,1,FALSE),"N")</f>
        <v>N</v>
      </c>
      <c r="K1137" s="9">
        <f t="shared" si="71"/>
        <v>0</v>
      </c>
    </row>
    <row r="1138" spans="1:11" x14ac:dyDescent="0.3">
      <c r="A1138">
        <v>782</v>
      </c>
      <c r="B1138" t="s">
        <v>1267</v>
      </c>
      <c r="C1138" t="s">
        <v>3233</v>
      </c>
      <c r="D1138" s="13">
        <v>41040.284999999989</v>
      </c>
      <c r="E1138" s="14">
        <v>22.352535965287423</v>
      </c>
      <c r="F1138" s="15">
        <v>4.1243528956488787E-6</v>
      </c>
      <c r="G1138" s="17">
        <f t="shared" si="68"/>
        <v>1137</v>
      </c>
      <c r="H1138" s="16">
        <f t="shared" si="69"/>
        <v>1.004952303730074E-7</v>
      </c>
      <c r="I1138" s="9">
        <f t="shared" si="70"/>
        <v>1191</v>
      </c>
      <c r="J1138" s="9" t="str">
        <f>_xlfn.IFNA(VLOOKUP(C1138,[1]Sheet1!$B:$B,1,FALSE),"N")</f>
        <v>N</v>
      </c>
      <c r="K1138" s="9">
        <f t="shared" si="71"/>
        <v>0</v>
      </c>
    </row>
    <row r="1139" spans="1:11" x14ac:dyDescent="0.3">
      <c r="A1139">
        <v>1131</v>
      </c>
      <c r="B1139" t="s">
        <v>195</v>
      </c>
      <c r="C1139" t="s">
        <v>2166</v>
      </c>
      <c r="D1139" s="13">
        <v>15378.669999999996</v>
      </c>
      <c r="E1139" s="14">
        <v>23.553952341324806</v>
      </c>
      <c r="F1139" s="15">
        <v>4.1204573224863347E-6</v>
      </c>
      <c r="G1139" s="17">
        <f t="shared" si="68"/>
        <v>1138</v>
      </c>
      <c r="H1139" s="16">
        <f t="shared" si="69"/>
        <v>2.6793326877332926E-7</v>
      </c>
      <c r="I1139" s="9">
        <f t="shared" si="70"/>
        <v>842</v>
      </c>
      <c r="J1139" s="9" t="str">
        <f>_xlfn.IFNA(VLOOKUP(C1139,[1]Sheet1!$B:$B,1,FALSE),"N")</f>
        <v>Clo1313_0196</v>
      </c>
      <c r="K1139" s="9">
        <f t="shared" si="71"/>
        <v>4.1204573224863347E-6</v>
      </c>
    </row>
    <row r="1140" spans="1:11" x14ac:dyDescent="0.3">
      <c r="A1140">
        <v>624</v>
      </c>
      <c r="B1140" t="s">
        <v>1003</v>
      </c>
      <c r="C1140" t="s">
        <v>2969</v>
      </c>
      <c r="D1140" s="13">
        <v>68915.959999999992</v>
      </c>
      <c r="E1140" s="14">
        <v>21.714759779699211</v>
      </c>
      <c r="F1140" s="15">
        <v>4.1157792344801884E-6</v>
      </c>
      <c r="G1140" s="17">
        <f t="shared" si="68"/>
        <v>1139</v>
      </c>
      <c r="H1140" s="16">
        <f t="shared" si="69"/>
        <v>5.9721713729014128E-8</v>
      </c>
      <c r="I1140" s="9">
        <f t="shared" si="70"/>
        <v>1349</v>
      </c>
      <c r="J1140" s="9" t="str">
        <f>_xlfn.IFNA(VLOOKUP(C1140,[1]Sheet1!$B:$B,1,FALSE),"N")</f>
        <v>Clo1313_1393</v>
      </c>
      <c r="K1140" s="9">
        <f t="shared" si="71"/>
        <v>4.1157792344801884E-6</v>
      </c>
    </row>
    <row r="1141" spans="1:11" x14ac:dyDescent="0.3">
      <c r="A1141">
        <v>1078</v>
      </c>
      <c r="B1141" t="s">
        <v>1335</v>
      </c>
      <c r="C1141" t="s">
        <v>3300</v>
      </c>
      <c r="D1141" s="13">
        <v>18102.830000000002</v>
      </c>
      <c r="E1141" s="14">
        <v>23.350586018874726</v>
      </c>
      <c r="F1141" s="15">
        <v>4.1083891356996657E-6</v>
      </c>
      <c r="G1141" s="17">
        <f t="shared" si="68"/>
        <v>1140</v>
      </c>
      <c r="H1141" s="16">
        <f t="shared" si="69"/>
        <v>2.2694734114498482E-7</v>
      </c>
      <c r="I1141" s="9">
        <f t="shared" si="70"/>
        <v>895</v>
      </c>
      <c r="J1141" s="9" t="str">
        <f>_xlfn.IFNA(VLOOKUP(C1141,[1]Sheet1!$B:$B,1,FALSE),"N")</f>
        <v>N</v>
      </c>
      <c r="K1141" s="9">
        <f t="shared" si="71"/>
        <v>0</v>
      </c>
    </row>
    <row r="1142" spans="1:11" x14ac:dyDescent="0.3">
      <c r="A1142">
        <v>863</v>
      </c>
      <c r="B1142" t="s">
        <v>408</v>
      </c>
      <c r="C1142" t="s">
        <v>2377</v>
      </c>
      <c r="D1142" s="13">
        <v>33776.25</v>
      </c>
      <c r="E1142" s="14">
        <v>22.58431508921834</v>
      </c>
      <c r="F1142" s="15">
        <v>4.101149486092843E-6</v>
      </c>
      <c r="G1142" s="17">
        <f t="shared" si="68"/>
        <v>1141</v>
      </c>
      <c r="H1142" s="16">
        <f t="shared" si="69"/>
        <v>1.2142110169402593E-7</v>
      </c>
      <c r="I1142" s="9">
        <f t="shared" si="70"/>
        <v>1110</v>
      </c>
      <c r="J1142" s="9" t="str">
        <f>_xlfn.IFNA(VLOOKUP(C1142,[1]Sheet1!$B:$B,1,FALSE),"N")</f>
        <v>N</v>
      </c>
      <c r="K1142" s="9">
        <f t="shared" si="71"/>
        <v>0</v>
      </c>
    </row>
    <row r="1143" spans="1:11" x14ac:dyDescent="0.3">
      <c r="A1143">
        <v>719</v>
      </c>
      <c r="B1143" t="s">
        <v>1886</v>
      </c>
      <c r="C1143" t="s">
        <v>3841</v>
      </c>
      <c r="D1143" s="13">
        <v>50883.435000000005</v>
      </c>
      <c r="E1143" s="14">
        <v>22.079797690073764</v>
      </c>
      <c r="F1143" s="15">
        <v>4.0932099465249871E-6</v>
      </c>
      <c r="G1143" s="17">
        <f t="shared" si="68"/>
        <v>1142</v>
      </c>
      <c r="H1143" s="16">
        <f t="shared" si="69"/>
        <v>8.0442877854551031E-8</v>
      </c>
      <c r="I1143" s="9">
        <f t="shared" si="70"/>
        <v>1254</v>
      </c>
      <c r="J1143" s="9" t="str">
        <f>_xlfn.IFNA(VLOOKUP(C1143,[1]Sheet1!$B:$B,1,FALSE),"N")</f>
        <v>N</v>
      </c>
      <c r="K1143" s="9">
        <f t="shared" si="71"/>
        <v>0</v>
      </c>
    </row>
    <row r="1144" spans="1:11" x14ac:dyDescent="0.3">
      <c r="A1144">
        <v>738</v>
      </c>
      <c r="B1144" t="s">
        <v>1259</v>
      </c>
      <c r="C1144" t="s">
        <v>3225</v>
      </c>
      <c r="D1144" s="13">
        <v>47686.51999999999</v>
      </c>
      <c r="E1144" s="14">
        <v>22.158159301636562</v>
      </c>
      <c r="F1144" s="15">
        <v>4.0893430286112865E-6</v>
      </c>
      <c r="G1144" s="17">
        <f t="shared" si="68"/>
        <v>1143</v>
      </c>
      <c r="H1144" s="16">
        <f t="shared" si="69"/>
        <v>8.5754696056900098E-8</v>
      </c>
      <c r="I1144" s="9">
        <f t="shared" si="70"/>
        <v>1235</v>
      </c>
      <c r="J1144" s="9" t="str">
        <f>_xlfn.IFNA(VLOOKUP(C1144,[1]Sheet1!$B:$B,1,FALSE),"N")</f>
        <v>N</v>
      </c>
      <c r="K1144" s="9">
        <f t="shared" si="71"/>
        <v>0</v>
      </c>
    </row>
    <row r="1145" spans="1:11" x14ac:dyDescent="0.3">
      <c r="A1145">
        <v>566</v>
      </c>
      <c r="B1145" t="s">
        <v>514</v>
      </c>
      <c r="C1145" t="s">
        <v>2483</v>
      </c>
      <c r="D1145" s="13">
        <v>82818.505000000005</v>
      </c>
      <c r="E1145" s="14">
        <v>21.479715803941158</v>
      </c>
      <c r="F1145" s="15">
        <v>4.0829792708387042E-6</v>
      </c>
      <c r="G1145" s="17">
        <f t="shared" si="68"/>
        <v>1144</v>
      </c>
      <c r="H1145" s="16">
        <f t="shared" si="69"/>
        <v>4.9300325704245737E-8</v>
      </c>
      <c r="I1145" s="9">
        <f t="shared" si="70"/>
        <v>1407</v>
      </c>
      <c r="J1145" s="9" t="str">
        <f>_xlfn.IFNA(VLOOKUP(C1145,[1]Sheet1!$B:$B,1,FALSE),"N")</f>
        <v>N</v>
      </c>
      <c r="K1145" s="9">
        <f t="shared" si="71"/>
        <v>0</v>
      </c>
    </row>
    <row r="1146" spans="1:11" x14ac:dyDescent="0.3">
      <c r="A1146">
        <v>313</v>
      </c>
      <c r="B1146" t="s">
        <v>569</v>
      </c>
      <c r="C1146" t="s">
        <v>2538</v>
      </c>
      <c r="D1146" s="13">
        <v>221266.43500000008</v>
      </c>
      <c r="E1146" s="14">
        <v>20.266746896287898</v>
      </c>
      <c r="F1146" s="15">
        <v>4.0558030851842071E-6</v>
      </c>
      <c r="G1146" s="17">
        <f t="shared" si="68"/>
        <v>1145</v>
      </c>
      <c r="H1146" s="16">
        <f t="shared" si="69"/>
        <v>1.8329951784979069E-8</v>
      </c>
      <c r="I1146" s="9">
        <f t="shared" si="70"/>
        <v>1660</v>
      </c>
      <c r="J1146" s="9" t="str">
        <f>_xlfn.IFNA(VLOOKUP(C1146,[1]Sheet1!$B:$B,1,FALSE),"N")</f>
        <v>N</v>
      </c>
      <c r="K1146" s="9">
        <f t="shared" si="71"/>
        <v>0</v>
      </c>
    </row>
    <row r="1147" spans="1:11" x14ac:dyDescent="0.3">
      <c r="A1147">
        <v>1074</v>
      </c>
      <c r="B1147" t="s">
        <v>282</v>
      </c>
      <c r="C1147" t="s">
        <v>2253</v>
      </c>
      <c r="D1147" s="13">
        <v>18057.834999999999</v>
      </c>
      <c r="E1147" s="14">
        <v>23.334536267171195</v>
      </c>
      <c r="F1147" s="15">
        <v>4.044833980630355E-6</v>
      </c>
      <c r="G1147" s="17">
        <f t="shared" si="68"/>
        <v>1146</v>
      </c>
      <c r="H1147" s="16">
        <f t="shared" si="69"/>
        <v>2.2399329601972525E-7</v>
      </c>
      <c r="I1147" s="9">
        <f t="shared" si="70"/>
        <v>899</v>
      </c>
      <c r="J1147" s="9" t="str">
        <f>_xlfn.IFNA(VLOOKUP(C1147,[1]Sheet1!$B:$B,1,FALSE),"N")</f>
        <v>N</v>
      </c>
      <c r="K1147" s="9">
        <f t="shared" si="71"/>
        <v>0</v>
      </c>
    </row>
    <row r="1148" spans="1:11" x14ac:dyDescent="0.3">
      <c r="A1148">
        <v>807</v>
      </c>
      <c r="B1148" t="s">
        <v>127</v>
      </c>
      <c r="C1148" t="s">
        <v>2098</v>
      </c>
      <c r="D1148" s="13">
        <v>37747.51999999999</v>
      </c>
      <c r="E1148" s="14">
        <v>22.429921570938689</v>
      </c>
      <c r="F1148" s="15">
        <v>4.0407382265751621E-6</v>
      </c>
      <c r="G1148" s="17">
        <f t="shared" si="68"/>
        <v>1147</v>
      </c>
      <c r="H1148" s="16">
        <f t="shared" si="69"/>
        <v>1.0704645567643023E-7</v>
      </c>
      <c r="I1148" s="9">
        <f t="shared" si="70"/>
        <v>1166</v>
      </c>
      <c r="J1148" s="9" t="str">
        <f>_xlfn.IFNA(VLOOKUP(C1148,[1]Sheet1!$B:$B,1,FALSE),"N")</f>
        <v>Clo1313_0076</v>
      </c>
      <c r="K1148" s="9">
        <f t="shared" si="71"/>
        <v>4.0407382265751621E-6</v>
      </c>
    </row>
    <row r="1149" spans="1:11" x14ac:dyDescent="0.3">
      <c r="A1149">
        <v>808</v>
      </c>
      <c r="B1149" t="s">
        <v>1657</v>
      </c>
      <c r="C1149" t="s">
        <v>3612</v>
      </c>
      <c r="D1149" s="13">
        <v>37599.11</v>
      </c>
      <c r="E1149" s="14">
        <v>22.431444213346275</v>
      </c>
      <c r="F1149" s="15">
        <v>4.0298558906288737E-6</v>
      </c>
      <c r="G1149" s="17">
        <f t="shared" si="68"/>
        <v>1148</v>
      </c>
      <c r="H1149" s="16">
        <f t="shared" si="69"/>
        <v>1.0717955533066803E-7</v>
      </c>
      <c r="I1149" s="9">
        <f t="shared" si="70"/>
        <v>1165</v>
      </c>
      <c r="J1149" s="9" t="str">
        <f>_xlfn.IFNA(VLOOKUP(C1149,[1]Sheet1!$B:$B,1,FALSE),"N")</f>
        <v>N</v>
      </c>
      <c r="K1149" s="9">
        <f t="shared" si="71"/>
        <v>0</v>
      </c>
    </row>
    <row r="1150" spans="1:11" x14ac:dyDescent="0.3">
      <c r="A1150">
        <v>847</v>
      </c>
      <c r="B1150" t="s">
        <v>193</v>
      </c>
      <c r="C1150" t="s">
        <v>2164</v>
      </c>
      <c r="D1150" s="13">
        <v>34160.369999999995</v>
      </c>
      <c r="E1150" s="14">
        <v>22.548718135278278</v>
      </c>
      <c r="F1150" s="15">
        <v>4.0290236982902605E-6</v>
      </c>
      <c r="G1150" s="17">
        <f t="shared" si="68"/>
        <v>1149</v>
      </c>
      <c r="H1150" s="16">
        <f t="shared" si="69"/>
        <v>1.1794438111443937E-7</v>
      </c>
      <c r="I1150" s="9">
        <f t="shared" si="70"/>
        <v>1126</v>
      </c>
      <c r="J1150" s="9" t="str">
        <f>_xlfn.IFNA(VLOOKUP(C1150,[1]Sheet1!$B:$B,1,FALSE),"N")</f>
        <v>Clo1313_0194</v>
      </c>
      <c r="K1150" s="9">
        <f t="shared" si="71"/>
        <v>4.0290236982902605E-6</v>
      </c>
    </row>
    <row r="1151" spans="1:11" x14ac:dyDescent="0.3">
      <c r="A1151">
        <v>1033</v>
      </c>
      <c r="B1151" t="s">
        <v>344</v>
      </c>
      <c r="C1151" t="s">
        <v>2314</v>
      </c>
      <c r="D1151" s="13">
        <v>20132.404999999999</v>
      </c>
      <c r="E1151" s="14">
        <v>23.182403850999222</v>
      </c>
      <c r="F1151" s="15">
        <v>3.9828782534467144E-6</v>
      </c>
      <c r="G1151" s="17">
        <f t="shared" si="68"/>
        <v>1150</v>
      </c>
      <c r="H1151" s="16">
        <f t="shared" si="69"/>
        <v>1.9783420080445999E-7</v>
      </c>
      <c r="I1151" s="9">
        <f t="shared" si="70"/>
        <v>940</v>
      </c>
      <c r="J1151" s="9" t="str">
        <f>_xlfn.IFNA(VLOOKUP(C1151,[1]Sheet1!$B:$B,1,FALSE),"N")</f>
        <v>N</v>
      </c>
      <c r="K1151" s="9">
        <f t="shared" si="71"/>
        <v>0</v>
      </c>
    </row>
    <row r="1152" spans="1:11" x14ac:dyDescent="0.3">
      <c r="A1152">
        <v>665</v>
      </c>
      <c r="B1152" t="s">
        <v>1436</v>
      </c>
      <c r="C1152" t="s">
        <v>3397</v>
      </c>
      <c r="D1152" s="13">
        <v>57480.799999999996</v>
      </c>
      <c r="E1152" s="14">
        <v>21.893056079104802</v>
      </c>
      <c r="F1152" s="15">
        <v>3.9704020697580622E-6</v>
      </c>
      <c r="G1152" s="17">
        <f t="shared" si="68"/>
        <v>1151</v>
      </c>
      <c r="H1152" s="16">
        <f t="shared" si="69"/>
        <v>6.9073535332807868E-8</v>
      </c>
      <c r="I1152" s="9">
        <f t="shared" si="70"/>
        <v>1308</v>
      </c>
      <c r="J1152" s="9" t="str">
        <f>_xlfn.IFNA(VLOOKUP(C1152,[1]Sheet1!$B:$B,1,FALSE),"N")</f>
        <v>N</v>
      </c>
      <c r="K1152" s="9">
        <f t="shared" si="71"/>
        <v>0</v>
      </c>
    </row>
    <row r="1153" spans="1:11" x14ac:dyDescent="0.3">
      <c r="A1153">
        <v>1119</v>
      </c>
      <c r="B1153" t="s">
        <v>440</v>
      </c>
      <c r="C1153" t="s">
        <v>2409</v>
      </c>
      <c r="D1153" s="13">
        <v>15331.474999999995</v>
      </c>
      <c r="E1153" s="14">
        <v>23.505266243949514</v>
      </c>
      <c r="F1153" s="15">
        <v>3.9477438415738746E-6</v>
      </c>
      <c r="G1153" s="17">
        <f t="shared" si="68"/>
        <v>1152</v>
      </c>
      <c r="H1153" s="16">
        <f t="shared" si="69"/>
        <v>2.5749276188845992E-7</v>
      </c>
      <c r="I1153" s="9">
        <f t="shared" si="70"/>
        <v>853</v>
      </c>
      <c r="J1153" s="9" t="str">
        <f>_xlfn.IFNA(VLOOKUP(C1153,[1]Sheet1!$B:$B,1,FALSE),"N")</f>
        <v>N</v>
      </c>
      <c r="K1153" s="9">
        <f t="shared" si="71"/>
        <v>0</v>
      </c>
    </row>
    <row r="1154" spans="1:11" x14ac:dyDescent="0.3">
      <c r="A1154">
        <v>936</v>
      </c>
      <c r="B1154" t="s">
        <v>1743</v>
      </c>
      <c r="C1154" t="s">
        <v>3698</v>
      </c>
      <c r="D1154" s="13">
        <v>26581.464999999997</v>
      </c>
      <c r="E1154" s="14">
        <v>22.820795476237812</v>
      </c>
      <c r="F1154" s="15">
        <v>3.9146633233078177E-6</v>
      </c>
      <c r="G1154" s="17">
        <f t="shared" si="68"/>
        <v>1153</v>
      </c>
      <c r="H1154" s="16">
        <f t="shared" si="69"/>
        <v>1.4727041279733147E-7</v>
      </c>
      <c r="I1154" s="9">
        <f t="shared" si="70"/>
        <v>1037</v>
      </c>
      <c r="J1154" s="9" t="str">
        <f>_xlfn.IFNA(VLOOKUP(C1154,[1]Sheet1!$B:$B,1,FALSE),"N")</f>
        <v>N</v>
      </c>
      <c r="K1154" s="9">
        <f t="shared" si="71"/>
        <v>0</v>
      </c>
    </row>
    <row r="1155" spans="1:11" x14ac:dyDescent="0.3">
      <c r="A1155">
        <v>783</v>
      </c>
      <c r="B1155" t="s">
        <v>1502</v>
      </c>
      <c r="C1155" t="s">
        <v>3457</v>
      </c>
      <c r="D1155" s="13">
        <v>38892.264999999999</v>
      </c>
      <c r="E1155" s="14">
        <v>22.353936143491847</v>
      </c>
      <c r="F1155" s="15">
        <v>3.9129556757012551E-6</v>
      </c>
      <c r="G1155" s="17">
        <f t="shared" ref="G1155:G1218" si="72">RANK(F1155,$F$2:$F$1973,0)</f>
        <v>1154</v>
      </c>
      <c r="H1155" s="16">
        <f t="shared" ref="H1155:H1218" si="73">(F1155/D1155)*1000</f>
        <v>1.0061012583610789E-7</v>
      </c>
      <c r="I1155" s="9">
        <f t="shared" ref="I1155:I1218" si="74">RANK(H1155,$H$2:$H$1973,0)</f>
        <v>1190</v>
      </c>
      <c r="J1155" s="9" t="str">
        <f>_xlfn.IFNA(VLOOKUP(C1155,[1]Sheet1!$B:$B,1,FALSE),"N")</f>
        <v>Clo1313_2102</v>
      </c>
      <c r="K1155" s="9">
        <f t="shared" ref="K1155:K1218" si="75">IF(COUNTIF(J1155,"=N")=1,0,F1155)</f>
        <v>3.9129556757012551E-6</v>
      </c>
    </row>
    <row r="1156" spans="1:11" x14ac:dyDescent="0.3">
      <c r="A1156">
        <v>830</v>
      </c>
      <c r="B1156" t="s">
        <v>1588</v>
      </c>
      <c r="C1156" t="s">
        <v>3543</v>
      </c>
      <c r="D1156" s="13">
        <v>34328.410000000003</v>
      </c>
      <c r="E1156" s="14">
        <v>22.504361246582604</v>
      </c>
      <c r="F1156" s="15">
        <v>3.9048951858848143E-6</v>
      </c>
      <c r="G1156" s="17">
        <f t="shared" si="72"/>
        <v>1155</v>
      </c>
      <c r="H1156" s="16">
        <f t="shared" si="73"/>
        <v>1.1375112292951563E-7</v>
      </c>
      <c r="I1156" s="9">
        <f t="shared" si="74"/>
        <v>1143</v>
      </c>
      <c r="J1156" s="9" t="str">
        <f>_xlfn.IFNA(VLOOKUP(C1156,[1]Sheet1!$B:$B,1,FALSE),"N")</f>
        <v>N</v>
      </c>
      <c r="K1156" s="9">
        <f t="shared" si="75"/>
        <v>0</v>
      </c>
    </row>
    <row r="1157" spans="1:11" x14ac:dyDescent="0.3">
      <c r="A1157">
        <v>748</v>
      </c>
      <c r="B1157" t="s">
        <v>634</v>
      </c>
      <c r="C1157" t="s">
        <v>2603</v>
      </c>
      <c r="D1157" s="13">
        <v>43517.580000000009</v>
      </c>
      <c r="E1157" s="14">
        <v>22.204149213972102</v>
      </c>
      <c r="F1157" s="15">
        <v>3.8745492771732189E-6</v>
      </c>
      <c r="G1157" s="17">
        <f t="shared" si="72"/>
        <v>1156</v>
      </c>
      <c r="H1157" s="16">
        <f t="shared" si="73"/>
        <v>8.9034116262283381E-8</v>
      </c>
      <c r="I1157" s="9">
        <f t="shared" si="74"/>
        <v>1225</v>
      </c>
      <c r="J1157" s="9" t="str">
        <f>_xlfn.IFNA(VLOOKUP(C1157,[1]Sheet1!$B:$B,1,FALSE),"N")</f>
        <v>N</v>
      </c>
      <c r="K1157" s="9">
        <f t="shared" si="75"/>
        <v>0</v>
      </c>
    </row>
    <row r="1158" spans="1:11" x14ac:dyDescent="0.3">
      <c r="A1158">
        <v>760</v>
      </c>
      <c r="B1158" t="s">
        <v>1682</v>
      </c>
      <c r="C1158" t="s">
        <v>3637</v>
      </c>
      <c r="D1158" s="13">
        <v>41767.454999999987</v>
      </c>
      <c r="E1158" s="14">
        <v>22.253371625222893</v>
      </c>
      <c r="F1158" s="15">
        <v>3.8711397681459831E-6</v>
      </c>
      <c r="G1158" s="17">
        <f t="shared" si="72"/>
        <v>1157</v>
      </c>
      <c r="H1158" s="16">
        <f t="shared" si="73"/>
        <v>9.268316128301291E-8</v>
      </c>
      <c r="I1158" s="9">
        <f t="shared" si="74"/>
        <v>1213</v>
      </c>
      <c r="J1158" s="9" t="str">
        <f>_xlfn.IFNA(VLOOKUP(C1158,[1]Sheet1!$B:$B,1,FALSE),"N")</f>
        <v>N</v>
      </c>
      <c r="K1158" s="9">
        <f t="shared" si="75"/>
        <v>0</v>
      </c>
    </row>
    <row r="1159" spans="1:11" x14ac:dyDescent="0.3">
      <c r="A1159">
        <v>866</v>
      </c>
      <c r="B1159" t="s">
        <v>1650</v>
      </c>
      <c r="C1159" t="s">
        <v>3605</v>
      </c>
      <c r="D1159" s="13">
        <v>31559.050000000003</v>
      </c>
      <c r="E1159" s="14">
        <v>22.596665675841844</v>
      </c>
      <c r="F1159" s="15">
        <v>3.8707546285251702E-6</v>
      </c>
      <c r="G1159" s="17">
        <f t="shared" si="72"/>
        <v>1158</v>
      </c>
      <c r="H1159" s="16">
        <f t="shared" si="73"/>
        <v>1.2265117703242557E-7</v>
      </c>
      <c r="I1159" s="9">
        <f t="shared" si="74"/>
        <v>1107</v>
      </c>
      <c r="J1159" s="9" t="str">
        <f>_xlfn.IFNA(VLOOKUP(C1159,[1]Sheet1!$B:$B,1,FALSE),"N")</f>
        <v>Clo1313_2334</v>
      </c>
      <c r="K1159" s="9">
        <f t="shared" si="75"/>
        <v>3.8707546285251702E-6</v>
      </c>
    </row>
    <row r="1160" spans="1:11" x14ac:dyDescent="0.3">
      <c r="A1160">
        <v>1076</v>
      </c>
      <c r="B1160" t="s">
        <v>1012</v>
      </c>
      <c r="C1160" t="s">
        <v>2978</v>
      </c>
      <c r="D1160" s="13">
        <v>17064.510000000002</v>
      </c>
      <c r="E1160" s="14">
        <v>23.34528900837805</v>
      </c>
      <c r="F1160" s="15">
        <v>3.856035130985357E-6</v>
      </c>
      <c r="G1160" s="17">
        <f t="shared" si="72"/>
        <v>1159</v>
      </c>
      <c r="H1160" s="16">
        <f t="shared" si="73"/>
        <v>2.2596811341112969E-7</v>
      </c>
      <c r="I1160" s="9">
        <f t="shared" si="74"/>
        <v>897</v>
      </c>
      <c r="J1160" s="9" t="str">
        <f>_xlfn.IFNA(VLOOKUP(C1160,[1]Sheet1!$B:$B,1,FALSE),"N")</f>
        <v>N</v>
      </c>
      <c r="K1160" s="9">
        <f t="shared" si="75"/>
        <v>0</v>
      </c>
    </row>
    <row r="1161" spans="1:11" x14ac:dyDescent="0.3">
      <c r="A1161">
        <v>633</v>
      </c>
      <c r="B1161" t="s">
        <v>146</v>
      </c>
      <c r="C1161" t="s">
        <v>2117</v>
      </c>
      <c r="D1161" s="13">
        <v>62053.335000000014</v>
      </c>
      <c r="E1161" s="14">
        <v>21.756974311694751</v>
      </c>
      <c r="F1161" s="15">
        <v>3.8357987331874723E-6</v>
      </c>
      <c r="G1161" s="17">
        <f t="shared" si="72"/>
        <v>1160</v>
      </c>
      <c r="H1161" s="16">
        <f t="shared" si="73"/>
        <v>6.1814546038298683E-8</v>
      </c>
      <c r="I1161" s="9">
        <f t="shared" si="74"/>
        <v>1340</v>
      </c>
      <c r="J1161" s="9" t="str">
        <f>_xlfn.IFNA(VLOOKUP(C1161,[1]Sheet1!$B:$B,1,FALSE),"N")</f>
        <v>N</v>
      </c>
      <c r="K1161" s="9">
        <f t="shared" si="75"/>
        <v>0</v>
      </c>
    </row>
    <row r="1162" spans="1:11" x14ac:dyDescent="0.3">
      <c r="A1162">
        <v>1011</v>
      </c>
      <c r="B1162" t="s">
        <v>831</v>
      </c>
      <c r="C1162" t="s">
        <v>2797</v>
      </c>
      <c r="D1162" s="13">
        <v>20687.59</v>
      </c>
      <c r="E1162" s="14">
        <v>23.100825501738161</v>
      </c>
      <c r="F1162" s="15">
        <v>3.8290531966674285E-6</v>
      </c>
      <c r="G1162" s="17">
        <f t="shared" si="72"/>
        <v>1161</v>
      </c>
      <c r="H1162" s="16">
        <f t="shared" si="73"/>
        <v>1.8508937951049053E-7</v>
      </c>
      <c r="I1162" s="9">
        <f t="shared" si="74"/>
        <v>962</v>
      </c>
      <c r="J1162" s="9" t="str">
        <f>_xlfn.IFNA(VLOOKUP(C1162,[1]Sheet1!$B:$B,1,FALSE),"N")</f>
        <v>N</v>
      </c>
      <c r="K1162" s="9">
        <f t="shared" si="75"/>
        <v>0</v>
      </c>
    </row>
    <row r="1163" spans="1:11" x14ac:dyDescent="0.3">
      <c r="A1163">
        <v>637</v>
      </c>
      <c r="B1163" t="s">
        <v>239</v>
      </c>
      <c r="C1163" t="s">
        <v>2210</v>
      </c>
      <c r="D1163" s="13">
        <v>60874.135000000009</v>
      </c>
      <c r="E1163" s="14">
        <v>21.775552413372502</v>
      </c>
      <c r="F1163" s="15">
        <v>3.8203800750226341E-6</v>
      </c>
      <c r="G1163" s="17">
        <f t="shared" si="72"/>
        <v>1162</v>
      </c>
      <c r="H1163" s="16">
        <f t="shared" si="73"/>
        <v>6.2758675339249307E-8</v>
      </c>
      <c r="I1163" s="9">
        <f t="shared" si="74"/>
        <v>1336</v>
      </c>
      <c r="J1163" s="9" t="str">
        <f>_xlfn.IFNA(VLOOKUP(C1163,[1]Sheet1!$B:$B,1,FALSE),"N")</f>
        <v>N</v>
      </c>
      <c r="K1163" s="9">
        <f t="shared" si="75"/>
        <v>0</v>
      </c>
    </row>
    <row r="1164" spans="1:11" x14ac:dyDescent="0.3">
      <c r="A1164">
        <v>549</v>
      </c>
      <c r="B1164" t="s">
        <v>1565</v>
      </c>
      <c r="C1164" t="s">
        <v>3520</v>
      </c>
      <c r="D1164" s="13">
        <v>82195.39499999999</v>
      </c>
      <c r="E1164" s="14">
        <v>21.406982086372135</v>
      </c>
      <c r="F1164" s="15">
        <v>3.8188008738591818E-6</v>
      </c>
      <c r="G1164" s="17">
        <f t="shared" si="72"/>
        <v>1163</v>
      </c>
      <c r="H1164" s="16">
        <f t="shared" si="73"/>
        <v>4.6460034334760263E-8</v>
      </c>
      <c r="I1164" s="9">
        <f t="shared" si="74"/>
        <v>1424</v>
      </c>
      <c r="J1164" s="9" t="str">
        <f>_xlfn.IFNA(VLOOKUP(C1164,[1]Sheet1!$B:$B,1,FALSE),"N")</f>
        <v>Clo1313_2189</v>
      </c>
      <c r="K1164" s="9">
        <f t="shared" si="75"/>
        <v>3.8188008738591818E-6</v>
      </c>
    </row>
    <row r="1165" spans="1:11" x14ac:dyDescent="0.3">
      <c r="A1165">
        <v>789</v>
      </c>
      <c r="B1165" t="s">
        <v>687</v>
      </c>
      <c r="C1165" t="s">
        <v>2655</v>
      </c>
      <c r="D1165" s="13">
        <v>37352.010000000009</v>
      </c>
      <c r="E1165" s="14">
        <v>22.370482373677454</v>
      </c>
      <c r="F1165" s="15">
        <v>3.8090782468813693E-6</v>
      </c>
      <c r="G1165" s="17">
        <f t="shared" si="72"/>
        <v>1164</v>
      </c>
      <c r="H1165" s="16">
        <f t="shared" si="73"/>
        <v>1.0197786536471178E-7</v>
      </c>
      <c r="I1165" s="9">
        <f t="shared" si="74"/>
        <v>1184</v>
      </c>
      <c r="J1165" s="9" t="str">
        <f>_xlfn.IFNA(VLOOKUP(C1165,[1]Sheet1!$B:$B,1,FALSE),"N")</f>
        <v>Clo1313_0960</v>
      </c>
      <c r="K1165" s="9">
        <f t="shared" si="75"/>
        <v>3.8090782468813693E-6</v>
      </c>
    </row>
    <row r="1166" spans="1:11" x14ac:dyDescent="0.3">
      <c r="A1166">
        <v>769</v>
      </c>
      <c r="B1166" t="s">
        <v>1206</v>
      </c>
      <c r="C1166" t="s">
        <v>3172</v>
      </c>
      <c r="D1166" s="13">
        <v>40035.33</v>
      </c>
      <c r="E1166" s="14">
        <v>22.28439299513899</v>
      </c>
      <c r="F1166" s="15">
        <v>3.8057332466891409E-6</v>
      </c>
      <c r="G1166" s="17">
        <f t="shared" si="72"/>
        <v>1165</v>
      </c>
      <c r="H1166" s="16">
        <f t="shared" si="73"/>
        <v>9.5059369978694828E-8</v>
      </c>
      <c r="I1166" s="9">
        <f t="shared" si="74"/>
        <v>1204</v>
      </c>
      <c r="J1166" s="9" t="str">
        <f>_xlfn.IFNA(VLOOKUP(C1166,[1]Sheet1!$B:$B,1,FALSE),"N")</f>
        <v>N</v>
      </c>
      <c r="K1166" s="9">
        <f t="shared" si="75"/>
        <v>0</v>
      </c>
    </row>
    <row r="1167" spans="1:11" x14ac:dyDescent="0.3">
      <c r="A1167">
        <v>1101</v>
      </c>
      <c r="B1167" t="s">
        <v>219</v>
      </c>
      <c r="C1167" t="s">
        <v>2190</v>
      </c>
      <c r="D1167" s="13">
        <v>15599.684999999998</v>
      </c>
      <c r="E1167" s="14">
        <v>23.438492044929738</v>
      </c>
      <c r="F1167" s="15">
        <v>3.8037026802705543E-6</v>
      </c>
      <c r="G1167" s="17">
        <f t="shared" si="72"/>
        <v>1166</v>
      </c>
      <c r="H1167" s="16">
        <f t="shared" si="73"/>
        <v>2.4383201842027927E-7</v>
      </c>
      <c r="I1167" s="9">
        <f t="shared" si="74"/>
        <v>872</v>
      </c>
      <c r="J1167" s="9" t="str">
        <f>_xlfn.IFNA(VLOOKUP(C1167,[1]Sheet1!$B:$B,1,FALSE),"N")</f>
        <v>N</v>
      </c>
      <c r="K1167" s="9">
        <f t="shared" si="75"/>
        <v>0</v>
      </c>
    </row>
    <row r="1168" spans="1:11" x14ac:dyDescent="0.3">
      <c r="A1168">
        <v>747</v>
      </c>
      <c r="B1168" t="s">
        <v>1845</v>
      </c>
      <c r="C1168" t="s">
        <v>3800</v>
      </c>
      <c r="D1168" s="13">
        <v>42621.250000000007</v>
      </c>
      <c r="E1168" s="14">
        <v>22.202147344869815</v>
      </c>
      <c r="F1168" s="15">
        <v>3.7885513657612401E-6</v>
      </c>
      <c r="G1168" s="17">
        <f t="shared" si="72"/>
        <v>1167</v>
      </c>
      <c r="H1168" s="16">
        <f t="shared" si="73"/>
        <v>8.8888790585945737E-8</v>
      </c>
      <c r="I1168" s="9">
        <f t="shared" si="74"/>
        <v>1226</v>
      </c>
      <c r="J1168" s="9" t="str">
        <f>_xlfn.IFNA(VLOOKUP(C1168,[1]Sheet1!$B:$B,1,FALSE),"N")</f>
        <v>Clo1313_2731</v>
      </c>
      <c r="K1168" s="9">
        <f t="shared" si="75"/>
        <v>3.7885513657612401E-6</v>
      </c>
    </row>
    <row r="1169" spans="1:11" x14ac:dyDescent="0.3">
      <c r="A1169">
        <v>613</v>
      </c>
      <c r="B1169" t="s">
        <v>1313</v>
      </c>
      <c r="C1169" t="s">
        <v>3278</v>
      </c>
      <c r="D1169" s="13">
        <v>65152.084999999999</v>
      </c>
      <c r="E1169" s="14">
        <v>21.677250511497828</v>
      </c>
      <c r="F1169" s="15">
        <v>3.7737194018033641E-6</v>
      </c>
      <c r="G1169" s="17">
        <f t="shared" si="72"/>
        <v>1168</v>
      </c>
      <c r="H1169" s="16">
        <f t="shared" si="73"/>
        <v>5.7921698159059133E-8</v>
      </c>
      <c r="I1169" s="9">
        <f t="shared" si="74"/>
        <v>1360</v>
      </c>
      <c r="J1169" s="9" t="str">
        <f>_xlfn.IFNA(VLOOKUP(C1169,[1]Sheet1!$B:$B,1,FALSE),"N")</f>
        <v>Clo1313_1824</v>
      </c>
      <c r="K1169" s="9">
        <f t="shared" si="75"/>
        <v>3.7737194018033641E-6</v>
      </c>
    </row>
    <row r="1170" spans="1:11" x14ac:dyDescent="0.3">
      <c r="A1170">
        <v>710</v>
      </c>
      <c r="B1170" t="s">
        <v>389</v>
      </c>
      <c r="C1170" t="s">
        <v>2359</v>
      </c>
      <c r="D1170" s="13">
        <v>48096.71</v>
      </c>
      <c r="E1170" s="14">
        <v>22.049141720167015</v>
      </c>
      <c r="F1170" s="15">
        <v>3.7734542787042642E-6</v>
      </c>
      <c r="G1170" s="17">
        <f t="shared" si="72"/>
        <v>1169</v>
      </c>
      <c r="H1170" s="16">
        <f t="shared" si="73"/>
        <v>7.8455559199460099E-8</v>
      </c>
      <c r="I1170" s="9">
        <f t="shared" si="74"/>
        <v>1263</v>
      </c>
      <c r="J1170" s="9" t="str">
        <f>_xlfn.IFNA(VLOOKUP(C1170,[1]Sheet1!$B:$B,1,FALSE),"N")</f>
        <v>N</v>
      </c>
      <c r="K1170" s="9">
        <f t="shared" si="75"/>
        <v>0</v>
      </c>
    </row>
    <row r="1171" spans="1:11" x14ac:dyDescent="0.3">
      <c r="A1171">
        <v>831</v>
      </c>
      <c r="B1171" t="s">
        <v>1276</v>
      </c>
      <c r="C1171" t="s">
        <v>3242</v>
      </c>
      <c r="D1171" s="13">
        <v>33138</v>
      </c>
      <c r="E1171" s="14">
        <v>22.505104678907532</v>
      </c>
      <c r="F1171" s="15">
        <v>3.771772429444059E-6</v>
      </c>
      <c r="G1171" s="17">
        <f t="shared" si="72"/>
        <v>1170</v>
      </c>
      <c r="H1171" s="16">
        <f t="shared" si="73"/>
        <v>1.1382015901515056E-7</v>
      </c>
      <c r="I1171" s="9">
        <f t="shared" si="74"/>
        <v>1142</v>
      </c>
      <c r="J1171" s="9" t="str">
        <f>_xlfn.IFNA(VLOOKUP(C1171,[1]Sheet1!$B:$B,1,FALSE),"N")</f>
        <v>N</v>
      </c>
      <c r="K1171" s="9">
        <f t="shared" si="75"/>
        <v>0</v>
      </c>
    </row>
    <row r="1172" spans="1:11" x14ac:dyDescent="0.3">
      <c r="A1172">
        <v>669</v>
      </c>
      <c r="B1172" t="s">
        <v>296</v>
      </c>
      <c r="C1172" t="s">
        <v>2267</v>
      </c>
      <c r="D1172" s="13">
        <v>53594.92</v>
      </c>
      <c r="E1172" s="14">
        <v>21.913482094538185</v>
      </c>
      <c r="F1172" s="15">
        <v>3.7642071608625235E-6</v>
      </c>
      <c r="G1172" s="17">
        <f t="shared" si="72"/>
        <v>1171</v>
      </c>
      <c r="H1172" s="16">
        <f t="shared" si="73"/>
        <v>7.0234402082557887E-8</v>
      </c>
      <c r="I1172" s="9">
        <f t="shared" si="74"/>
        <v>1304</v>
      </c>
      <c r="J1172" s="9" t="str">
        <f>_xlfn.IFNA(VLOOKUP(C1172,[1]Sheet1!$B:$B,1,FALSE),"N")</f>
        <v>N</v>
      </c>
      <c r="K1172" s="9">
        <f t="shared" si="75"/>
        <v>0</v>
      </c>
    </row>
    <row r="1173" spans="1:11" x14ac:dyDescent="0.3">
      <c r="A1173">
        <v>647</v>
      </c>
      <c r="B1173" t="s">
        <v>1226</v>
      </c>
      <c r="C1173" t="s">
        <v>3192</v>
      </c>
      <c r="D1173" s="13">
        <v>57598.630000000005</v>
      </c>
      <c r="E1173" s="14">
        <v>21.809639923920511</v>
      </c>
      <c r="F1173" s="15">
        <v>3.716762512265392E-6</v>
      </c>
      <c r="G1173" s="17">
        <f t="shared" si="72"/>
        <v>1172</v>
      </c>
      <c r="H1173" s="16">
        <f t="shared" si="73"/>
        <v>6.4528661745346929E-8</v>
      </c>
      <c r="I1173" s="9">
        <f t="shared" si="74"/>
        <v>1326</v>
      </c>
      <c r="J1173" s="9" t="str">
        <f>_xlfn.IFNA(VLOOKUP(C1173,[1]Sheet1!$B:$B,1,FALSE),"N")</f>
        <v>N</v>
      </c>
      <c r="K1173" s="9">
        <f t="shared" si="75"/>
        <v>0</v>
      </c>
    </row>
    <row r="1174" spans="1:11" x14ac:dyDescent="0.3">
      <c r="A1174">
        <v>825</v>
      </c>
      <c r="B1174" t="s">
        <v>1615</v>
      </c>
      <c r="C1174" t="s">
        <v>3570</v>
      </c>
      <c r="D1174" s="13">
        <v>32803.995000000003</v>
      </c>
      <c r="E1174" s="14">
        <v>22.494759247471304</v>
      </c>
      <c r="F1174" s="15">
        <v>3.70236464539942E-6</v>
      </c>
      <c r="G1174" s="17">
        <f t="shared" si="72"/>
        <v>1173</v>
      </c>
      <c r="H1174" s="16">
        <f t="shared" si="73"/>
        <v>1.1286322429324293E-7</v>
      </c>
      <c r="I1174" s="9">
        <f t="shared" si="74"/>
        <v>1148</v>
      </c>
      <c r="J1174" s="9" t="str">
        <f>_xlfn.IFNA(VLOOKUP(C1174,[1]Sheet1!$B:$B,1,FALSE),"N")</f>
        <v>N</v>
      </c>
      <c r="K1174" s="9">
        <f t="shared" si="75"/>
        <v>0</v>
      </c>
    </row>
    <row r="1175" spans="1:11" x14ac:dyDescent="0.3">
      <c r="A1175">
        <v>595</v>
      </c>
      <c r="B1175" t="s">
        <v>1027</v>
      </c>
      <c r="C1175" t="s">
        <v>2993</v>
      </c>
      <c r="D1175" s="13">
        <v>67515.529999999984</v>
      </c>
      <c r="E1175" s="14">
        <v>21.609865877927763</v>
      </c>
      <c r="F1175" s="15">
        <v>3.7014203141735147E-6</v>
      </c>
      <c r="G1175" s="17">
        <f t="shared" si="72"/>
        <v>1174</v>
      </c>
      <c r="H1175" s="16">
        <f t="shared" si="73"/>
        <v>5.4823243099380478E-8</v>
      </c>
      <c r="I1175" s="9">
        <f t="shared" si="74"/>
        <v>1378</v>
      </c>
      <c r="J1175" s="9" t="str">
        <f>_xlfn.IFNA(VLOOKUP(C1175,[1]Sheet1!$B:$B,1,FALSE),"N")</f>
        <v>N</v>
      </c>
      <c r="K1175" s="9">
        <f t="shared" si="75"/>
        <v>0</v>
      </c>
    </row>
    <row r="1176" spans="1:11" x14ac:dyDescent="0.3">
      <c r="A1176">
        <v>493</v>
      </c>
      <c r="B1176" t="s">
        <v>1567</v>
      </c>
      <c r="C1176" t="s">
        <v>3522</v>
      </c>
      <c r="D1176" s="13">
        <v>98534.32</v>
      </c>
      <c r="E1176" s="14">
        <v>21.146149326913935</v>
      </c>
      <c r="F1176" s="15">
        <v>3.7004658993565243E-6</v>
      </c>
      <c r="G1176" s="17">
        <f t="shared" si="72"/>
        <v>1175</v>
      </c>
      <c r="H1176" s="16">
        <f t="shared" si="73"/>
        <v>3.7555096532421636E-8</v>
      </c>
      <c r="I1176" s="9">
        <f t="shared" si="74"/>
        <v>1480</v>
      </c>
      <c r="J1176" s="9" t="str">
        <f>_xlfn.IFNA(VLOOKUP(C1176,[1]Sheet1!$B:$B,1,FALSE),"N")</f>
        <v>N</v>
      </c>
      <c r="K1176" s="9">
        <f t="shared" si="75"/>
        <v>0</v>
      </c>
    </row>
    <row r="1177" spans="1:11" x14ac:dyDescent="0.3">
      <c r="A1177">
        <v>908</v>
      </c>
      <c r="B1177" t="s">
        <v>956</v>
      </c>
      <c r="C1177" t="s">
        <v>2922</v>
      </c>
      <c r="D1177" s="13">
        <v>26852.734999999997</v>
      </c>
      <c r="E1177" s="14">
        <v>22.738408151122364</v>
      </c>
      <c r="F1177" s="15">
        <v>3.6974372481600803E-6</v>
      </c>
      <c r="G1177" s="17">
        <f t="shared" si="72"/>
        <v>1176</v>
      </c>
      <c r="H1177" s="16">
        <f t="shared" si="73"/>
        <v>1.3769313435521862E-7</v>
      </c>
      <c r="I1177" s="9">
        <f t="shared" si="74"/>
        <v>1065</v>
      </c>
      <c r="J1177" s="9" t="str">
        <f>_xlfn.IFNA(VLOOKUP(C1177,[1]Sheet1!$B:$B,1,FALSE),"N")</f>
        <v>N</v>
      </c>
      <c r="K1177" s="9">
        <f t="shared" si="75"/>
        <v>0</v>
      </c>
    </row>
    <row r="1178" spans="1:11" x14ac:dyDescent="0.3">
      <c r="A1178">
        <v>923</v>
      </c>
      <c r="B1178" t="s">
        <v>865</v>
      </c>
      <c r="C1178" t="s">
        <v>2831</v>
      </c>
      <c r="D1178" s="13">
        <v>25637.660000000003</v>
      </c>
      <c r="E1178" s="14">
        <v>22.788859559084429</v>
      </c>
      <c r="F1178" s="15">
        <v>3.6785249813563234E-6</v>
      </c>
      <c r="G1178" s="17">
        <f t="shared" si="72"/>
        <v>1177</v>
      </c>
      <c r="H1178" s="16">
        <f t="shared" si="73"/>
        <v>1.4348130762933602E-7</v>
      </c>
      <c r="I1178" s="9">
        <f t="shared" si="74"/>
        <v>1050</v>
      </c>
      <c r="J1178" s="9" t="str">
        <f>_xlfn.IFNA(VLOOKUP(C1178,[1]Sheet1!$B:$B,1,FALSE),"N")</f>
        <v>Clo1313_1211</v>
      </c>
      <c r="K1178" s="9">
        <f t="shared" si="75"/>
        <v>3.6785249813563234E-6</v>
      </c>
    </row>
    <row r="1179" spans="1:11" x14ac:dyDescent="0.3">
      <c r="A1179">
        <v>757</v>
      </c>
      <c r="B1179" t="s">
        <v>1735</v>
      </c>
      <c r="C1179" t="s">
        <v>3690</v>
      </c>
      <c r="D1179" s="13">
        <v>40227.259999999995</v>
      </c>
      <c r="E1179" s="14">
        <v>22.236721963877926</v>
      </c>
      <c r="F1179" s="15">
        <v>3.6780754362532051E-6</v>
      </c>
      <c r="G1179" s="17">
        <f t="shared" si="72"/>
        <v>1178</v>
      </c>
      <c r="H1179" s="16">
        <f t="shared" si="73"/>
        <v>9.1432412653837365E-8</v>
      </c>
      <c r="I1179" s="9">
        <f t="shared" si="74"/>
        <v>1216</v>
      </c>
      <c r="J1179" s="9" t="str">
        <f>_xlfn.IFNA(VLOOKUP(C1179,[1]Sheet1!$B:$B,1,FALSE),"N")</f>
        <v>Clo1313_2531</v>
      </c>
      <c r="K1179" s="9">
        <f t="shared" si="75"/>
        <v>3.6780754362532051E-6</v>
      </c>
    </row>
    <row r="1180" spans="1:11" x14ac:dyDescent="0.3">
      <c r="A1180">
        <v>704</v>
      </c>
      <c r="B1180" t="s">
        <v>162</v>
      </c>
      <c r="C1180" t="s">
        <v>2133</v>
      </c>
      <c r="D1180" s="13">
        <v>47216.809999999983</v>
      </c>
      <c r="E1180" s="14">
        <v>22.037760526968931</v>
      </c>
      <c r="F1180" s="15">
        <v>3.6701779315196646E-6</v>
      </c>
      <c r="G1180" s="17">
        <f t="shared" si="72"/>
        <v>1179</v>
      </c>
      <c r="H1180" s="16">
        <f t="shared" si="73"/>
        <v>7.7730323830001777E-8</v>
      </c>
      <c r="I1180" s="9">
        <f t="shared" si="74"/>
        <v>1269</v>
      </c>
      <c r="J1180" s="9" t="str">
        <f>_xlfn.IFNA(VLOOKUP(C1180,[1]Sheet1!$B:$B,1,FALSE),"N")</f>
        <v>N</v>
      </c>
      <c r="K1180" s="9">
        <f t="shared" si="75"/>
        <v>0</v>
      </c>
    </row>
    <row r="1181" spans="1:11" x14ac:dyDescent="0.3">
      <c r="A1181">
        <v>619</v>
      </c>
      <c r="B1181" t="s">
        <v>985</v>
      </c>
      <c r="C1181" t="s">
        <v>2951</v>
      </c>
      <c r="D1181" s="13">
        <v>62071.919999999991</v>
      </c>
      <c r="E1181" s="14">
        <v>21.702341245218403</v>
      </c>
      <c r="F1181" s="15">
        <v>3.6696703993926299E-6</v>
      </c>
      <c r="G1181" s="17">
        <f t="shared" si="72"/>
        <v>1180</v>
      </c>
      <c r="H1181" s="16">
        <f t="shared" si="73"/>
        <v>5.9119653450265928E-8</v>
      </c>
      <c r="I1181" s="9">
        <f t="shared" si="74"/>
        <v>1354</v>
      </c>
      <c r="J1181" s="9" t="str">
        <f>_xlfn.IFNA(VLOOKUP(C1181,[1]Sheet1!$B:$B,1,FALSE),"N")</f>
        <v>N</v>
      </c>
      <c r="K1181" s="9">
        <f t="shared" si="75"/>
        <v>0</v>
      </c>
    </row>
    <row r="1182" spans="1:11" x14ac:dyDescent="0.3">
      <c r="A1182">
        <v>843</v>
      </c>
      <c r="B1182" t="s">
        <v>843</v>
      </c>
      <c r="C1182" t="s">
        <v>2809</v>
      </c>
      <c r="D1182" s="13">
        <v>31308.984999999993</v>
      </c>
      <c r="E1182" s="14">
        <v>22.536485962669964</v>
      </c>
      <c r="F1182" s="15">
        <v>3.6560382539697502E-6</v>
      </c>
      <c r="G1182" s="17">
        <f t="shared" si="72"/>
        <v>1181</v>
      </c>
      <c r="H1182" s="16">
        <f t="shared" si="73"/>
        <v>1.1677281310683662E-7</v>
      </c>
      <c r="I1182" s="9">
        <f t="shared" si="74"/>
        <v>1130</v>
      </c>
      <c r="J1182" s="9" t="str">
        <f>_xlfn.IFNA(VLOOKUP(C1182,[1]Sheet1!$B:$B,1,FALSE),"N")</f>
        <v>N</v>
      </c>
      <c r="K1182" s="9">
        <f t="shared" si="75"/>
        <v>0</v>
      </c>
    </row>
    <row r="1183" spans="1:11" x14ac:dyDescent="0.3">
      <c r="A1183">
        <v>763</v>
      </c>
      <c r="B1183" t="s">
        <v>418</v>
      </c>
      <c r="C1183" t="s">
        <v>2387</v>
      </c>
      <c r="D1183" s="13">
        <v>38614.035000000003</v>
      </c>
      <c r="E1183" s="14">
        <v>22.270781983599573</v>
      </c>
      <c r="F1183" s="15">
        <v>3.6300809428807066E-6</v>
      </c>
      <c r="G1183" s="17">
        <f t="shared" si="72"/>
        <v>1182</v>
      </c>
      <c r="H1183" s="16">
        <f t="shared" si="73"/>
        <v>9.4009365840184956E-8</v>
      </c>
      <c r="I1183" s="9">
        <f t="shared" si="74"/>
        <v>1210</v>
      </c>
      <c r="J1183" s="9" t="str">
        <f>_xlfn.IFNA(VLOOKUP(C1183,[1]Sheet1!$B:$B,1,FALSE),"N")</f>
        <v>N</v>
      </c>
      <c r="K1183" s="9">
        <f t="shared" si="75"/>
        <v>0</v>
      </c>
    </row>
    <row r="1184" spans="1:11" x14ac:dyDescent="0.3">
      <c r="A1184">
        <v>672</v>
      </c>
      <c r="B1184" t="s">
        <v>1880</v>
      </c>
      <c r="C1184" t="s">
        <v>3835</v>
      </c>
      <c r="D1184" s="13">
        <v>50812.39</v>
      </c>
      <c r="E1184" s="14">
        <v>21.928728475401762</v>
      </c>
      <c r="F1184" s="15">
        <v>3.6134519349209511E-6</v>
      </c>
      <c r="G1184" s="17">
        <f t="shared" si="72"/>
        <v>1183</v>
      </c>
      <c r="H1184" s="16">
        <f t="shared" si="73"/>
        <v>7.1113599161955398E-8</v>
      </c>
      <c r="I1184" s="9">
        <f t="shared" si="74"/>
        <v>1301</v>
      </c>
      <c r="J1184" s="9" t="str">
        <f>_xlfn.IFNA(VLOOKUP(C1184,[1]Sheet1!$B:$B,1,FALSE),"N")</f>
        <v>N</v>
      </c>
      <c r="K1184" s="9">
        <f t="shared" si="75"/>
        <v>0</v>
      </c>
    </row>
    <row r="1185" spans="1:11" x14ac:dyDescent="0.3">
      <c r="A1185">
        <v>657</v>
      </c>
      <c r="B1185" t="s">
        <v>697</v>
      </c>
      <c r="C1185" t="s">
        <v>2664</v>
      </c>
      <c r="D1185" s="13">
        <v>53426.930000000015</v>
      </c>
      <c r="E1185" s="14">
        <v>21.856162574172824</v>
      </c>
      <c r="F1185" s="15">
        <v>3.5809509033618516E-6</v>
      </c>
      <c r="G1185" s="17">
        <f t="shared" si="72"/>
        <v>1184</v>
      </c>
      <c r="H1185" s="16">
        <f t="shared" si="73"/>
        <v>6.7025204393399561E-8</v>
      </c>
      <c r="I1185" s="9">
        <f t="shared" si="74"/>
        <v>1316</v>
      </c>
      <c r="J1185" s="9" t="str">
        <f>_xlfn.IFNA(VLOOKUP(C1185,[1]Sheet1!$B:$B,1,FALSE),"N")</f>
        <v>N</v>
      </c>
      <c r="K1185" s="9">
        <f t="shared" si="75"/>
        <v>0</v>
      </c>
    </row>
    <row r="1186" spans="1:11" x14ac:dyDescent="0.3">
      <c r="A1186">
        <v>751</v>
      </c>
      <c r="B1186" t="s">
        <v>1372</v>
      </c>
      <c r="C1186" t="s">
        <v>3333</v>
      </c>
      <c r="D1186" s="13">
        <v>39738.665000000001</v>
      </c>
      <c r="E1186" s="14">
        <v>22.218439862604356</v>
      </c>
      <c r="F1186" s="15">
        <v>3.5795982919587615E-6</v>
      </c>
      <c r="G1186" s="17">
        <f t="shared" si="72"/>
        <v>1185</v>
      </c>
      <c r="H1186" s="16">
        <f t="shared" si="73"/>
        <v>9.0078473747388378E-8</v>
      </c>
      <c r="I1186" s="9">
        <f t="shared" si="74"/>
        <v>1222</v>
      </c>
      <c r="J1186" s="9" t="str">
        <f>_xlfn.IFNA(VLOOKUP(C1186,[1]Sheet1!$B:$B,1,FALSE),"N")</f>
        <v>N</v>
      </c>
      <c r="K1186" s="9">
        <f t="shared" si="75"/>
        <v>0</v>
      </c>
    </row>
    <row r="1187" spans="1:11" x14ac:dyDescent="0.3">
      <c r="A1187">
        <v>845</v>
      </c>
      <c r="B1187" t="s">
        <v>1562</v>
      </c>
      <c r="C1187" t="s">
        <v>3517</v>
      </c>
      <c r="D1187" s="13">
        <v>30440.880000000001</v>
      </c>
      <c r="E1187" s="14">
        <v>22.543213112697838</v>
      </c>
      <c r="F1187" s="15">
        <v>3.5742364772980985E-6</v>
      </c>
      <c r="G1187" s="17">
        <f t="shared" si="72"/>
        <v>1186</v>
      </c>
      <c r="H1187" s="16">
        <f t="shared" si="73"/>
        <v>1.1741567514796215E-7</v>
      </c>
      <c r="I1187" s="9">
        <f t="shared" si="74"/>
        <v>1128</v>
      </c>
      <c r="J1187" s="9" t="str">
        <f>_xlfn.IFNA(VLOOKUP(C1187,[1]Sheet1!$B:$B,1,FALSE),"N")</f>
        <v>N</v>
      </c>
      <c r="K1187" s="9">
        <f t="shared" si="75"/>
        <v>0</v>
      </c>
    </row>
    <row r="1188" spans="1:11" x14ac:dyDescent="0.3">
      <c r="A1188">
        <v>814</v>
      </c>
      <c r="B1188" t="s">
        <v>692</v>
      </c>
      <c r="C1188" t="s">
        <v>2659</v>
      </c>
      <c r="D1188" s="13">
        <v>32704.954999999991</v>
      </c>
      <c r="E1188" s="14">
        <v>22.453816865906763</v>
      </c>
      <c r="F1188" s="15">
        <v>3.5698905960368134E-6</v>
      </c>
      <c r="G1188" s="17">
        <f t="shared" si="72"/>
        <v>1187</v>
      </c>
      <c r="H1188" s="16">
        <f t="shared" si="73"/>
        <v>1.0915442617293968E-7</v>
      </c>
      <c r="I1188" s="9">
        <f t="shared" si="74"/>
        <v>1159</v>
      </c>
      <c r="J1188" s="9" t="str">
        <f>_xlfn.IFNA(VLOOKUP(C1188,[1]Sheet1!$B:$B,1,FALSE),"N")</f>
        <v>N</v>
      </c>
      <c r="K1188" s="9">
        <f t="shared" si="75"/>
        <v>0</v>
      </c>
    </row>
    <row r="1189" spans="1:11" x14ac:dyDescent="0.3">
      <c r="A1189">
        <v>582</v>
      </c>
      <c r="B1189" t="s">
        <v>1434</v>
      </c>
      <c r="C1189" t="s">
        <v>3395</v>
      </c>
      <c r="D1189" s="13">
        <v>67422.399999999994</v>
      </c>
      <c r="E1189" s="14">
        <v>21.560979593039473</v>
      </c>
      <c r="F1189" s="15">
        <v>3.5517898046249213E-6</v>
      </c>
      <c r="G1189" s="17">
        <f t="shared" si="72"/>
        <v>1188</v>
      </c>
      <c r="H1189" s="16">
        <f t="shared" si="73"/>
        <v>5.2679670326552033E-8</v>
      </c>
      <c r="I1189" s="9">
        <f t="shared" si="74"/>
        <v>1391</v>
      </c>
      <c r="J1189" s="9" t="str">
        <f>_xlfn.IFNA(VLOOKUP(C1189,[1]Sheet1!$B:$B,1,FALSE),"N")</f>
        <v>N</v>
      </c>
      <c r="K1189" s="9">
        <f t="shared" si="75"/>
        <v>0</v>
      </c>
    </row>
    <row r="1190" spans="1:11" x14ac:dyDescent="0.3">
      <c r="A1190">
        <v>484</v>
      </c>
      <c r="B1190" t="s">
        <v>1415</v>
      </c>
      <c r="C1190" t="s">
        <v>3376</v>
      </c>
      <c r="D1190" s="13">
        <v>96142.104999999996</v>
      </c>
      <c r="E1190" s="14">
        <v>21.110846051823689</v>
      </c>
      <c r="F1190" s="15">
        <v>3.5081283660518555E-6</v>
      </c>
      <c r="G1190" s="17">
        <f t="shared" si="72"/>
        <v>1189</v>
      </c>
      <c r="H1190" s="16">
        <f t="shared" si="73"/>
        <v>3.6488990604604045E-8</v>
      </c>
      <c r="I1190" s="9">
        <f t="shared" si="74"/>
        <v>1489</v>
      </c>
      <c r="J1190" s="9" t="str">
        <f>_xlfn.IFNA(VLOOKUP(C1190,[1]Sheet1!$B:$B,1,FALSE),"N")</f>
        <v>N</v>
      </c>
      <c r="K1190" s="9">
        <f t="shared" si="75"/>
        <v>0</v>
      </c>
    </row>
    <row r="1191" spans="1:11" x14ac:dyDescent="0.3">
      <c r="A1191">
        <v>1028</v>
      </c>
      <c r="B1191" t="s">
        <v>284</v>
      </c>
      <c r="C1191" t="s">
        <v>2255</v>
      </c>
      <c r="D1191" s="13">
        <v>17862.654999999999</v>
      </c>
      <c r="E1191" s="14">
        <v>23.162376166190487</v>
      </c>
      <c r="F1191" s="15">
        <v>3.4765414531380194E-6</v>
      </c>
      <c r="G1191" s="17">
        <f t="shared" si="72"/>
        <v>1190</v>
      </c>
      <c r="H1191" s="16">
        <f t="shared" si="73"/>
        <v>1.9462624414668591E-7</v>
      </c>
      <c r="I1191" s="9">
        <f t="shared" si="74"/>
        <v>945</v>
      </c>
      <c r="J1191" s="9" t="str">
        <f>_xlfn.IFNA(VLOOKUP(C1191,[1]Sheet1!$B:$B,1,FALSE),"N")</f>
        <v>N</v>
      </c>
      <c r="K1191" s="9">
        <f t="shared" si="75"/>
        <v>0</v>
      </c>
    </row>
    <row r="1192" spans="1:11" x14ac:dyDescent="0.3">
      <c r="A1192">
        <v>759</v>
      </c>
      <c r="B1192" t="s">
        <v>812</v>
      </c>
      <c r="C1192" t="s">
        <v>2778</v>
      </c>
      <c r="D1192" s="13">
        <v>37572.009999999995</v>
      </c>
      <c r="E1192" s="14">
        <v>22.250531284895196</v>
      </c>
      <c r="F1192" s="15">
        <v>3.4742306367399145E-6</v>
      </c>
      <c r="G1192" s="17">
        <f t="shared" si="72"/>
        <v>1191</v>
      </c>
      <c r="H1192" s="16">
        <f t="shared" si="73"/>
        <v>9.2468585969712947E-8</v>
      </c>
      <c r="I1192" s="9">
        <f t="shared" si="74"/>
        <v>1214</v>
      </c>
      <c r="J1192" s="9" t="str">
        <f>_xlfn.IFNA(VLOOKUP(C1192,[1]Sheet1!$B:$B,1,FALSE),"N")</f>
        <v>N</v>
      </c>
      <c r="K1192" s="9">
        <f t="shared" si="75"/>
        <v>0</v>
      </c>
    </row>
    <row r="1193" spans="1:11" x14ac:dyDescent="0.3">
      <c r="A1193">
        <v>880</v>
      </c>
      <c r="B1193" t="s">
        <v>412</v>
      </c>
      <c r="C1193" t="s">
        <v>2381</v>
      </c>
      <c r="D1193" s="13">
        <v>26755.649999999998</v>
      </c>
      <c r="E1193" s="14">
        <v>22.666209552660291</v>
      </c>
      <c r="F1193" s="15">
        <v>3.4732555475853566E-6</v>
      </c>
      <c r="G1193" s="17">
        <f t="shared" si="72"/>
        <v>1192</v>
      </c>
      <c r="H1193" s="16">
        <f t="shared" si="73"/>
        <v>1.2981391024270974E-7</v>
      </c>
      <c r="I1193" s="9">
        <f t="shared" si="74"/>
        <v>1093</v>
      </c>
      <c r="J1193" s="9" t="str">
        <f>_xlfn.IFNA(VLOOKUP(C1193,[1]Sheet1!$B:$B,1,FALSE),"N")</f>
        <v>N</v>
      </c>
      <c r="K1193" s="9">
        <f t="shared" si="75"/>
        <v>0</v>
      </c>
    </row>
    <row r="1194" spans="1:11" x14ac:dyDescent="0.3">
      <c r="A1194">
        <v>692</v>
      </c>
      <c r="B1194" t="s">
        <v>220</v>
      </c>
      <c r="C1194" t="s">
        <v>2191</v>
      </c>
      <c r="D1194" s="13">
        <v>45679.574999999997</v>
      </c>
      <c r="E1194" s="14">
        <v>22.005742864836968</v>
      </c>
      <c r="F1194" s="15">
        <v>3.4591249822578036E-6</v>
      </c>
      <c r="G1194" s="17">
        <f t="shared" si="72"/>
        <v>1193</v>
      </c>
      <c r="H1194" s="16">
        <f t="shared" si="73"/>
        <v>7.5725857393765245E-8</v>
      </c>
      <c r="I1194" s="9">
        <f t="shared" si="74"/>
        <v>1281</v>
      </c>
      <c r="J1194" s="9" t="str">
        <f>_xlfn.IFNA(VLOOKUP(C1194,[1]Sheet1!$B:$B,1,FALSE),"N")</f>
        <v>N</v>
      </c>
      <c r="K1194" s="9">
        <f t="shared" si="75"/>
        <v>0</v>
      </c>
    </row>
    <row r="1195" spans="1:11" x14ac:dyDescent="0.3">
      <c r="A1195">
        <v>1206</v>
      </c>
      <c r="B1195" t="s">
        <v>375</v>
      </c>
      <c r="C1195" t="s">
        <v>2345</v>
      </c>
      <c r="D1195" s="13">
        <v>9947.6049999999959</v>
      </c>
      <c r="E1195" s="14">
        <v>23.871694591684808</v>
      </c>
      <c r="F1195" s="15">
        <v>3.4546750014380291E-6</v>
      </c>
      <c r="G1195" s="17">
        <f t="shared" si="72"/>
        <v>1194</v>
      </c>
      <c r="H1195" s="16">
        <f t="shared" si="73"/>
        <v>3.4728711096168678E-7</v>
      </c>
      <c r="I1195" s="9">
        <f t="shared" si="74"/>
        <v>767</v>
      </c>
      <c r="J1195" s="9" t="str">
        <f>_xlfn.IFNA(VLOOKUP(C1195,[1]Sheet1!$B:$B,1,FALSE),"N")</f>
        <v>N</v>
      </c>
      <c r="K1195" s="9">
        <f t="shared" si="75"/>
        <v>0</v>
      </c>
    </row>
    <row r="1196" spans="1:11" x14ac:dyDescent="0.3">
      <c r="A1196">
        <v>629</v>
      </c>
      <c r="B1196" t="s">
        <v>235</v>
      </c>
      <c r="C1196" t="s">
        <v>2206</v>
      </c>
      <c r="D1196" s="13">
        <v>56235.93499999999</v>
      </c>
      <c r="E1196" s="14">
        <v>21.747444528349462</v>
      </c>
      <c r="F1196" s="15">
        <v>3.4492746366311328E-6</v>
      </c>
      <c r="G1196" s="17">
        <f t="shared" si="72"/>
        <v>1195</v>
      </c>
      <c r="H1196" s="16">
        <f t="shared" si="73"/>
        <v>6.1335774654251466E-8</v>
      </c>
      <c r="I1196" s="9">
        <f t="shared" si="74"/>
        <v>1344</v>
      </c>
      <c r="J1196" s="9" t="str">
        <f>_xlfn.IFNA(VLOOKUP(C1196,[1]Sheet1!$B:$B,1,FALSE),"N")</f>
        <v>N</v>
      </c>
      <c r="K1196" s="9">
        <f t="shared" si="75"/>
        <v>0</v>
      </c>
    </row>
    <row r="1197" spans="1:11" x14ac:dyDescent="0.3">
      <c r="A1197">
        <v>1091</v>
      </c>
      <c r="B1197" t="s">
        <v>1433</v>
      </c>
      <c r="C1197" t="s">
        <v>3394</v>
      </c>
      <c r="D1197" s="13">
        <v>14835.949999999995</v>
      </c>
      <c r="E1197" s="14">
        <v>23.37698629241364</v>
      </c>
      <c r="F1197" s="15">
        <v>3.4403303635036484E-6</v>
      </c>
      <c r="G1197" s="17">
        <f t="shared" si="72"/>
        <v>1196</v>
      </c>
      <c r="H1197" s="16">
        <f t="shared" si="73"/>
        <v>2.3189147735761104E-7</v>
      </c>
      <c r="I1197" s="9">
        <f t="shared" si="74"/>
        <v>882</v>
      </c>
      <c r="J1197" s="9" t="str">
        <f>_xlfn.IFNA(VLOOKUP(C1197,[1]Sheet1!$B:$B,1,FALSE),"N")</f>
        <v>N</v>
      </c>
      <c r="K1197" s="9">
        <f t="shared" si="75"/>
        <v>0</v>
      </c>
    </row>
    <row r="1198" spans="1:11" x14ac:dyDescent="0.3">
      <c r="A1198">
        <v>915</v>
      </c>
      <c r="B1198" t="s">
        <v>1180</v>
      </c>
      <c r="C1198" t="s">
        <v>3146</v>
      </c>
      <c r="D1198" s="13">
        <v>24145.859999999993</v>
      </c>
      <c r="E1198" s="14">
        <v>22.7734075402164</v>
      </c>
      <c r="F1198" s="15">
        <v>3.4210611737905691E-6</v>
      </c>
      <c r="G1198" s="17">
        <f t="shared" si="72"/>
        <v>1197</v>
      </c>
      <c r="H1198" s="16">
        <f t="shared" si="73"/>
        <v>1.416831363136608E-7</v>
      </c>
      <c r="I1198" s="9">
        <f t="shared" si="74"/>
        <v>1058</v>
      </c>
      <c r="J1198" s="9" t="str">
        <f>_xlfn.IFNA(VLOOKUP(C1198,[1]Sheet1!$B:$B,1,FALSE),"N")</f>
        <v>N</v>
      </c>
      <c r="K1198" s="9">
        <f t="shared" si="75"/>
        <v>0</v>
      </c>
    </row>
    <row r="1199" spans="1:11" x14ac:dyDescent="0.3">
      <c r="A1199">
        <v>858</v>
      </c>
      <c r="B1199" t="s">
        <v>1876</v>
      </c>
      <c r="C1199" t="s">
        <v>3831</v>
      </c>
      <c r="D1199" s="13">
        <v>28527.095000000001</v>
      </c>
      <c r="E1199" s="14">
        <v>22.565689380398862</v>
      </c>
      <c r="F1199" s="15">
        <v>3.411536642485662E-6</v>
      </c>
      <c r="G1199" s="17">
        <f t="shared" si="72"/>
        <v>1198</v>
      </c>
      <c r="H1199" s="16">
        <f t="shared" si="73"/>
        <v>1.1958934628589634E-7</v>
      </c>
      <c r="I1199" s="9">
        <f t="shared" si="74"/>
        <v>1115</v>
      </c>
      <c r="J1199" s="9" t="str">
        <f>_xlfn.IFNA(VLOOKUP(C1199,[1]Sheet1!$B:$B,1,FALSE),"N")</f>
        <v>N</v>
      </c>
      <c r="K1199" s="9">
        <f t="shared" si="75"/>
        <v>0</v>
      </c>
    </row>
    <row r="1200" spans="1:11" x14ac:dyDescent="0.3">
      <c r="A1200">
        <v>998</v>
      </c>
      <c r="B1200" t="s">
        <v>1148</v>
      </c>
      <c r="C1200" t="s">
        <v>3114</v>
      </c>
      <c r="D1200" s="13">
        <v>18980.45</v>
      </c>
      <c r="E1200" s="14">
        <v>23.062927572776207</v>
      </c>
      <c r="F1200" s="15">
        <v>3.4060677956459791E-6</v>
      </c>
      <c r="G1200" s="17">
        <f t="shared" si="72"/>
        <v>1199</v>
      </c>
      <c r="H1200" s="16">
        <f t="shared" si="73"/>
        <v>1.7945137210371615E-7</v>
      </c>
      <c r="I1200" s="9">
        <f t="shared" si="74"/>
        <v>975</v>
      </c>
      <c r="J1200" s="9" t="str">
        <f>_xlfn.IFNA(VLOOKUP(C1200,[1]Sheet1!$B:$B,1,FALSE),"N")</f>
        <v>N</v>
      </c>
      <c r="K1200" s="9">
        <f t="shared" si="75"/>
        <v>0</v>
      </c>
    </row>
    <row r="1201" spans="1:11" x14ac:dyDescent="0.3">
      <c r="A1201">
        <v>774</v>
      </c>
      <c r="B1201" t="s">
        <v>633</v>
      </c>
      <c r="C1201" t="s">
        <v>2602</v>
      </c>
      <c r="D1201" s="13">
        <v>35241.514999999999</v>
      </c>
      <c r="E1201" s="14">
        <v>22.303015914966082</v>
      </c>
      <c r="F1201" s="15">
        <v>3.4013364190838864E-6</v>
      </c>
      <c r="G1201" s="17">
        <f t="shared" si="72"/>
        <v>1200</v>
      </c>
      <c r="H1201" s="16">
        <f t="shared" si="73"/>
        <v>9.6515045368619559E-8</v>
      </c>
      <c r="I1201" s="9">
        <f t="shared" si="74"/>
        <v>1199</v>
      </c>
      <c r="J1201" s="9" t="str">
        <f>_xlfn.IFNA(VLOOKUP(C1201,[1]Sheet1!$B:$B,1,FALSE),"N")</f>
        <v>N</v>
      </c>
      <c r="K1201" s="9">
        <f t="shared" si="75"/>
        <v>0</v>
      </c>
    </row>
    <row r="1202" spans="1:11" x14ac:dyDescent="0.3">
      <c r="A1202">
        <v>842</v>
      </c>
      <c r="B1202" t="s">
        <v>204</v>
      </c>
      <c r="C1202" t="s">
        <v>2175</v>
      </c>
      <c r="D1202" s="13">
        <v>29148.555000000008</v>
      </c>
      <c r="E1202" s="14">
        <v>22.533265085805134</v>
      </c>
      <c r="F1202" s="15">
        <v>3.3948233707190183E-6</v>
      </c>
      <c r="G1202" s="17">
        <f t="shared" si="72"/>
        <v>1201</v>
      </c>
      <c r="H1202" s="16">
        <f t="shared" si="73"/>
        <v>1.1646626636274139E-7</v>
      </c>
      <c r="I1202" s="9">
        <f t="shared" si="74"/>
        <v>1131</v>
      </c>
      <c r="J1202" s="9" t="str">
        <f>_xlfn.IFNA(VLOOKUP(C1202,[1]Sheet1!$B:$B,1,FALSE),"N")</f>
        <v>N</v>
      </c>
      <c r="K1202" s="9">
        <f t="shared" si="75"/>
        <v>0</v>
      </c>
    </row>
    <row r="1203" spans="1:11" x14ac:dyDescent="0.3">
      <c r="A1203">
        <v>643</v>
      </c>
      <c r="B1203" t="s">
        <v>841</v>
      </c>
      <c r="C1203" t="s">
        <v>2807</v>
      </c>
      <c r="D1203" s="13">
        <v>52959.145000000004</v>
      </c>
      <c r="E1203" s="14">
        <v>21.798555651263879</v>
      </c>
      <c r="F1203" s="15">
        <v>3.3866155887311238E-6</v>
      </c>
      <c r="G1203" s="17">
        <f t="shared" si="72"/>
        <v>1202</v>
      </c>
      <c r="H1203" s="16">
        <f t="shared" si="73"/>
        <v>6.3947701359814698E-8</v>
      </c>
      <c r="I1203" s="9">
        <f t="shared" si="74"/>
        <v>1330</v>
      </c>
      <c r="J1203" s="9" t="str">
        <f>_xlfn.IFNA(VLOOKUP(C1203,[1]Sheet1!$B:$B,1,FALSE),"N")</f>
        <v>Clo1313_1182</v>
      </c>
      <c r="K1203" s="9">
        <f t="shared" si="75"/>
        <v>3.3866155887311238E-6</v>
      </c>
    </row>
    <row r="1204" spans="1:11" x14ac:dyDescent="0.3">
      <c r="A1204">
        <v>819</v>
      </c>
      <c r="B1204" t="s">
        <v>136</v>
      </c>
      <c r="C1204" t="s">
        <v>2107</v>
      </c>
      <c r="D1204" s="13">
        <v>30712.479999999989</v>
      </c>
      <c r="E1204" s="14">
        <v>22.465505624325104</v>
      </c>
      <c r="F1204" s="15">
        <v>3.3845351927657734E-6</v>
      </c>
      <c r="G1204" s="17">
        <f t="shared" si="72"/>
        <v>1203</v>
      </c>
      <c r="H1204" s="16">
        <f t="shared" si="73"/>
        <v>1.1020064783976333E-7</v>
      </c>
      <c r="I1204" s="9">
        <f t="shared" si="74"/>
        <v>1154</v>
      </c>
      <c r="J1204" s="9" t="str">
        <f>_xlfn.IFNA(VLOOKUP(C1204,[1]Sheet1!$B:$B,1,FALSE),"N")</f>
        <v>N</v>
      </c>
      <c r="K1204" s="9">
        <f t="shared" si="75"/>
        <v>0</v>
      </c>
    </row>
    <row r="1205" spans="1:11" x14ac:dyDescent="0.3">
      <c r="A1205">
        <v>1140</v>
      </c>
      <c r="B1205" t="s">
        <v>1036</v>
      </c>
      <c r="C1205" t="s">
        <v>3002</v>
      </c>
      <c r="D1205" s="13">
        <v>12044.894999999997</v>
      </c>
      <c r="E1205" s="14">
        <v>23.600217220550185</v>
      </c>
      <c r="F1205" s="15">
        <v>3.3514526795778632E-6</v>
      </c>
      <c r="G1205" s="17">
        <f t="shared" si="72"/>
        <v>1204</v>
      </c>
      <c r="H1205" s="16">
        <f t="shared" si="73"/>
        <v>2.7824673270940629E-7</v>
      </c>
      <c r="I1205" s="9">
        <f t="shared" si="74"/>
        <v>833</v>
      </c>
      <c r="J1205" s="9" t="str">
        <f>_xlfn.IFNA(VLOOKUP(C1205,[1]Sheet1!$B:$B,1,FALSE),"N")</f>
        <v>N</v>
      </c>
      <c r="K1205" s="9">
        <f t="shared" si="75"/>
        <v>0</v>
      </c>
    </row>
    <row r="1206" spans="1:11" x14ac:dyDescent="0.3">
      <c r="A1206">
        <v>482</v>
      </c>
      <c r="B1206" t="s">
        <v>1202</v>
      </c>
      <c r="C1206" t="s">
        <v>3168</v>
      </c>
      <c r="D1206" s="13">
        <v>92466.199999999983</v>
      </c>
      <c r="E1206" s="14">
        <v>21.093434758877422</v>
      </c>
      <c r="F1206" s="15">
        <v>3.3264158633207825E-6</v>
      </c>
      <c r="G1206" s="17">
        <f t="shared" si="72"/>
        <v>1205</v>
      </c>
      <c r="H1206" s="16">
        <f t="shared" si="73"/>
        <v>3.5974397815859017E-8</v>
      </c>
      <c r="I1206" s="9">
        <f t="shared" si="74"/>
        <v>1491</v>
      </c>
      <c r="J1206" s="9" t="str">
        <f>_xlfn.IFNA(VLOOKUP(C1206,[1]Sheet1!$B:$B,1,FALSE),"N")</f>
        <v>N</v>
      </c>
      <c r="K1206" s="9">
        <f t="shared" si="75"/>
        <v>0</v>
      </c>
    </row>
    <row r="1207" spans="1:11" x14ac:dyDescent="0.3">
      <c r="A1207">
        <v>405</v>
      </c>
      <c r="B1207" t="s">
        <v>1807</v>
      </c>
      <c r="C1207" t="s">
        <v>3762</v>
      </c>
      <c r="D1207" s="13">
        <v>121976.83499999996</v>
      </c>
      <c r="E1207" s="14">
        <v>20.751808813059029</v>
      </c>
      <c r="F1207" s="15">
        <v>3.3208529570209537E-6</v>
      </c>
      <c r="G1207" s="17">
        <f t="shared" si="72"/>
        <v>1206</v>
      </c>
      <c r="H1207" s="16">
        <f t="shared" si="73"/>
        <v>2.7225275660095253E-8</v>
      </c>
      <c r="I1207" s="9">
        <f t="shared" si="74"/>
        <v>1568</v>
      </c>
      <c r="J1207" s="9" t="str">
        <f>_xlfn.IFNA(VLOOKUP(C1207,[1]Sheet1!$B:$B,1,FALSE),"N")</f>
        <v>N</v>
      </c>
      <c r="K1207" s="9">
        <f t="shared" si="75"/>
        <v>0</v>
      </c>
    </row>
    <row r="1208" spans="1:11" x14ac:dyDescent="0.3">
      <c r="A1208">
        <v>852</v>
      </c>
      <c r="B1208" t="s">
        <v>145</v>
      </c>
      <c r="C1208" t="s">
        <v>2116</v>
      </c>
      <c r="D1208" s="13">
        <v>27928.9</v>
      </c>
      <c r="E1208" s="14">
        <v>22.556254379849573</v>
      </c>
      <c r="F1208" s="15">
        <v>3.3143792870778367E-6</v>
      </c>
      <c r="G1208" s="17">
        <f t="shared" si="72"/>
        <v>1207</v>
      </c>
      <c r="H1208" s="16">
        <f t="shared" si="73"/>
        <v>1.1867203101725585E-7</v>
      </c>
      <c r="I1208" s="9">
        <f t="shared" si="74"/>
        <v>1121</v>
      </c>
      <c r="J1208" s="9" t="str">
        <f>_xlfn.IFNA(VLOOKUP(C1208,[1]Sheet1!$B:$B,1,FALSE),"N")</f>
        <v>N</v>
      </c>
      <c r="K1208" s="9">
        <f t="shared" si="75"/>
        <v>0</v>
      </c>
    </row>
    <row r="1209" spans="1:11" x14ac:dyDescent="0.3">
      <c r="A1209">
        <v>927</v>
      </c>
      <c r="B1209" t="s">
        <v>1347</v>
      </c>
      <c r="C1209" t="s">
        <v>3308</v>
      </c>
      <c r="D1209" s="13">
        <v>22635.374999999993</v>
      </c>
      <c r="E1209" s="14">
        <v>22.796959552519219</v>
      </c>
      <c r="F1209" s="15">
        <v>3.2692954968036148E-6</v>
      </c>
      <c r="G1209" s="17">
        <f t="shared" si="72"/>
        <v>1208</v>
      </c>
      <c r="H1209" s="16">
        <f t="shared" si="73"/>
        <v>1.4443301676263883E-7</v>
      </c>
      <c r="I1209" s="9">
        <f t="shared" si="74"/>
        <v>1046</v>
      </c>
      <c r="J1209" s="9" t="str">
        <f>_xlfn.IFNA(VLOOKUP(C1209,[1]Sheet1!$B:$B,1,FALSE),"N")</f>
        <v>N</v>
      </c>
      <c r="K1209" s="9">
        <f t="shared" si="75"/>
        <v>0</v>
      </c>
    </row>
    <row r="1210" spans="1:11" x14ac:dyDescent="0.3">
      <c r="A1210">
        <v>1093</v>
      </c>
      <c r="B1210" t="s">
        <v>1470</v>
      </c>
      <c r="C1210" t="s">
        <v>3430</v>
      </c>
      <c r="D1210" s="13">
        <v>13946.164999999999</v>
      </c>
      <c r="E1210" s="14">
        <v>23.38644633313481</v>
      </c>
      <c r="F1210" s="15">
        <v>3.2590683915795637E-6</v>
      </c>
      <c r="G1210" s="17">
        <f t="shared" si="72"/>
        <v>1209</v>
      </c>
      <c r="H1210" s="16">
        <f t="shared" si="73"/>
        <v>2.3368921790180772E-7</v>
      </c>
      <c r="I1210" s="9">
        <f t="shared" si="74"/>
        <v>880</v>
      </c>
      <c r="J1210" s="9" t="str">
        <f>_xlfn.IFNA(VLOOKUP(C1210,[1]Sheet1!$B:$B,1,FALSE),"N")</f>
        <v>N</v>
      </c>
      <c r="K1210" s="9">
        <f t="shared" si="75"/>
        <v>0</v>
      </c>
    </row>
    <row r="1211" spans="1:11" x14ac:dyDescent="0.3">
      <c r="A1211">
        <v>784</v>
      </c>
      <c r="B1211" t="s">
        <v>536</v>
      </c>
      <c r="C1211" t="s">
        <v>2505</v>
      </c>
      <c r="D1211" s="13">
        <v>32313.104999999992</v>
      </c>
      <c r="E1211" s="14">
        <v>22.354958491952388</v>
      </c>
      <c r="F1211" s="15">
        <v>3.2537390403836119E-6</v>
      </c>
      <c r="G1211" s="17">
        <f t="shared" si="72"/>
        <v>1210</v>
      </c>
      <c r="H1211" s="16">
        <f t="shared" si="73"/>
        <v>1.0069410043954651E-7</v>
      </c>
      <c r="I1211" s="9">
        <f t="shared" si="74"/>
        <v>1189</v>
      </c>
      <c r="J1211" s="9" t="str">
        <f>_xlfn.IFNA(VLOOKUP(C1211,[1]Sheet1!$B:$B,1,FALSE),"N")</f>
        <v>N</v>
      </c>
      <c r="K1211" s="9">
        <f t="shared" si="75"/>
        <v>0</v>
      </c>
    </row>
    <row r="1212" spans="1:11" x14ac:dyDescent="0.3">
      <c r="A1212">
        <v>676</v>
      </c>
      <c r="B1212" t="s">
        <v>200</v>
      </c>
      <c r="C1212" t="s">
        <v>2171</v>
      </c>
      <c r="D1212" s="13">
        <v>45212.984999999993</v>
      </c>
      <c r="E1212" s="14">
        <v>21.939505564162936</v>
      </c>
      <c r="F1212" s="15">
        <v>3.2436565941392516E-6</v>
      </c>
      <c r="G1212" s="17">
        <f t="shared" si="72"/>
        <v>1211</v>
      </c>
      <c r="H1212" s="16">
        <f t="shared" si="73"/>
        <v>7.1741704161741411E-8</v>
      </c>
      <c r="I1212" s="9">
        <f t="shared" si="74"/>
        <v>1297</v>
      </c>
      <c r="J1212" s="9" t="str">
        <f>_xlfn.IFNA(VLOOKUP(C1212,[1]Sheet1!$B:$B,1,FALSE),"N")</f>
        <v>Clo1313_0202</v>
      </c>
      <c r="K1212" s="9">
        <f t="shared" si="75"/>
        <v>3.2436565941392516E-6</v>
      </c>
    </row>
    <row r="1213" spans="1:11" x14ac:dyDescent="0.3">
      <c r="A1213">
        <v>959</v>
      </c>
      <c r="B1213" t="s">
        <v>1896</v>
      </c>
      <c r="C1213" t="s">
        <v>3851</v>
      </c>
      <c r="D1213" s="13">
        <v>20371.015000000007</v>
      </c>
      <c r="E1213" s="14">
        <v>22.913768158183803</v>
      </c>
      <c r="F1213" s="15">
        <v>3.2365658099990517E-6</v>
      </c>
      <c r="G1213" s="17">
        <f t="shared" si="72"/>
        <v>1212</v>
      </c>
      <c r="H1213" s="16">
        <f t="shared" si="73"/>
        <v>1.5888093008615677E-7</v>
      </c>
      <c r="I1213" s="9">
        <f t="shared" si="74"/>
        <v>1014</v>
      </c>
      <c r="J1213" s="9" t="str">
        <f>_xlfn.IFNA(VLOOKUP(C1213,[1]Sheet1!$B:$B,1,FALSE),"N")</f>
        <v>N</v>
      </c>
      <c r="K1213" s="9">
        <f t="shared" si="75"/>
        <v>0</v>
      </c>
    </row>
    <row r="1214" spans="1:11" x14ac:dyDescent="0.3">
      <c r="A1214">
        <v>590</v>
      </c>
      <c r="B1214" t="s">
        <v>1571</v>
      </c>
      <c r="C1214" t="s">
        <v>3526</v>
      </c>
      <c r="D1214" s="13">
        <v>59441.745000000003</v>
      </c>
      <c r="E1214" s="14">
        <v>21.600368478155787</v>
      </c>
      <c r="F1214" s="15">
        <v>3.2336356015074893E-6</v>
      </c>
      <c r="G1214" s="17">
        <f t="shared" si="72"/>
        <v>1213</v>
      </c>
      <c r="H1214" s="16">
        <f t="shared" si="73"/>
        <v>5.4400078623322535E-8</v>
      </c>
      <c r="I1214" s="9">
        <f t="shared" si="74"/>
        <v>1383</v>
      </c>
      <c r="J1214" s="9" t="str">
        <f>_xlfn.IFNA(VLOOKUP(C1214,[1]Sheet1!$B:$B,1,FALSE),"N")</f>
        <v>Clo1313_2198</v>
      </c>
      <c r="K1214" s="9">
        <f t="shared" si="75"/>
        <v>3.2336356015074893E-6</v>
      </c>
    </row>
    <row r="1215" spans="1:11" x14ac:dyDescent="0.3">
      <c r="A1215">
        <v>894</v>
      </c>
      <c r="B1215" t="s">
        <v>1848</v>
      </c>
      <c r="C1215" t="s">
        <v>3803</v>
      </c>
      <c r="D1215" s="13">
        <v>24360.874999999996</v>
      </c>
      <c r="E1215" s="14">
        <v>22.693364440829821</v>
      </c>
      <c r="F1215" s="15">
        <v>3.2332493066585708E-6</v>
      </c>
      <c r="G1215" s="17">
        <f t="shared" si="72"/>
        <v>1214</v>
      </c>
      <c r="H1215" s="16">
        <f t="shared" si="73"/>
        <v>1.3272303669956731E-7</v>
      </c>
      <c r="I1215" s="9">
        <f t="shared" si="74"/>
        <v>1079</v>
      </c>
      <c r="J1215" s="9" t="str">
        <f>_xlfn.IFNA(VLOOKUP(C1215,[1]Sheet1!$B:$B,1,FALSE),"N")</f>
        <v>N</v>
      </c>
      <c r="K1215" s="9">
        <f t="shared" si="75"/>
        <v>0</v>
      </c>
    </row>
    <row r="1216" spans="1:11" x14ac:dyDescent="0.3">
      <c r="A1216">
        <v>860</v>
      </c>
      <c r="B1216" t="s">
        <v>924</v>
      </c>
      <c r="C1216" t="s">
        <v>2890</v>
      </c>
      <c r="D1216" s="13">
        <v>26592.154999999999</v>
      </c>
      <c r="E1216" s="14">
        <v>22.577831090094556</v>
      </c>
      <c r="F1216" s="15">
        <v>3.2118075601976443E-6</v>
      </c>
      <c r="G1216" s="17">
        <f t="shared" si="72"/>
        <v>1215</v>
      </c>
      <c r="H1216" s="16">
        <f t="shared" si="73"/>
        <v>1.2078026621752337E-7</v>
      </c>
      <c r="I1216" s="9">
        <f t="shared" si="74"/>
        <v>1113</v>
      </c>
      <c r="J1216" s="9" t="str">
        <f>_xlfn.IFNA(VLOOKUP(C1216,[1]Sheet1!$B:$B,1,FALSE),"N")</f>
        <v>N</v>
      </c>
      <c r="K1216" s="9">
        <f t="shared" si="75"/>
        <v>0</v>
      </c>
    </row>
    <row r="1217" spans="1:11" x14ac:dyDescent="0.3">
      <c r="A1217">
        <v>576</v>
      </c>
      <c r="B1217" t="s">
        <v>1058</v>
      </c>
      <c r="C1217" t="s">
        <v>3024</v>
      </c>
      <c r="D1217" s="13">
        <v>61893.055000000008</v>
      </c>
      <c r="E1217" s="14">
        <v>21.530775260116446</v>
      </c>
      <c r="F1217" s="15">
        <v>3.1811410655522355E-6</v>
      </c>
      <c r="G1217" s="17">
        <f t="shared" si="72"/>
        <v>1216</v>
      </c>
      <c r="H1217" s="16">
        <f t="shared" si="73"/>
        <v>5.139738320482379E-8</v>
      </c>
      <c r="I1217" s="9">
        <f t="shared" si="74"/>
        <v>1397</v>
      </c>
      <c r="J1217" s="9" t="str">
        <f>_xlfn.IFNA(VLOOKUP(C1217,[1]Sheet1!$B:$B,1,FALSE),"N")</f>
        <v>N</v>
      </c>
      <c r="K1217" s="9">
        <f t="shared" si="75"/>
        <v>0</v>
      </c>
    </row>
    <row r="1218" spans="1:11" x14ac:dyDescent="0.3">
      <c r="A1218">
        <v>743</v>
      </c>
      <c r="B1218" t="s">
        <v>1614</v>
      </c>
      <c r="C1218" t="s">
        <v>3569</v>
      </c>
      <c r="D1218" s="13">
        <v>36376.68</v>
      </c>
      <c r="E1218" s="14">
        <v>22.181752009251056</v>
      </c>
      <c r="F1218" s="15">
        <v>3.1801093300839113E-6</v>
      </c>
      <c r="G1218" s="17">
        <f t="shared" si="72"/>
        <v>1217</v>
      </c>
      <c r="H1218" s="16">
        <f t="shared" si="73"/>
        <v>8.7421648432014987E-8</v>
      </c>
      <c r="I1218" s="9">
        <f t="shared" si="74"/>
        <v>1230</v>
      </c>
      <c r="J1218" s="9" t="str">
        <f>_xlfn.IFNA(VLOOKUP(C1218,[1]Sheet1!$B:$B,1,FALSE),"N")</f>
        <v>N</v>
      </c>
      <c r="K1218" s="9">
        <f t="shared" si="75"/>
        <v>0</v>
      </c>
    </row>
    <row r="1219" spans="1:11" x14ac:dyDescent="0.3">
      <c r="A1219">
        <v>1223</v>
      </c>
      <c r="B1219" t="s">
        <v>267</v>
      </c>
      <c r="C1219" t="s">
        <v>2238</v>
      </c>
      <c r="D1219" s="13">
        <v>8572.19</v>
      </c>
      <c r="E1219" s="14">
        <v>23.950944313617665</v>
      </c>
      <c r="F1219" s="15">
        <v>3.1760102537387639E-6</v>
      </c>
      <c r="G1219" s="17">
        <f t="shared" ref="G1219:G1282" si="76">RANK(F1219,$F$2:$F$1973,0)</f>
        <v>1218</v>
      </c>
      <c r="H1219" s="16">
        <f t="shared" ref="H1219:H1282" si="77">(F1219/D1219)*1000</f>
        <v>3.7050161670923813E-7</v>
      </c>
      <c r="I1219" s="9">
        <f t="shared" ref="I1219:I1282" si="78">RANK(H1219,$H$2:$H$1973,0)</f>
        <v>750</v>
      </c>
      <c r="J1219" s="9" t="str">
        <f>_xlfn.IFNA(VLOOKUP(C1219,[1]Sheet1!$B:$B,1,FALSE),"N")</f>
        <v>Clo1313_0315</v>
      </c>
      <c r="K1219" s="9">
        <f t="shared" ref="K1219:K1282" si="79">IF(COUNTIF(J1219,"=N")=1,0,F1219)</f>
        <v>3.1760102537387639E-6</v>
      </c>
    </row>
    <row r="1220" spans="1:11" x14ac:dyDescent="0.3">
      <c r="A1220">
        <v>724</v>
      </c>
      <c r="B1220" t="s">
        <v>155</v>
      </c>
      <c r="C1220" t="s">
        <v>2126</v>
      </c>
      <c r="D1220" s="13">
        <v>38937.5</v>
      </c>
      <c r="E1220" s="14">
        <v>22.096687276800036</v>
      </c>
      <c r="F1220" s="15">
        <v>3.1757115507883049E-6</v>
      </c>
      <c r="G1220" s="17">
        <f t="shared" si="76"/>
        <v>1219</v>
      </c>
      <c r="H1220" s="16">
        <f t="shared" si="77"/>
        <v>8.1559205156681996E-8</v>
      </c>
      <c r="I1220" s="9">
        <f t="shared" si="78"/>
        <v>1249</v>
      </c>
      <c r="J1220" s="9" t="str">
        <f>_xlfn.IFNA(VLOOKUP(C1220,[1]Sheet1!$B:$B,1,FALSE),"N")</f>
        <v>Clo1313_0142</v>
      </c>
      <c r="K1220" s="9">
        <f t="shared" si="79"/>
        <v>3.1757115507883049E-6</v>
      </c>
    </row>
    <row r="1221" spans="1:11" x14ac:dyDescent="0.3">
      <c r="A1221">
        <v>638</v>
      </c>
      <c r="B1221" t="s">
        <v>678</v>
      </c>
      <c r="C1221" t="s">
        <v>2647</v>
      </c>
      <c r="D1221" s="13">
        <v>50398.99</v>
      </c>
      <c r="E1221" s="14">
        <v>21.775981005611797</v>
      </c>
      <c r="F1221" s="15">
        <v>3.1640801203021381E-6</v>
      </c>
      <c r="G1221" s="17">
        <f t="shared" si="76"/>
        <v>1220</v>
      </c>
      <c r="H1221" s="16">
        <f t="shared" si="77"/>
        <v>6.278062557011833E-8</v>
      </c>
      <c r="I1221" s="9">
        <f t="shared" si="78"/>
        <v>1335</v>
      </c>
      <c r="J1221" s="9" t="str">
        <f>_xlfn.IFNA(VLOOKUP(C1221,[1]Sheet1!$B:$B,1,FALSE),"N")</f>
        <v>N</v>
      </c>
      <c r="K1221" s="9">
        <f t="shared" si="79"/>
        <v>0</v>
      </c>
    </row>
    <row r="1222" spans="1:11" x14ac:dyDescent="0.3">
      <c r="A1222">
        <v>886</v>
      </c>
      <c r="B1222" t="s">
        <v>619</v>
      </c>
      <c r="C1222" t="s">
        <v>2588</v>
      </c>
      <c r="D1222" s="13">
        <v>24138.665000000001</v>
      </c>
      <c r="E1222" s="14">
        <v>22.671920519424848</v>
      </c>
      <c r="F1222" s="15">
        <v>3.1481740185919949E-6</v>
      </c>
      <c r="G1222" s="17">
        <f t="shared" si="76"/>
        <v>1221</v>
      </c>
      <c r="H1222" s="16">
        <f t="shared" si="77"/>
        <v>1.3042038648748781E-7</v>
      </c>
      <c r="I1222" s="9">
        <f t="shared" si="78"/>
        <v>1087</v>
      </c>
      <c r="J1222" s="9" t="str">
        <f>_xlfn.IFNA(VLOOKUP(C1222,[1]Sheet1!$B:$B,1,FALSE),"N")</f>
        <v>N</v>
      </c>
      <c r="K1222" s="9">
        <f t="shared" si="79"/>
        <v>0</v>
      </c>
    </row>
    <row r="1223" spans="1:11" x14ac:dyDescent="0.3">
      <c r="A1223">
        <v>1026</v>
      </c>
      <c r="B1223" t="s">
        <v>1263</v>
      </c>
      <c r="C1223" t="s">
        <v>3229</v>
      </c>
      <c r="D1223" s="13">
        <v>16146.009999999997</v>
      </c>
      <c r="E1223" s="14">
        <v>23.159396910584405</v>
      </c>
      <c r="F1223" s="15">
        <v>3.1348044417790767E-6</v>
      </c>
      <c r="G1223" s="17">
        <f t="shared" si="76"/>
        <v>1222</v>
      </c>
      <c r="H1223" s="16">
        <f t="shared" si="77"/>
        <v>1.9415350552731463E-7</v>
      </c>
      <c r="I1223" s="9">
        <f t="shared" si="78"/>
        <v>947</v>
      </c>
      <c r="J1223" s="9" t="str">
        <f>_xlfn.IFNA(VLOOKUP(C1223,[1]Sheet1!$B:$B,1,FALSE),"N")</f>
        <v>N</v>
      </c>
      <c r="K1223" s="9">
        <f t="shared" si="79"/>
        <v>0</v>
      </c>
    </row>
    <row r="1224" spans="1:11" x14ac:dyDescent="0.3">
      <c r="A1224">
        <v>1014</v>
      </c>
      <c r="B1224" t="s">
        <v>400</v>
      </c>
      <c r="C1224" t="s">
        <v>2369</v>
      </c>
      <c r="D1224" s="13">
        <v>16718.205000000002</v>
      </c>
      <c r="E1224" s="14">
        <v>23.11378942470029</v>
      </c>
      <c r="F1224" s="15">
        <v>3.1272806702224347E-6</v>
      </c>
      <c r="G1224" s="17">
        <f t="shared" si="76"/>
        <v>1223</v>
      </c>
      <c r="H1224" s="16">
        <f t="shared" si="77"/>
        <v>1.8705839952449648E-7</v>
      </c>
      <c r="I1224" s="9">
        <f t="shared" si="78"/>
        <v>959</v>
      </c>
      <c r="J1224" s="9" t="str">
        <f>_xlfn.IFNA(VLOOKUP(C1224,[1]Sheet1!$B:$B,1,FALSE),"N")</f>
        <v>Clo1313_0497</v>
      </c>
      <c r="K1224" s="9">
        <f t="shared" si="79"/>
        <v>3.1272806702224347E-6</v>
      </c>
    </row>
    <row r="1225" spans="1:11" x14ac:dyDescent="0.3">
      <c r="A1225">
        <v>490</v>
      </c>
      <c r="B1225" t="s">
        <v>247</v>
      </c>
      <c r="C1225" t="s">
        <v>2218</v>
      </c>
      <c r="D1225" s="13">
        <v>84075.440000000017</v>
      </c>
      <c r="E1225" s="14">
        <v>21.134080325534278</v>
      </c>
      <c r="F1225" s="15">
        <v>3.1265277092586009E-6</v>
      </c>
      <c r="G1225" s="17">
        <f t="shared" si="76"/>
        <v>1224</v>
      </c>
      <c r="H1225" s="16">
        <f t="shared" si="77"/>
        <v>3.7187170346757635E-8</v>
      </c>
      <c r="I1225" s="9">
        <f t="shared" si="78"/>
        <v>1483</v>
      </c>
      <c r="J1225" s="9" t="str">
        <f>_xlfn.IFNA(VLOOKUP(C1225,[1]Sheet1!$B:$B,1,FALSE),"N")</f>
        <v>N</v>
      </c>
      <c r="K1225" s="9">
        <f t="shared" si="79"/>
        <v>0</v>
      </c>
    </row>
    <row r="1226" spans="1:11" x14ac:dyDescent="0.3">
      <c r="A1226">
        <v>622</v>
      </c>
      <c r="B1226" t="s">
        <v>1870</v>
      </c>
      <c r="C1226" t="s">
        <v>3825</v>
      </c>
      <c r="D1226" s="13">
        <v>52390.950000000004</v>
      </c>
      <c r="E1226" s="14">
        <v>21.713319943242993</v>
      </c>
      <c r="F1226" s="15">
        <v>3.1252037920851776E-6</v>
      </c>
      <c r="G1226" s="17">
        <f t="shared" si="76"/>
        <v>1225</v>
      </c>
      <c r="H1226" s="16">
        <f t="shared" si="77"/>
        <v>5.9651596164703585E-8</v>
      </c>
      <c r="I1226" s="9">
        <f t="shared" si="78"/>
        <v>1351</v>
      </c>
      <c r="J1226" s="9" t="str">
        <f>_xlfn.IFNA(VLOOKUP(C1226,[1]Sheet1!$B:$B,1,FALSE),"N")</f>
        <v>Clo1313_2766</v>
      </c>
      <c r="K1226" s="9">
        <f t="shared" si="79"/>
        <v>3.1252037920851776E-6</v>
      </c>
    </row>
    <row r="1227" spans="1:11" x14ac:dyDescent="0.3">
      <c r="A1227">
        <v>343</v>
      </c>
      <c r="B1227" t="s">
        <v>198</v>
      </c>
      <c r="C1227" t="s">
        <v>2169</v>
      </c>
      <c r="D1227" s="13">
        <v>144757.19500000001</v>
      </c>
      <c r="E1227" s="14">
        <v>20.466261046812065</v>
      </c>
      <c r="F1227" s="15">
        <v>3.1222453569877092E-6</v>
      </c>
      <c r="G1227" s="17">
        <f t="shared" si="76"/>
        <v>1226</v>
      </c>
      <c r="H1227" s="16">
        <f t="shared" si="77"/>
        <v>2.1568844001071648E-8</v>
      </c>
      <c r="I1227" s="9">
        <f t="shared" si="78"/>
        <v>1630</v>
      </c>
      <c r="J1227" s="9" t="str">
        <f>_xlfn.IFNA(VLOOKUP(C1227,[1]Sheet1!$B:$B,1,FALSE),"N")</f>
        <v>N</v>
      </c>
      <c r="K1227" s="9">
        <f t="shared" si="79"/>
        <v>0</v>
      </c>
    </row>
    <row r="1228" spans="1:11" x14ac:dyDescent="0.3">
      <c r="A1228">
        <v>851</v>
      </c>
      <c r="B1228" t="s">
        <v>458</v>
      </c>
      <c r="C1228" t="s">
        <v>2427</v>
      </c>
      <c r="D1228" s="13">
        <v>26297.895000000004</v>
      </c>
      <c r="E1228" s="14">
        <v>22.555380818066158</v>
      </c>
      <c r="F1228" s="15">
        <v>3.1186004684334218E-6</v>
      </c>
      <c r="G1228" s="17">
        <f t="shared" si="76"/>
        <v>1227</v>
      </c>
      <c r="H1228" s="16">
        <f t="shared" si="77"/>
        <v>1.1858745608473307E-7</v>
      </c>
      <c r="I1228" s="9">
        <f t="shared" si="78"/>
        <v>1122</v>
      </c>
      <c r="J1228" s="9" t="str">
        <f>_xlfn.IFNA(VLOOKUP(C1228,[1]Sheet1!$B:$B,1,FALSE),"N")</f>
        <v>N</v>
      </c>
      <c r="K1228" s="9">
        <f t="shared" si="79"/>
        <v>0</v>
      </c>
    </row>
    <row r="1229" spans="1:11" x14ac:dyDescent="0.3">
      <c r="A1229">
        <v>1066</v>
      </c>
      <c r="B1229" t="s">
        <v>946</v>
      </c>
      <c r="C1229" t="s">
        <v>2912</v>
      </c>
      <c r="D1229" s="13">
        <v>14144.084999999999</v>
      </c>
      <c r="E1229" s="14">
        <v>23.313788512658562</v>
      </c>
      <c r="F1229" s="15">
        <v>3.1149728966699537E-6</v>
      </c>
      <c r="G1229" s="17">
        <f t="shared" si="76"/>
        <v>1228</v>
      </c>
      <c r="H1229" s="16">
        <f t="shared" si="77"/>
        <v>2.2023148875801821E-7</v>
      </c>
      <c r="I1229" s="9">
        <f t="shared" si="78"/>
        <v>907</v>
      </c>
      <c r="J1229" s="9" t="str">
        <f>_xlfn.IFNA(VLOOKUP(C1229,[1]Sheet1!$B:$B,1,FALSE),"N")</f>
        <v>Clo1313_1318</v>
      </c>
      <c r="K1229" s="9">
        <f t="shared" si="79"/>
        <v>3.1149728966699537E-6</v>
      </c>
    </row>
    <row r="1230" spans="1:11" x14ac:dyDescent="0.3">
      <c r="A1230">
        <v>832</v>
      </c>
      <c r="B1230" t="s">
        <v>2039</v>
      </c>
      <c r="C1230" t="s">
        <v>3994</v>
      </c>
      <c r="D1230" s="13">
        <v>27352.594999999994</v>
      </c>
      <c r="E1230" s="14">
        <v>22.505565091586821</v>
      </c>
      <c r="F1230" s="15">
        <v>3.1144467341643757E-6</v>
      </c>
      <c r="G1230" s="17">
        <f t="shared" si="76"/>
        <v>1229</v>
      </c>
      <c r="H1230" s="16">
        <f t="shared" si="77"/>
        <v>1.1386293454658969E-7</v>
      </c>
      <c r="I1230" s="9">
        <f t="shared" si="78"/>
        <v>1141</v>
      </c>
      <c r="J1230" s="9" t="str">
        <f>_xlfn.IFNA(VLOOKUP(C1230,[1]Sheet1!$B:$B,1,FALSE),"N")</f>
        <v>N</v>
      </c>
      <c r="K1230" s="9">
        <f t="shared" si="79"/>
        <v>0</v>
      </c>
    </row>
    <row r="1231" spans="1:11" x14ac:dyDescent="0.3">
      <c r="A1231">
        <v>712</v>
      </c>
      <c r="B1231" t="s">
        <v>1196</v>
      </c>
      <c r="C1231" t="s">
        <v>3162</v>
      </c>
      <c r="D1231" s="13">
        <v>39514.54</v>
      </c>
      <c r="E1231" s="14">
        <v>22.051123954019456</v>
      </c>
      <c r="F1231" s="15">
        <v>3.1051537900013398E-6</v>
      </c>
      <c r="G1231" s="17">
        <f t="shared" si="76"/>
        <v>1230</v>
      </c>
      <c r="H1231" s="16">
        <f t="shared" si="77"/>
        <v>7.8582562013915384E-8</v>
      </c>
      <c r="I1231" s="9">
        <f t="shared" si="78"/>
        <v>1261</v>
      </c>
      <c r="J1231" s="9" t="str">
        <f>_xlfn.IFNA(VLOOKUP(C1231,[1]Sheet1!$B:$B,1,FALSE),"N")</f>
        <v>N</v>
      </c>
      <c r="K1231" s="9">
        <f t="shared" si="79"/>
        <v>0</v>
      </c>
    </row>
    <row r="1232" spans="1:11" x14ac:dyDescent="0.3">
      <c r="A1232">
        <v>588</v>
      </c>
      <c r="B1232" t="s">
        <v>2010</v>
      </c>
      <c r="C1232" t="s">
        <v>3965</v>
      </c>
      <c r="D1232" s="13">
        <v>57299.915000000001</v>
      </c>
      <c r="E1232" s="14">
        <v>21.595231981099221</v>
      </c>
      <c r="F1232" s="15">
        <v>3.1040842783493257E-6</v>
      </c>
      <c r="G1232" s="17">
        <f t="shared" si="76"/>
        <v>1231</v>
      </c>
      <c r="H1232" s="16">
        <f t="shared" si="77"/>
        <v>5.4172580855474666E-8</v>
      </c>
      <c r="I1232" s="9">
        <f t="shared" si="78"/>
        <v>1385</v>
      </c>
      <c r="J1232" s="9" t="str">
        <f>_xlfn.IFNA(VLOOKUP(C1232,[1]Sheet1!$B:$B,1,FALSE),"N")</f>
        <v>N</v>
      </c>
      <c r="K1232" s="9">
        <f t="shared" si="79"/>
        <v>0</v>
      </c>
    </row>
    <row r="1233" spans="1:11" x14ac:dyDescent="0.3">
      <c r="A1233">
        <v>559</v>
      </c>
      <c r="B1233" t="s">
        <v>510</v>
      </c>
      <c r="C1233" t="s">
        <v>2479</v>
      </c>
      <c r="D1233" s="13">
        <v>64919.060000000027</v>
      </c>
      <c r="E1233" s="14">
        <v>21.44202419098594</v>
      </c>
      <c r="F1233" s="15">
        <v>3.1036120687089814E-6</v>
      </c>
      <c r="G1233" s="17">
        <f t="shared" si="76"/>
        <v>1232</v>
      </c>
      <c r="H1233" s="16">
        <f t="shared" si="77"/>
        <v>4.7807409237117418E-8</v>
      </c>
      <c r="I1233" s="9">
        <f t="shared" si="78"/>
        <v>1414</v>
      </c>
      <c r="J1233" s="9" t="str">
        <f>_xlfn.IFNA(VLOOKUP(C1233,[1]Sheet1!$B:$B,1,FALSE),"N")</f>
        <v>Clo1313_0689</v>
      </c>
      <c r="K1233" s="9">
        <f t="shared" si="79"/>
        <v>3.1036120687089814E-6</v>
      </c>
    </row>
    <row r="1234" spans="1:11" x14ac:dyDescent="0.3">
      <c r="A1234">
        <v>734</v>
      </c>
      <c r="B1234" t="s">
        <v>452</v>
      </c>
      <c r="C1234" t="s">
        <v>2421</v>
      </c>
      <c r="D1234" s="13">
        <v>36029.354999999996</v>
      </c>
      <c r="E1234" s="14">
        <v>22.150680284567972</v>
      </c>
      <c r="F1234" s="15">
        <v>3.0708874879070632E-6</v>
      </c>
      <c r="G1234" s="17">
        <f t="shared" si="76"/>
        <v>1233</v>
      </c>
      <c r="H1234" s="16">
        <f t="shared" si="77"/>
        <v>8.5232929868077388E-8</v>
      </c>
      <c r="I1234" s="9">
        <f t="shared" si="78"/>
        <v>1239</v>
      </c>
      <c r="J1234" s="9" t="str">
        <f>_xlfn.IFNA(VLOOKUP(C1234,[1]Sheet1!$B:$B,1,FALSE),"N")</f>
        <v>Clo1313_0613</v>
      </c>
      <c r="K1234" s="9">
        <f t="shared" si="79"/>
        <v>3.0708874879070632E-6</v>
      </c>
    </row>
    <row r="1235" spans="1:11" x14ac:dyDescent="0.3">
      <c r="A1235">
        <v>903</v>
      </c>
      <c r="B1235" t="s">
        <v>1022</v>
      </c>
      <c r="C1235" t="s">
        <v>2988</v>
      </c>
      <c r="D1235" s="13">
        <v>22529.814999999999</v>
      </c>
      <c r="E1235" s="14">
        <v>22.720268198780751</v>
      </c>
      <c r="F1235" s="15">
        <v>3.056610379636285E-6</v>
      </c>
      <c r="G1235" s="17">
        <f t="shared" si="76"/>
        <v>1234</v>
      </c>
      <c r="H1235" s="16">
        <f t="shared" si="77"/>
        <v>1.3566957294750467E-7</v>
      </c>
      <c r="I1235" s="9">
        <f t="shared" si="78"/>
        <v>1070</v>
      </c>
      <c r="J1235" s="9" t="str">
        <f>_xlfn.IFNA(VLOOKUP(C1235,[1]Sheet1!$B:$B,1,FALSE),"N")</f>
        <v>N</v>
      </c>
      <c r="K1235" s="9">
        <f t="shared" si="79"/>
        <v>0</v>
      </c>
    </row>
    <row r="1236" spans="1:11" x14ac:dyDescent="0.3">
      <c r="A1236">
        <v>1018</v>
      </c>
      <c r="B1236" t="s">
        <v>717</v>
      </c>
      <c r="C1236" t="s">
        <v>2683</v>
      </c>
      <c r="D1236" s="13">
        <v>16225.724999999997</v>
      </c>
      <c r="E1236" s="14">
        <v>23.121624994800978</v>
      </c>
      <c r="F1236" s="15">
        <v>3.0546330526783675E-6</v>
      </c>
      <c r="G1236" s="17">
        <f t="shared" si="76"/>
        <v>1235</v>
      </c>
      <c r="H1236" s="16">
        <f t="shared" si="77"/>
        <v>1.8825864808372927E-7</v>
      </c>
      <c r="I1236" s="9">
        <f t="shared" si="78"/>
        <v>955</v>
      </c>
      <c r="J1236" s="9" t="str">
        <f>_xlfn.IFNA(VLOOKUP(C1236,[1]Sheet1!$B:$B,1,FALSE),"N")</f>
        <v>N</v>
      </c>
      <c r="K1236" s="9">
        <f t="shared" si="79"/>
        <v>0</v>
      </c>
    </row>
    <row r="1237" spans="1:11" x14ac:dyDescent="0.3">
      <c r="A1237">
        <v>548</v>
      </c>
      <c r="B1237" t="s">
        <v>1602</v>
      </c>
      <c r="C1237" t="s">
        <v>3557</v>
      </c>
      <c r="D1237" s="13">
        <v>65687.544999999998</v>
      </c>
      <c r="E1237" s="14">
        <v>21.406393951410511</v>
      </c>
      <c r="F1237" s="15">
        <v>3.0503816367615512E-6</v>
      </c>
      <c r="G1237" s="17">
        <f t="shared" si="76"/>
        <v>1236</v>
      </c>
      <c r="H1237" s="16">
        <f t="shared" si="77"/>
        <v>4.6437747624173673E-8</v>
      </c>
      <c r="I1237" s="9">
        <f t="shared" si="78"/>
        <v>1425</v>
      </c>
      <c r="J1237" s="9" t="str">
        <f>_xlfn.IFNA(VLOOKUP(C1237,[1]Sheet1!$B:$B,1,FALSE),"N")</f>
        <v>N</v>
      </c>
      <c r="K1237" s="9">
        <f t="shared" si="79"/>
        <v>0</v>
      </c>
    </row>
    <row r="1238" spans="1:11" x14ac:dyDescent="0.3">
      <c r="A1238">
        <v>836</v>
      </c>
      <c r="B1238" t="s">
        <v>1244</v>
      </c>
      <c r="C1238" t="s">
        <v>3210</v>
      </c>
      <c r="D1238" s="13">
        <v>26362.164999999997</v>
      </c>
      <c r="E1238" s="14">
        <v>22.524037566708824</v>
      </c>
      <c r="F1238" s="15">
        <v>3.0472682302142868E-6</v>
      </c>
      <c r="G1238" s="17">
        <f t="shared" si="76"/>
        <v>1237</v>
      </c>
      <c r="H1238" s="16">
        <f t="shared" si="77"/>
        <v>1.1559248757506401E-7</v>
      </c>
      <c r="I1238" s="9">
        <f t="shared" si="78"/>
        <v>1137</v>
      </c>
      <c r="J1238" s="9" t="str">
        <f>_xlfn.IFNA(VLOOKUP(C1238,[1]Sheet1!$B:$B,1,FALSE),"N")</f>
        <v>N</v>
      </c>
      <c r="K1238" s="9">
        <f t="shared" si="79"/>
        <v>0</v>
      </c>
    </row>
    <row r="1239" spans="1:11" x14ac:dyDescent="0.3">
      <c r="A1239">
        <v>1258</v>
      </c>
      <c r="B1239" t="s">
        <v>715</v>
      </c>
      <c r="C1239" t="s">
        <v>2681</v>
      </c>
      <c r="D1239" s="13">
        <v>7469.44</v>
      </c>
      <c r="E1239" s="14">
        <v>24.065488231512031</v>
      </c>
      <c r="F1239" s="15">
        <v>3.0387570584691016E-6</v>
      </c>
      <c r="G1239" s="17">
        <f t="shared" si="76"/>
        <v>1238</v>
      </c>
      <c r="H1239" s="16">
        <f t="shared" si="77"/>
        <v>4.0682528522474266E-7</v>
      </c>
      <c r="I1239" s="9">
        <f t="shared" si="78"/>
        <v>715</v>
      </c>
      <c r="J1239" s="9" t="str">
        <f>_xlfn.IFNA(VLOOKUP(C1239,[1]Sheet1!$B:$B,1,FALSE),"N")</f>
        <v>N</v>
      </c>
      <c r="K1239" s="9">
        <f t="shared" si="79"/>
        <v>0</v>
      </c>
    </row>
    <row r="1240" spans="1:11" x14ac:dyDescent="0.3">
      <c r="A1240">
        <v>844</v>
      </c>
      <c r="B1240" t="s">
        <v>1937</v>
      </c>
      <c r="C1240" t="s">
        <v>3892</v>
      </c>
      <c r="D1240" s="13">
        <v>25931.31</v>
      </c>
      <c r="E1240" s="14">
        <v>22.537868653011028</v>
      </c>
      <c r="F1240" s="15">
        <v>3.0314909290540832E-6</v>
      </c>
      <c r="G1240" s="17">
        <f t="shared" si="76"/>
        <v>1239</v>
      </c>
      <c r="H1240" s="16">
        <f t="shared" si="77"/>
        <v>1.1690465807759357E-7</v>
      </c>
      <c r="I1240" s="9">
        <f t="shared" si="78"/>
        <v>1129</v>
      </c>
      <c r="J1240" s="9" t="str">
        <f>_xlfn.IFNA(VLOOKUP(C1240,[1]Sheet1!$B:$B,1,FALSE),"N")</f>
        <v>N</v>
      </c>
      <c r="K1240" s="9">
        <f t="shared" si="79"/>
        <v>0</v>
      </c>
    </row>
    <row r="1241" spans="1:11" x14ac:dyDescent="0.3">
      <c r="A1241">
        <v>1224</v>
      </c>
      <c r="B1241" t="s">
        <v>376</v>
      </c>
      <c r="C1241" t="s">
        <v>2346</v>
      </c>
      <c r="D1241" s="13">
        <v>8176.4950000000008</v>
      </c>
      <c r="E1241" s="14">
        <v>23.951359426465245</v>
      </c>
      <c r="F1241" s="15">
        <v>3.0304315664889389E-6</v>
      </c>
      <c r="G1241" s="17">
        <f t="shared" si="76"/>
        <v>1240</v>
      </c>
      <c r="H1241" s="16">
        <f t="shared" si="77"/>
        <v>3.7062721453250307E-7</v>
      </c>
      <c r="I1241" s="9">
        <f t="shared" si="78"/>
        <v>749</v>
      </c>
      <c r="J1241" s="9" t="str">
        <f>_xlfn.IFNA(VLOOKUP(C1241,[1]Sheet1!$B:$B,1,FALSE),"N")</f>
        <v>N</v>
      </c>
      <c r="K1241" s="9">
        <f t="shared" si="79"/>
        <v>0</v>
      </c>
    </row>
    <row r="1242" spans="1:11" x14ac:dyDescent="0.3">
      <c r="A1242">
        <v>953</v>
      </c>
      <c r="B1242" t="s">
        <v>983</v>
      </c>
      <c r="C1242" t="s">
        <v>2949</v>
      </c>
      <c r="D1242" s="13">
        <v>19267.319999999996</v>
      </c>
      <c r="E1242" s="14">
        <v>22.893981860864006</v>
      </c>
      <c r="F1242" s="15">
        <v>3.0121687595762094E-6</v>
      </c>
      <c r="G1242" s="17">
        <f t="shared" si="76"/>
        <v>1241</v>
      </c>
      <c r="H1242" s="16">
        <f t="shared" si="77"/>
        <v>1.56335637731465E-7</v>
      </c>
      <c r="I1242" s="9">
        <f t="shared" si="78"/>
        <v>1020</v>
      </c>
      <c r="J1242" s="9" t="str">
        <f>_xlfn.IFNA(VLOOKUP(C1242,[1]Sheet1!$B:$B,1,FALSE),"N")</f>
        <v>Clo1313_1365</v>
      </c>
      <c r="K1242" s="9">
        <f t="shared" si="79"/>
        <v>3.0121687595762094E-6</v>
      </c>
    </row>
    <row r="1243" spans="1:11" x14ac:dyDescent="0.3">
      <c r="A1243">
        <v>565</v>
      </c>
      <c r="B1243" t="s">
        <v>415</v>
      </c>
      <c r="C1243" t="s">
        <v>2384</v>
      </c>
      <c r="D1243" s="13">
        <v>61363.369999999995</v>
      </c>
      <c r="E1243" s="14">
        <v>21.464400833289854</v>
      </c>
      <c r="F1243" s="15">
        <v>2.9876704957371368E-6</v>
      </c>
      <c r="G1243" s="17">
        <f t="shared" si="76"/>
        <v>1242</v>
      </c>
      <c r="H1243" s="16">
        <f t="shared" si="77"/>
        <v>4.8688174976979542E-8</v>
      </c>
      <c r="I1243" s="9">
        <f t="shared" si="78"/>
        <v>1408</v>
      </c>
      <c r="J1243" s="9" t="str">
        <f>_xlfn.IFNA(VLOOKUP(C1243,[1]Sheet1!$B:$B,1,FALSE),"N")</f>
        <v>N</v>
      </c>
      <c r="K1243" s="9">
        <f t="shared" si="79"/>
        <v>0</v>
      </c>
    </row>
    <row r="1244" spans="1:11" x14ac:dyDescent="0.3">
      <c r="A1244">
        <v>717</v>
      </c>
      <c r="B1244" t="s">
        <v>1151</v>
      </c>
      <c r="C1244" t="s">
        <v>3117</v>
      </c>
      <c r="D1244" s="13">
        <v>37169.590000000004</v>
      </c>
      <c r="E1244" s="14">
        <v>22.071758249781016</v>
      </c>
      <c r="F1244" s="15">
        <v>2.9704779899631288E-6</v>
      </c>
      <c r="G1244" s="17">
        <f t="shared" si="76"/>
        <v>1243</v>
      </c>
      <c r="H1244" s="16">
        <f t="shared" si="77"/>
        <v>7.9916888778249337E-8</v>
      </c>
      <c r="I1244" s="9">
        <f t="shared" si="78"/>
        <v>1256</v>
      </c>
      <c r="J1244" s="9" t="str">
        <f>_xlfn.IFNA(VLOOKUP(C1244,[1]Sheet1!$B:$B,1,FALSE),"N")</f>
        <v>N</v>
      </c>
      <c r="K1244" s="9">
        <f t="shared" si="79"/>
        <v>0</v>
      </c>
    </row>
    <row r="1245" spans="1:11" x14ac:dyDescent="0.3">
      <c r="A1245">
        <v>993</v>
      </c>
      <c r="B1245" t="s">
        <v>1740</v>
      </c>
      <c r="C1245" t="s">
        <v>3695</v>
      </c>
      <c r="D1245" s="13">
        <v>16955.309999999998</v>
      </c>
      <c r="E1245" s="14">
        <v>23.029976897400328</v>
      </c>
      <c r="F1245" s="15">
        <v>2.9619090923157306E-6</v>
      </c>
      <c r="G1245" s="17">
        <f t="shared" si="76"/>
        <v>1244</v>
      </c>
      <c r="H1245" s="16">
        <f t="shared" si="77"/>
        <v>1.7468917361674491E-7</v>
      </c>
      <c r="I1245" s="9">
        <f t="shared" si="78"/>
        <v>980</v>
      </c>
      <c r="J1245" s="9" t="str">
        <f>_xlfn.IFNA(VLOOKUP(C1245,[1]Sheet1!$B:$B,1,FALSE),"N")</f>
        <v>N</v>
      </c>
      <c r="K1245" s="9">
        <f t="shared" si="79"/>
        <v>0</v>
      </c>
    </row>
    <row r="1246" spans="1:11" x14ac:dyDescent="0.3">
      <c r="A1246">
        <v>1073</v>
      </c>
      <c r="B1246" t="s">
        <v>1250</v>
      </c>
      <c r="C1246" t="s">
        <v>3216</v>
      </c>
      <c r="D1246" s="13">
        <v>13214.504999999997</v>
      </c>
      <c r="E1246" s="14">
        <v>23.33044334463424</v>
      </c>
      <c r="F1246" s="15">
        <v>2.9500873211101215E-6</v>
      </c>
      <c r="G1246" s="17">
        <f t="shared" si="76"/>
        <v>1245</v>
      </c>
      <c r="H1246" s="16">
        <f t="shared" si="77"/>
        <v>2.2324614664795407E-7</v>
      </c>
      <c r="I1246" s="9">
        <f t="shared" si="78"/>
        <v>900</v>
      </c>
      <c r="J1246" s="9" t="str">
        <f>_xlfn.IFNA(VLOOKUP(C1246,[1]Sheet1!$B:$B,1,FALSE),"N")</f>
        <v>N</v>
      </c>
      <c r="K1246" s="9">
        <f t="shared" si="79"/>
        <v>0</v>
      </c>
    </row>
    <row r="1247" spans="1:11" x14ac:dyDescent="0.3">
      <c r="A1247">
        <v>970</v>
      </c>
      <c r="B1247" t="s">
        <v>704</v>
      </c>
      <c r="C1247" t="s">
        <v>2671</v>
      </c>
      <c r="D1247" s="13">
        <v>17799.335000000006</v>
      </c>
      <c r="E1247" s="14">
        <v>22.956166026868242</v>
      </c>
      <c r="F1247" s="15">
        <v>2.9275529886937711E-6</v>
      </c>
      <c r="G1247" s="17">
        <f t="shared" si="76"/>
        <v>1246</v>
      </c>
      <c r="H1247" s="16">
        <f t="shared" si="77"/>
        <v>1.6447541375527626E-7</v>
      </c>
      <c r="I1247" s="9">
        <f t="shared" si="78"/>
        <v>1003</v>
      </c>
      <c r="J1247" s="9" t="str">
        <f>_xlfn.IFNA(VLOOKUP(C1247,[1]Sheet1!$B:$B,1,FALSE),"N")</f>
        <v>N</v>
      </c>
      <c r="K1247" s="9">
        <f t="shared" si="79"/>
        <v>0</v>
      </c>
    </row>
    <row r="1248" spans="1:11" x14ac:dyDescent="0.3">
      <c r="A1248">
        <v>589</v>
      </c>
      <c r="B1248" t="s">
        <v>642</v>
      </c>
      <c r="C1248" t="s">
        <v>2611</v>
      </c>
      <c r="D1248" s="13">
        <v>54016.469999999994</v>
      </c>
      <c r="E1248" s="14">
        <v>21.595429293485122</v>
      </c>
      <c r="F1248" s="15">
        <v>2.9266826905917935E-6</v>
      </c>
      <c r="G1248" s="17">
        <f t="shared" si="76"/>
        <v>1247</v>
      </c>
      <c r="H1248" s="16">
        <f t="shared" si="77"/>
        <v>5.4181302306348303E-8</v>
      </c>
      <c r="I1248" s="9">
        <f t="shared" si="78"/>
        <v>1384</v>
      </c>
      <c r="J1248" s="9" t="str">
        <f>_xlfn.IFNA(VLOOKUP(C1248,[1]Sheet1!$B:$B,1,FALSE),"N")</f>
        <v>N</v>
      </c>
      <c r="K1248" s="9">
        <f t="shared" si="79"/>
        <v>0</v>
      </c>
    </row>
    <row r="1249" spans="1:11" x14ac:dyDescent="0.3">
      <c r="A1249">
        <v>572</v>
      </c>
      <c r="B1249" t="s">
        <v>1257</v>
      </c>
      <c r="C1249" t="s">
        <v>3223</v>
      </c>
      <c r="D1249" s="13">
        <v>58363.574999999983</v>
      </c>
      <c r="E1249" s="14">
        <v>21.499814751236155</v>
      </c>
      <c r="F1249" s="15">
        <v>2.924913539202165E-6</v>
      </c>
      <c r="G1249" s="17">
        <f t="shared" si="76"/>
        <v>1248</v>
      </c>
      <c r="H1249" s="16">
        <f t="shared" si="77"/>
        <v>5.0115393705785947E-8</v>
      </c>
      <c r="I1249" s="9">
        <f t="shared" si="78"/>
        <v>1401</v>
      </c>
      <c r="J1249" s="9" t="str">
        <f>_xlfn.IFNA(VLOOKUP(C1249,[1]Sheet1!$B:$B,1,FALSE),"N")</f>
        <v>N</v>
      </c>
      <c r="K1249" s="9">
        <f t="shared" si="79"/>
        <v>0</v>
      </c>
    </row>
    <row r="1250" spans="1:11" x14ac:dyDescent="0.3">
      <c r="A1250">
        <v>1147</v>
      </c>
      <c r="B1250" t="s">
        <v>92</v>
      </c>
      <c r="C1250" t="s">
        <v>2063</v>
      </c>
      <c r="D1250" s="13">
        <v>10235.795</v>
      </c>
      <c r="E1250" s="14">
        <v>23.63149030396081</v>
      </c>
      <c r="F1250" s="15">
        <v>2.9217282015158702E-6</v>
      </c>
      <c r="G1250" s="17">
        <f t="shared" si="76"/>
        <v>1249</v>
      </c>
      <c r="H1250" s="16">
        <f t="shared" si="77"/>
        <v>2.8544223497206327E-7</v>
      </c>
      <c r="I1250" s="9">
        <f t="shared" si="78"/>
        <v>826</v>
      </c>
      <c r="J1250" s="9" t="str">
        <f>_xlfn.IFNA(VLOOKUP(C1250,[1]Sheet1!$B:$B,1,FALSE),"N")</f>
        <v>N</v>
      </c>
      <c r="K1250" s="9">
        <f t="shared" si="79"/>
        <v>0</v>
      </c>
    </row>
    <row r="1251" spans="1:11" x14ac:dyDescent="0.3">
      <c r="A1251">
        <v>804</v>
      </c>
      <c r="B1251" t="s">
        <v>1179</v>
      </c>
      <c r="C1251" t="s">
        <v>3145</v>
      </c>
      <c r="D1251" s="13">
        <v>27370.54</v>
      </c>
      <c r="E1251" s="14">
        <v>22.425019500336401</v>
      </c>
      <c r="F1251" s="15">
        <v>2.9182215233019525E-6</v>
      </c>
      <c r="G1251" s="17">
        <f t="shared" si="76"/>
        <v>1250</v>
      </c>
      <c r="H1251" s="16">
        <f t="shared" si="77"/>
        <v>1.0661907011341217E-7</v>
      </c>
      <c r="I1251" s="9">
        <f t="shared" si="78"/>
        <v>1169</v>
      </c>
      <c r="J1251" s="9" t="str">
        <f>_xlfn.IFNA(VLOOKUP(C1251,[1]Sheet1!$B:$B,1,FALSE),"N")</f>
        <v>Clo1313_1631</v>
      </c>
      <c r="K1251" s="9">
        <f t="shared" si="79"/>
        <v>2.9182215233019525E-6</v>
      </c>
    </row>
    <row r="1252" spans="1:11" x14ac:dyDescent="0.3">
      <c r="A1252">
        <v>700</v>
      </c>
      <c r="B1252" t="s">
        <v>1612</v>
      </c>
      <c r="C1252" t="s">
        <v>3567</v>
      </c>
      <c r="D1252" s="13">
        <v>38043.120000000003</v>
      </c>
      <c r="E1252" s="14">
        <v>22.019551818442903</v>
      </c>
      <c r="F1252" s="15">
        <v>2.9134922560065052E-6</v>
      </c>
      <c r="G1252" s="17">
        <f t="shared" si="76"/>
        <v>1251</v>
      </c>
      <c r="H1252" s="16">
        <f t="shared" si="77"/>
        <v>7.6583946216990222E-8</v>
      </c>
      <c r="I1252" s="9">
        <f t="shared" si="78"/>
        <v>1273</v>
      </c>
      <c r="J1252" s="9" t="str">
        <f>_xlfn.IFNA(VLOOKUP(C1252,[1]Sheet1!$B:$B,1,FALSE),"N")</f>
        <v>N</v>
      </c>
      <c r="K1252" s="9">
        <f t="shared" si="79"/>
        <v>0</v>
      </c>
    </row>
    <row r="1253" spans="1:11" x14ac:dyDescent="0.3">
      <c r="A1253">
        <v>833</v>
      </c>
      <c r="B1253" t="s">
        <v>1775</v>
      </c>
      <c r="C1253" t="s">
        <v>3730</v>
      </c>
      <c r="D1253" s="13">
        <v>25494.814999999999</v>
      </c>
      <c r="E1253" s="14">
        <v>22.509106161891307</v>
      </c>
      <c r="F1253" s="15">
        <v>2.9113157054877348E-6</v>
      </c>
      <c r="G1253" s="17">
        <f t="shared" si="76"/>
        <v>1252</v>
      </c>
      <c r="H1253" s="16">
        <f t="shared" si="77"/>
        <v>1.1419246248649911E-7</v>
      </c>
      <c r="I1253" s="9">
        <f t="shared" si="78"/>
        <v>1140</v>
      </c>
      <c r="J1253" s="9" t="str">
        <f>_xlfn.IFNA(VLOOKUP(C1253,[1]Sheet1!$B:$B,1,FALSE),"N")</f>
        <v>N</v>
      </c>
      <c r="K1253" s="9">
        <f t="shared" si="79"/>
        <v>0</v>
      </c>
    </row>
    <row r="1254" spans="1:11" x14ac:dyDescent="0.3">
      <c r="A1254">
        <v>1164</v>
      </c>
      <c r="B1254" t="s">
        <v>272</v>
      </c>
      <c r="C1254" t="s">
        <v>2243</v>
      </c>
      <c r="D1254" s="13">
        <v>9714.0399999999972</v>
      </c>
      <c r="E1254" s="14">
        <v>23.684210131906681</v>
      </c>
      <c r="F1254" s="15">
        <v>2.8947474393358238E-6</v>
      </c>
      <c r="G1254" s="17">
        <f t="shared" si="76"/>
        <v>1253</v>
      </c>
      <c r="H1254" s="16">
        <f t="shared" si="77"/>
        <v>2.979962445425204E-7</v>
      </c>
      <c r="I1254" s="9">
        <f t="shared" si="78"/>
        <v>809</v>
      </c>
      <c r="J1254" s="9" t="str">
        <f>_xlfn.IFNA(VLOOKUP(C1254,[1]Sheet1!$B:$B,1,FALSE),"N")</f>
        <v>N</v>
      </c>
      <c r="K1254" s="9">
        <f t="shared" si="79"/>
        <v>0</v>
      </c>
    </row>
    <row r="1255" spans="1:11" x14ac:dyDescent="0.3">
      <c r="A1255">
        <v>916</v>
      </c>
      <c r="B1255" t="s">
        <v>903</v>
      </c>
      <c r="C1255" t="s">
        <v>2869</v>
      </c>
      <c r="D1255" s="13">
        <v>20414.744999999995</v>
      </c>
      <c r="E1255" s="14">
        <v>22.77435301795429</v>
      </c>
      <c r="F1255" s="15">
        <v>2.8946579828295458E-6</v>
      </c>
      <c r="G1255" s="17">
        <f t="shared" si="76"/>
        <v>1254</v>
      </c>
      <c r="H1255" s="16">
        <f t="shared" si="77"/>
        <v>1.4179251236444766E-7</v>
      </c>
      <c r="I1255" s="9">
        <f t="shared" si="78"/>
        <v>1057</v>
      </c>
      <c r="J1255" s="9" t="str">
        <f>_xlfn.IFNA(VLOOKUP(C1255,[1]Sheet1!$B:$B,1,FALSE),"N")</f>
        <v>Clo1313_1262</v>
      </c>
      <c r="K1255" s="9">
        <f t="shared" si="79"/>
        <v>2.8946579828295458E-6</v>
      </c>
    </row>
    <row r="1256" spans="1:11" x14ac:dyDescent="0.3">
      <c r="A1256">
        <v>722</v>
      </c>
      <c r="B1256" t="s">
        <v>1422</v>
      </c>
      <c r="C1256" t="s">
        <v>3383</v>
      </c>
      <c r="D1256" s="13">
        <v>35523.409999999996</v>
      </c>
      <c r="E1256" s="14">
        <v>22.091595937408009</v>
      </c>
      <c r="F1256" s="15">
        <v>2.8852493012548768E-6</v>
      </c>
      <c r="G1256" s="17">
        <f t="shared" si="76"/>
        <v>1255</v>
      </c>
      <c r="H1256" s="16">
        <f t="shared" si="77"/>
        <v>8.1221068057792798E-8</v>
      </c>
      <c r="I1256" s="9">
        <f t="shared" si="78"/>
        <v>1251</v>
      </c>
      <c r="J1256" s="9" t="str">
        <f>_xlfn.IFNA(VLOOKUP(C1256,[1]Sheet1!$B:$B,1,FALSE),"N")</f>
        <v>N</v>
      </c>
      <c r="K1256" s="9">
        <f t="shared" si="79"/>
        <v>0</v>
      </c>
    </row>
    <row r="1257" spans="1:11" x14ac:dyDescent="0.3">
      <c r="A1257">
        <v>826</v>
      </c>
      <c r="B1257" t="s">
        <v>1523</v>
      </c>
      <c r="C1257" t="s">
        <v>3478</v>
      </c>
      <c r="D1257" s="13">
        <v>25549.315000000002</v>
      </c>
      <c r="E1257" s="14">
        <v>22.495304313060306</v>
      </c>
      <c r="F1257" s="15">
        <v>2.8848610585308306E-6</v>
      </c>
      <c r="G1257" s="17">
        <f t="shared" si="76"/>
        <v>1256</v>
      </c>
      <c r="H1257" s="16">
        <f t="shared" si="77"/>
        <v>1.129134404789651E-7</v>
      </c>
      <c r="I1257" s="9">
        <f t="shared" si="78"/>
        <v>1147</v>
      </c>
      <c r="J1257" s="9" t="str">
        <f>_xlfn.IFNA(VLOOKUP(C1257,[1]Sheet1!$B:$B,1,FALSE),"N")</f>
        <v>N</v>
      </c>
      <c r="K1257" s="9">
        <f t="shared" si="79"/>
        <v>0</v>
      </c>
    </row>
    <row r="1258" spans="1:11" x14ac:dyDescent="0.3">
      <c r="A1258">
        <v>583</v>
      </c>
      <c r="B1258" t="s">
        <v>842</v>
      </c>
      <c r="C1258" t="s">
        <v>2808</v>
      </c>
      <c r="D1258" s="13">
        <v>54054.57</v>
      </c>
      <c r="E1258" s="14">
        <v>21.575301643869086</v>
      </c>
      <c r="F1258" s="15">
        <v>2.8810454532986601E-6</v>
      </c>
      <c r="G1258" s="17">
        <f t="shared" si="76"/>
        <v>1257</v>
      </c>
      <c r="H1258" s="16">
        <f t="shared" si="77"/>
        <v>5.3298832148672354E-8</v>
      </c>
      <c r="I1258" s="9">
        <f t="shared" si="78"/>
        <v>1390</v>
      </c>
      <c r="J1258" s="9" t="str">
        <f>_xlfn.IFNA(VLOOKUP(C1258,[1]Sheet1!$B:$B,1,FALSE),"N")</f>
        <v>Clo1313_1183</v>
      </c>
      <c r="K1258" s="9">
        <f t="shared" si="79"/>
        <v>2.8810454532986601E-6</v>
      </c>
    </row>
    <row r="1259" spans="1:11" x14ac:dyDescent="0.3">
      <c r="A1259">
        <v>579</v>
      </c>
      <c r="B1259" t="s">
        <v>913</v>
      </c>
      <c r="C1259" t="s">
        <v>2879</v>
      </c>
      <c r="D1259" s="13">
        <v>55189.69</v>
      </c>
      <c r="E1259" s="14">
        <v>21.545084506524251</v>
      </c>
      <c r="F1259" s="15">
        <v>2.8699149169477813E-6</v>
      </c>
      <c r="G1259" s="17">
        <f t="shared" si="76"/>
        <v>1258</v>
      </c>
      <c r="H1259" s="16">
        <f t="shared" si="77"/>
        <v>5.2000924755108808E-8</v>
      </c>
      <c r="I1259" s="9">
        <f t="shared" si="78"/>
        <v>1394</v>
      </c>
      <c r="J1259" s="9" t="str">
        <f>_xlfn.IFNA(VLOOKUP(C1259,[1]Sheet1!$B:$B,1,FALSE),"N")</f>
        <v>N</v>
      </c>
      <c r="K1259" s="9">
        <f t="shared" si="79"/>
        <v>0</v>
      </c>
    </row>
    <row r="1260" spans="1:11" x14ac:dyDescent="0.3">
      <c r="A1260">
        <v>464</v>
      </c>
      <c r="B1260" t="s">
        <v>1447</v>
      </c>
      <c r="C1260" t="s">
        <v>3407</v>
      </c>
      <c r="D1260" s="13">
        <v>85604.529999999984</v>
      </c>
      <c r="E1260" s="14">
        <v>21.004086019524209</v>
      </c>
      <c r="F1260" s="15">
        <v>2.8631041688952914E-6</v>
      </c>
      <c r="G1260" s="17">
        <f t="shared" si="76"/>
        <v>1259</v>
      </c>
      <c r="H1260" s="16">
        <f t="shared" si="77"/>
        <v>3.3445708642933874E-8</v>
      </c>
      <c r="I1260" s="9">
        <f t="shared" si="78"/>
        <v>1509</v>
      </c>
      <c r="J1260" s="9" t="str">
        <f>_xlfn.IFNA(VLOOKUP(C1260,[1]Sheet1!$B:$B,1,FALSE),"N")</f>
        <v>N</v>
      </c>
      <c r="K1260" s="9">
        <f t="shared" si="79"/>
        <v>0</v>
      </c>
    </row>
    <row r="1261" spans="1:11" x14ac:dyDescent="0.3">
      <c r="A1261">
        <v>453</v>
      </c>
      <c r="B1261" t="s">
        <v>772</v>
      </c>
      <c r="C1261" t="s">
        <v>2738</v>
      </c>
      <c r="D1261" s="13">
        <v>87846.235000000015</v>
      </c>
      <c r="E1261" s="14">
        <v>20.971712871783243</v>
      </c>
      <c r="F1261" s="15">
        <v>2.8615089238801527E-6</v>
      </c>
      <c r="G1261" s="17">
        <f t="shared" si="76"/>
        <v>1260</v>
      </c>
      <c r="H1261" s="16">
        <f t="shared" si="77"/>
        <v>3.257406448756913E-8</v>
      </c>
      <c r="I1261" s="9">
        <f t="shared" si="78"/>
        <v>1520</v>
      </c>
      <c r="J1261" s="9" t="str">
        <f>_xlfn.IFNA(VLOOKUP(C1261,[1]Sheet1!$B:$B,1,FALSE),"N")</f>
        <v>N</v>
      </c>
      <c r="K1261" s="9">
        <f t="shared" si="79"/>
        <v>0</v>
      </c>
    </row>
    <row r="1262" spans="1:11" x14ac:dyDescent="0.3">
      <c r="A1262">
        <v>754</v>
      </c>
      <c r="B1262" t="s">
        <v>99</v>
      </c>
      <c r="C1262" t="s">
        <v>2070</v>
      </c>
      <c r="D1262" s="13">
        <v>31549.434999999994</v>
      </c>
      <c r="E1262" s="14">
        <v>22.226429441100407</v>
      </c>
      <c r="F1262" s="15">
        <v>2.8605141480530252E-6</v>
      </c>
      <c r="G1262" s="17">
        <f t="shared" si="76"/>
        <v>1261</v>
      </c>
      <c r="H1262" s="16">
        <f t="shared" si="77"/>
        <v>9.0667682259698964E-8</v>
      </c>
      <c r="I1262" s="9">
        <f t="shared" si="78"/>
        <v>1219</v>
      </c>
      <c r="J1262" s="9" t="str">
        <f>_xlfn.IFNA(VLOOKUP(C1262,[1]Sheet1!$B:$B,1,FALSE),"N")</f>
        <v>N</v>
      </c>
      <c r="K1262" s="9">
        <f t="shared" si="79"/>
        <v>0</v>
      </c>
    </row>
    <row r="1263" spans="1:11" x14ac:dyDescent="0.3">
      <c r="A1263">
        <v>746</v>
      </c>
      <c r="B1263" t="s">
        <v>1009</v>
      </c>
      <c r="C1263" t="s">
        <v>2975</v>
      </c>
      <c r="D1263" s="13">
        <v>32096.77</v>
      </c>
      <c r="E1263" s="14">
        <v>22.199583687980695</v>
      </c>
      <c r="F1263" s="15">
        <v>2.8470807012452122E-6</v>
      </c>
      <c r="G1263" s="17">
        <f t="shared" si="76"/>
        <v>1262</v>
      </c>
      <c r="H1263" s="16">
        <f t="shared" si="77"/>
        <v>8.8703028412055555E-8</v>
      </c>
      <c r="I1263" s="9">
        <f t="shared" si="78"/>
        <v>1227</v>
      </c>
      <c r="J1263" s="9" t="str">
        <f>_xlfn.IFNA(VLOOKUP(C1263,[1]Sheet1!$B:$B,1,FALSE),"N")</f>
        <v>N</v>
      </c>
      <c r="K1263" s="9">
        <f t="shared" si="79"/>
        <v>0</v>
      </c>
    </row>
    <row r="1264" spans="1:11" x14ac:dyDescent="0.3">
      <c r="A1264">
        <v>723</v>
      </c>
      <c r="B1264" t="s">
        <v>1321</v>
      </c>
      <c r="C1264" t="s">
        <v>3286</v>
      </c>
      <c r="D1264" s="13">
        <v>34977.589999999997</v>
      </c>
      <c r="E1264" s="14">
        <v>22.092908084652798</v>
      </c>
      <c r="F1264" s="15">
        <v>2.8439606458787887E-6</v>
      </c>
      <c r="G1264" s="17">
        <f t="shared" si="76"/>
        <v>1263</v>
      </c>
      <c r="H1264" s="16">
        <f t="shared" si="77"/>
        <v>8.1308078855026577E-8</v>
      </c>
      <c r="I1264" s="9">
        <f t="shared" si="78"/>
        <v>1250</v>
      </c>
      <c r="J1264" s="9" t="str">
        <f>_xlfn.IFNA(VLOOKUP(C1264,[1]Sheet1!$B:$B,1,FALSE),"N")</f>
        <v>Clo1313_1832</v>
      </c>
      <c r="K1264" s="9">
        <f t="shared" si="79"/>
        <v>2.8439606458787887E-6</v>
      </c>
    </row>
    <row r="1265" spans="1:11" x14ac:dyDescent="0.3">
      <c r="A1265">
        <v>924</v>
      </c>
      <c r="B1265" t="s">
        <v>1051</v>
      </c>
      <c r="C1265" t="s">
        <v>3017</v>
      </c>
      <c r="D1265" s="13">
        <v>19749.945</v>
      </c>
      <c r="E1265" s="14">
        <v>22.79304096984162</v>
      </c>
      <c r="F1265" s="15">
        <v>2.8434354614675105E-6</v>
      </c>
      <c r="G1265" s="17">
        <f t="shared" si="76"/>
        <v>1264</v>
      </c>
      <c r="H1265" s="16">
        <f t="shared" si="77"/>
        <v>1.4397181670467996E-7</v>
      </c>
      <c r="I1265" s="9">
        <f t="shared" si="78"/>
        <v>1049</v>
      </c>
      <c r="J1265" s="9" t="str">
        <f>_xlfn.IFNA(VLOOKUP(C1265,[1]Sheet1!$B:$B,1,FALSE),"N")</f>
        <v>N</v>
      </c>
      <c r="K1265" s="9">
        <f t="shared" si="79"/>
        <v>0</v>
      </c>
    </row>
    <row r="1266" spans="1:11" x14ac:dyDescent="0.3">
      <c r="A1266">
        <v>598</v>
      </c>
      <c r="B1266" t="s">
        <v>558</v>
      </c>
      <c r="C1266" t="s">
        <v>2527</v>
      </c>
      <c r="D1266" s="13">
        <v>51281.354999999989</v>
      </c>
      <c r="E1266" s="14">
        <v>21.62372791550095</v>
      </c>
      <c r="F1266" s="15">
        <v>2.843386797572524E-6</v>
      </c>
      <c r="G1266" s="17">
        <f t="shared" si="76"/>
        <v>1265</v>
      </c>
      <c r="H1266" s="16">
        <f t="shared" si="77"/>
        <v>5.5446795381528525E-8</v>
      </c>
      <c r="I1266" s="9">
        <f t="shared" si="78"/>
        <v>1375</v>
      </c>
      <c r="J1266" s="9" t="str">
        <f>_xlfn.IFNA(VLOOKUP(C1266,[1]Sheet1!$B:$B,1,FALSE),"N")</f>
        <v>N</v>
      </c>
      <c r="K1266" s="9">
        <f t="shared" si="79"/>
        <v>0</v>
      </c>
    </row>
    <row r="1267" spans="1:11" x14ac:dyDescent="0.3">
      <c r="A1267">
        <v>922</v>
      </c>
      <c r="B1267" t="s">
        <v>894</v>
      </c>
      <c r="C1267" t="s">
        <v>2860</v>
      </c>
      <c r="D1267" s="13">
        <v>19680.634999999998</v>
      </c>
      <c r="E1267" s="14">
        <v>22.783520781189733</v>
      </c>
      <c r="F1267" s="15">
        <v>2.8115255351787579E-6</v>
      </c>
      <c r="G1267" s="17">
        <f t="shared" si="76"/>
        <v>1266</v>
      </c>
      <c r="H1267" s="16">
        <f t="shared" si="77"/>
        <v>1.4285746040098595E-7</v>
      </c>
      <c r="I1267" s="9">
        <f t="shared" si="78"/>
        <v>1051</v>
      </c>
      <c r="J1267" s="9" t="str">
        <f>_xlfn.IFNA(VLOOKUP(C1267,[1]Sheet1!$B:$B,1,FALSE),"N")</f>
        <v>Clo1313_1251</v>
      </c>
      <c r="K1267" s="9">
        <f t="shared" si="79"/>
        <v>2.8115255351787579E-6</v>
      </c>
    </row>
    <row r="1268" spans="1:11" x14ac:dyDescent="0.3">
      <c r="A1268">
        <v>929</v>
      </c>
      <c r="B1268" t="s">
        <v>631</v>
      </c>
      <c r="C1268" t="s">
        <v>2600</v>
      </c>
      <c r="D1268" s="13">
        <v>19328.05</v>
      </c>
      <c r="E1268" s="14">
        <v>22.802833972805811</v>
      </c>
      <c r="F1268" s="15">
        <v>2.8050254007403445E-6</v>
      </c>
      <c r="G1268" s="17">
        <f t="shared" si="76"/>
        <v>1267</v>
      </c>
      <c r="H1268" s="16">
        <f t="shared" si="77"/>
        <v>1.4512718048330508E-7</v>
      </c>
      <c r="I1268" s="9">
        <f t="shared" si="78"/>
        <v>1044</v>
      </c>
      <c r="J1268" s="9" t="str">
        <f>_xlfn.IFNA(VLOOKUP(C1268,[1]Sheet1!$B:$B,1,FALSE),"N")</f>
        <v>N</v>
      </c>
      <c r="K1268" s="9">
        <f t="shared" si="79"/>
        <v>0</v>
      </c>
    </row>
    <row r="1269" spans="1:11" x14ac:dyDescent="0.3">
      <c r="A1269">
        <v>716</v>
      </c>
      <c r="B1269" t="s">
        <v>1150</v>
      </c>
      <c r="C1269" t="s">
        <v>3116</v>
      </c>
      <c r="D1269" s="13">
        <v>35199.434999999998</v>
      </c>
      <c r="E1269" s="14">
        <v>22.06551562298225</v>
      </c>
      <c r="F1269" s="15">
        <v>2.7987363772748733E-6</v>
      </c>
      <c r="G1269" s="17">
        <f t="shared" si="76"/>
        <v>1268</v>
      </c>
      <c r="H1269" s="16">
        <f t="shared" si="77"/>
        <v>7.9510832411795062E-8</v>
      </c>
      <c r="I1269" s="9">
        <f t="shared" si="78"/>
        <v>1257</v>
      </c>
      <c r="J1269" s="9" t="str">
        <f>_xlfn.IFNA(VLOOKUP(C1269,[1]Sheet1!$B:$B,1,FALSE),"N")</f>
        <v>N</v>
      </c>
      <c r="K1269" s="9">
        <f t="shared" si="79"/>
        <v>0</v>
      </c>
    </row>
    <row r="1270" spans="1:11" x14ac:dyDescent="0.3">
      <c r="A1270">
        <v>681</v>
      </c>
      <c r="B1270" t="s">
        <v>1261</v>
      </c>
      <c r="C1270" t="s">
        <v>3227</v>
      </c>
      <c r="D1270" s="13">
        <v>38245.624999999993</v>
      </c>
      <c r="E1270" s="14">
        <v>21.956928165045056</v>
      </c>
      <c r="F1270" s="15">
        <v>2.7830912714968486E-6</v>
      </c>
      <c r="G1270" s="17">
        <f t="shared" si="76"/>
        <v>1269</v>
      </c>
      <c r="H1270" s="16">
        <f t="shared" si="77"/>
        <v>7.276887935539944E-8</v>
      </c>
      <c r="I1270" s="9">
        <f t="shared" si="78"/>
        <v>1292</v>
      </c>
      <c r="J1270" s="9" t="str">
        <f>_xlfn.IFNA(VLOOKUP(C1270,[1]Sheet1!$B:$B,1,FALSE),"N")</f>
        <v>N</v>
      </c>
      <c r="K1270" s="9">
        <f t="shared" si="79"/>
        <v>0</v>
      </c>
    </row>
    <row r="1271" spans="1:11" x14ac:dyDescent="0.3">
      <c r="A1271">
        <v>862</v>
      </c>
      <c r="B1271" t="s">
        <v>1427</v>
      </c>
      <c r="C1271" t="s">
        <v>3388</v>
      </c>
      <c r="D1271" s="13">
        <v>22961.225000000002</v>
      </c>
      <c r="E1271" s="14">
        <v>22.578760258423149</v>
      </c>
      <c r="F1271" s="15">
        <v>2.7753666841014178E-6</v>
      </c>
      <c r="G1271" s="17">
        <f t="shared" si="76"/>
        <v>1270</v>
      </c>
      <c r="H1271" s="16">
        <f t="shared" si="77"/>
        <v>1.2087189094229151E-7</v>
      </c>
      <c r="I1271" s="9">
        <f t="shared" si="78"/>
        <v>1111</v>
      </c>
      <c r="J1271" s="9" t="str">
        <f>_xlfn.IFNA(VLOOKUP(C1271,[1]Sheet1!$B:$B,1,FALSE),"N")</f>
        <v>N</v>
      </c>
      <c r="K1271" s="9">
        <f t="shared" si="79"/>
        <v>0</v>
      </c>
    </row>
    <row r="1272" spans="1:11" x14ac:dyDescent="0.3">
      <c r="A1272">
        <v>762</v>
      </c>
      <c r="B1272" t="s">
        <v>625</v>
      </c>
      <c r="C1272" t="s">
        <v>2594</v>
      </c>
      <c r="D1272" s="13">
        <v>29519.094999999998</v>
      </c>
      <c r="E1272" s="14">
        <v>22.269935931272634</v>
      </c>
      <c r="F1272" s="15">
        <v>2.773156105545318E-6</v>
      </c>
      <c r="G1272" s="17">
        <f t="shared" si="76"/>
        <v>1271</v>
      </c>
      <c r="H1272" s="16">
        <f t="shared" si="77"/>
        <v>9.3944482564432209E-8</v>
      </c>
      <c r="I1272" s="9">
        <f t="shared" si="78"/>
        <v>1211</v>
      </c>
      <c r="J1272" s="9" t="str">
        <f>_xlfn.IFNA(VLOOKUP(C1272,[1]Sheet1!$B:$B,1,FALSE),"N")</f>
        <v>N</v>
      </c>
      <c r="K1272" s="9">
        <f t="shared" si="79"/>
        <v>0</v>
      </c>
    </row>
    <row r="1273" spans="1:11" x14ac:dyDescent="0.3">
      <c r="A1273">
        <v>713</v>
      </c>
      <c r="B1273" t="s">
        <v>767</v>
      </c>
      <c r="C1273" t="s">
        <v>2733</v>
      </c>
      <c r="D1273" s="13">
        <v>35182.390000000007</v>
      </c>
      <c r="E1273" s="14">
        <v>22.052738733865976</v>
      </c>
      <c r="F1273" s="15">
        <v>2.7683676559660111E-6</v>
      </c>
      <c r="G1273" s="17">
        <f t="shared" si="76"/>
        <v>1272</v>
      </c>
      <c r="H1273" s="16">
        <f t="shared" si="77"/>
        <v>7.8686173849076506E-8</v>
      </c>
      <c r="I1273" s="9">
        <f t="shared" si="78"/>
        <v>1260</v>
      </c>
      <c r="J1273" s="9" t="str">
        <f>_xlfn.IFNA(VLOOKUP(C1273,[1]Sheet1!$B:$B,1,FALSE),"N")</f>
        <v>Clo1313_1073</v>
      </c>
      <c r="K1273" s="9">
        <f t="shared" si="79"/>
        <v>2.7683676559660111E-6</v>
      </c>
    </row>
    <row r="1274" spans="1:11" x14ac:dyDescent="0.3">
      <c r="A1274">
        <v>879</v>
      </c>
      <c r="B1274" t="s">
        <v>1672</v>
      </c>
      <c r="C1274" t="s">
        <v>3627</v>
      </c>
      <c r="D1274" s="13">
        <v>21265.055</v>
      </c>
      <c r="E1274" s="14">
        <v>22.66324421311554</v>
      </c>
      <c r="F1274" s="15">
        <v>2.7538271650772828E-6</v>
      </c>
      <c r="G1274" s="17">
        <f t="shared" si="76"/>
        <v>1273</v>
      </c>
      <c r="H1274" s="16">
        <f t="shared" si="77"/>
        <v>1.2950011956598667E-7</v>
      </c>
      <c r="I1274" s="9">
        <f t="shared" si="78"/>
        <v>1094</v>
      </c>
      <c r="J1274" s="9" t="str">
        <f>_xlfn.IFNA(VLOOKUP(C1274,[1]Sheet1!$B:$B,1,FALSE),"N")</f>
        <v>N</v>
      </c>
      <c r="K1274" s="9">
        <f t="shared" si="79"/>
        <v>0</v>
      </c>
    </row>
    <row r="1275" spans="1:11" x14ac:dyDescent="0.3">
      <c r="A1275">
        <v>785</v>
      </c>
      <c r="B1275" t="s">
        <v>670</v>
      </c>
      <c r="C1275" t="s">
        <v>2639</v>
      </c>
      <c r="D1275" s="13">
        <v>27117.209999999992</v>
      </c>
      <c r="E1275" s="14">
        <v>22.3600504621065</v>
      </c>
      <c r="F1275" s="15">
        <v>2.7419131624846092E-6</v>
      </c>
      <c r="G1275" s="17">
        <f t="shared" si="76"/>
        <v>1274</v>
      </c>
      <c r="H1275" s="16">
        <f t="shared" si="77"/>
        <v>1.0111339486933243E-7</v>
      </c>
      <c r="I1275" s="9">
        <f t="shared" si="78"/>
        <v>1188</v>
      </c>
      <c r="J1275" s="9" t="str">
        <f>_xlfn.IFNA(VLOOKUP(C1275,[1]Sheet1!$B:$B,1,FALSE),"N")</f>
        <v>N</v>
      </c>
      <c r="K1275" s="9">
        <f t="shared" si="79"/>
        <v>0</v>
      </c>
    </row>
    <row r="1276" spans="1:11" x14ac:dyDescent="0.3">
      <c r="A1276">
        <v>628</v>
      </c>
      <c r="B1276" t="s">
        <v>1185</v>
      </c>
      <c r="C1276" t="s">
        <v>3151</v>
      </c>
      <c r="D1276" s="13">
        <v>43886.024999999994</v>
      </c>
      <c r="E1276" s="14">
        <v>21.7465974192672</v>
      </c>
      <c r="F1276" s="15">
        <v>2.6899235219285391E-6</v>
      </c>
      <c r="G1276" s="17">
        <f t="shared" si="76"/>
        <v>1275</v>
      </c>
      <c r="H1276" s="16">
        <f t="shared" si="77"/>
        <v>6.1293396290243634E-8</v>
      </c>
      <c r="I1276" s="9">
        <f t="shared" si="78"/>
        <v>1345</v>
      </c>
      <c r="J1276" s="9" t="str">
        <f>_xlfn.IFNA(VLOOKUP(C1276,[1]Sheet1!$B:$B,1,FALSE),"N")</f>
        <v>Clo1313_1654</v>
      </c>
      <c r="K1276" s="9">
        <f t="shared" si="79"/>
        <v>2.6899235219285391E-6</v>
      </c>
    </row>
    <row r="1277" spans="1:11" x14ac:dyDescent="0.3">
      <c r="A1277">
        <v>395</v>
      </c>
      <c r="B1277" t="s">
        <v>1729</v>
      </c>
      <c r="C1277" t="s">
        <v>3684</v>
      </c>
      <c r="D1277" s="13">
        <v>102472.845</v>
      </c>
      <c r="E1277" s="14">
        <v>20.702017074173408</v>
      </c>
      <c r="F1277" s="15">
        <v>2.6788192939641887E-6</v>
      </c>
      <c r="G1277" s="17">
        <f t="shared" si="76"/>
        <v>1276</v>
      </c>
      <c r="H1277" s="16">
        <f t="shared" si="77"/>
        <v>2.614174803055569E-8</v>
      </c>
      <c r="I1277" s="9">
        <f t="shared" si="78"/>
        <v>1578</v>
      </c>
      <c r="J1277" s="9" t="str">
        <f>_xlfn.IFNA(VLOOKUP(C1277,[1]Sheet1!$B:$B,1,FALSE),"N")</f>
        <v>N</v>
      </c>
      <c r="K1277" s="9">
        <f t="shared" si="79"/>
        <v>0</v>
      </c>
    </row>
    <row r="1278" spans="1:11" x14ac:dyDescent="0.3">
      <c r="A1278">
        <v>600</v>
      </c>
      <c r="B1278" t="s">
        <v>540</v>
      </c>
      <c r="C1278" t="s">
        <v>2509</v>
      </c>
      <c r="D1278" s="13">
        <v>47872.139999999985</v>
      </c>
      <c r="E1278" s="14">
        <v>21.626864614267454</v>
      </c>
      <c r="F1278" s="15">
        <v>2.6611583657082641E-6</v>
      </c>
      <c r="G1278" s="17">
        <f t="shared" si="76"/>
        <v>1277</v>
      </c>
      <c r="H1278" s="16">
        <f t="shared" si="77"/>
        <v>5.5588874149103529E-8</v>
      </c>
      <c r="I1278" s="9">
        <f t="shared" si="78"/>
        <v>1373</v>
      </c>
      <c r="J1278" s="9" t="str">
        <f>_xlfn.IFNA(VLOOKUP(C1278,[1]Sheet1!$B:$B,1,FALSE),"N")</f>
        <v>Clo1313_0728</v>
      </c>
      <c r="K1278" s="9">
        <f t="shared" si="79"/>
        <v>2.6611583657082641E-6</v>
      </c>
    </row>
    <row r="1279" spans="1:11" x14ac:dyDescent="0.3">
      <c r="A1279">
        <v>501</v>
      </c>
      <c r="B1279" t="s">
        <v>215</v>
      </c>
      <c r="C1279" t="s">
        <v>2186</v>
      </c>
      <c r="D1279" s="13">
        <v>68198.38</v>
      </c>
      <c r="E1279" s="14">
        <v>21.192172392190717</v>
      </c>
      <c r="F1279" s="15">
        <v>2.6591811834779226E-6</v>
      </c>
      <c r="G1279" s="17">
        <f t="shared" si="76"/>
        <v>1278</v>
      </c>
      <c r="H1279" s="16">
        <f t="shared" si="77"/>
        <v>3.8991852643390095E-8</v>
      </c>
      <c r="I1279" s="9">
        <f t="shared" si="78"/>
        <v>1472</v>
      </c>
      <c r="J1279" s="9" t="str">
        <f>_xlfn.IFNA(VLOOKUP(C1279,[1]Sheet1!$B:$B,1,FALSE),"N")</f>
        <v>Clo1313_0239</v>
      </c>
      <c r="K1279" s="9">
        <f t="shared" si="79"/>
        <v>2.6591811834779226E-6</v>
      </c>
    </row>
    <row r="1280" spans="1:11" x14ac:dyDescent="0.3">
      <c r="A1280">
        <v>483</v>
      </c>
      <c r="B1280" t="s">
        <v>1551</v>
      </c>
      <c r="C1280" t="s">
        <v>3506</v>
      </c>
      <c r="D1280" s="13">
        <v>73132.159999999989</v>
      </c>
      <c r="E1280" s="14">
        <v>21.104376079299609</v>
      </c>
      <c r="F1280" s="15">
        <v>2.654471840322369E-6</v>
      </c>
      <c r="G1280" s="17">
        <f t="shared" si="76"/>
        <v>1279</v>
      </c>
      <c r="H1280" s="16">
        <f t="shared" si="77"/>
        <v>3.6296915615816206E-8</v>
      </c>
      <c r="I1280" s="9">
        <f t="shared" si="78"/>
        <v>1490</v>
      </c>
      <c r="J1280" s="9" t="str">
        <f>_xlfn.IFNA(VLOOKUP(C1280,[1]Sheet1!$B:$B,1,FALSE),"N")</f>
        <v>Clo1313_2170</v>
      </c>
      <c r="K1280" s="9">
        <f t="shared" si="79"/>
        <v>2.654471840322369E-6</v>
      </c>
    </row>
    <row r="1281" spans="1:11" x14ac:dyDescent="0.3">
      <c r="A1281">
        <v>357</v>
      </c>
      <c r="B1281" t="s">
        <v>134</v>
      </c>
      <c r="C1281" t="s">
        <v>2105</v>
      </c>
      <c r="D1281" s="13">
        <v>115168.06</v>
      </c>
      <c r="E1281" s="14">
        <v>20.543244584759464</v>
      </c>
      <c r="F1281" s="15">
        <v>2.6450066740481749E-6</v>
      </c>
      <c r="G1281" s="17">
        <f t="shared" si="76"/>
        <v>1280</v>
      </c>
      <c r="H1281" s="16">
        <f t="shared" si="77"/>
        <v>2.2966494999118465E-8</v>
      </c>
      <c r="I1281" s="9">
        <f t="shared" si="78"/>
        <v>1616</v>
      </c>
      <c r="J1281" s="9" t="str">
        <f>_xlfn.IFNA(VLOOKUP(C1281,[1]Sheet1!$B:$B,1,FALSE),"N")</f>
        <v>N</v>
      </c>
      <c r="K1281" s="9">
        <f t="shared" si="79"/>
        <v>0</v>
      </c>
    </row>
    <row r="1282" spans="1:11" x14ac:dyDescent="0.3">
      <c r="A1282">
        <v>859</v>
      </c>
      <c r="B1282" t="s">
        <v>1888</v>
      </c>
      <c r="C1282" t="s">
        <v>3843</v>
      </c>
      <c r="D1282" s="13">
        <v>21966.3</v>
      </c>
      <c r="E1282" s="14">
        <v>22.572490220273608</v>
      </c>
      <c r="F1282" s="15">
        <v>2.6415563563352615E-6</v>
      </c>
      <c r="G1282" s="17">
        <f t="shared" si="76"/>
        <v>1281</v>
      </c>
      <c r="H1282" s="16">
        <f t="shared" si="77"/>
        <v>1.2025495219200601E-7</v>
      </c>
      <c r="I1282" s="9">
        <f t="shared" si="78"/>
        <v>1114</v>
      </c>
      <c r="J1282" s="9" t="str">
        <f>_xlfn.IFNA(VLOOKUP(C1282,[1]Sheet1!$B:$B,1,FALSE),"N")</f>
        <v>N</v>
      </c>
      <c r="K1282" s="9">
        <f t="shared" si="79"/>
        <v>0</v>
      </c>
    </row>
    <row r="1283" spans="1:11" x14ac:dyDescent="0.3">
      <c r="A1283">
        <v>686</v>
      </c>
      <c r="B1283" t="s">
        <v>1998</v>
      </c>
      <c r="C1283" t="s">
        <v>3953</v>
      </c>
      <c r="D1283" s="13">
        <v>35163.445</v>
      </c>
      <c r="E1283" s="14">
        <v>21.993932092031113</v>
      </c>
      <c r="F1283" s="15">
        <v>2.6372432904057487E-6</v>
      </c>
      <c r="G1283" s="17">
        <f t="shared" ref="G1283:G1346" si="80">RANK(F1283,$F$2:$F$1973,0)</f>
        <v>1282</v>
      </c>
      <c r="H1283" s="16">
        <f t="shared" ref="H1283:H1346" si="81">(F1283/D1283)*1000</f>
        <v>7.4999571014891993E-8</v>
      </c>
      <c r="I1283" s="9">
        <f t="shared" ref="I1283:I1346" si="82">RANK(H1283,$H$2:$H$1973,0)</f>
        <v>1287</v>
      </c>
      <c r="J1283" s="9" t="str">
        <f>_xlfn.IFNA(VLOOKUP(C1283,[1]Sheet1!$B:$B,1,FALSE),"N")</f>
        <v>N</v>
      </c>
      <c r="K1283" s="9">
        <f t="shared" ref="K1283:K1346" si="83">IF(COUNTIF(J1283,"=N")=1,0,F1283)</f>
        <v>0</v>
      </c>
    </row>
    <row r="1284" spans="1:11" x14ac:dyDescent="0.3">
      <c r="A1284">
        <v>520</v>
      </c>
      <c r="B1284" t="s">
        <v>1395</v>
      </c>
      <c r="C1284" t="s">
        <v>3356</v>
      </c>
      <c r="D1284" s="13">
        <v>62676.150000000016</v>
      </c>
      <c r="E1284" s="14">
        <v>21.284308265019266</v>
      </c>
      <c r="F1284" s="15">
        <v>2.634624173845502E-6</v>
      </c>
      <c r="G1284" s="17">
        <f t="shared" si="80"/>
        <v>1283</v>
      </c>
      <c r="H1284" s="16">
        <f t="shared" si="81"/>
        <v>4.203551388918275E-8</v>
      </c>
      <c r="I1284" s="9">
        <f t="shared" si="82"/>
        <v>1453</v>
      </c>
      <c r="J1284" s="9" t="str">
        <f>_xlfn.IFNA(VLOOKUP(C1284,[1]Sheet1!$B:$B,1,FALSE),"N")</f>
        <v>Clo1313_1955</v>
      </c>
      <c r="K1284" s="9">
        <f t="shared" si="83"/>
        <v>2.634624173845502E-6</v>
      </c>
    </row>
    <row r="1285" spans="1:11" x14ac:dyDescent="0.3">
      <c r="A1285">
        <v>602</v>
      </c>
      <c r="B1285" t="s">
        <v>824</v>
      </c>
      <c r="C1285" t="s">
        <v>2790</v>
      </c>
      <c r="D1285" s="13">
        <v>47202.364999999991</v>
      </c>
      <c r="E1285" s="14">
        <v>21.63003895997285</v>
      </c>
      <c r="F1285" s="15">
        <v>2.6307307753775802E-6</v>
      </c>
      <c r="G1285" s="17">
        <f t="shared" si="80"/>
        <v>1284</v>
      </c>
      <c r="H1285" s="16">
        <f t="shared" si="81"/>
        <v>5.5733028956866475E-8</v>
      </c>
      <c r="I1285" s="9">
        <f t="shared" si="82"/>
        <v>1371</v>
      </c>
      <c r="J1285" s="9" t="str">
        <f>_xlfn.IFNA(VLOOKUP(C1285,[1]Sheet1!$B:$B,1,FALSE),"N")</f>
        <v>N</v>
      </c>
      <c r="K1285" s="9">
        <f t="shared" si="83"/>
        <v>0</v>
      </c>
    </row>
    <row r="1286" spans="1:11" x14ac:dyDescent="0.3">
      <c r="A1286">
        <v>578</v>
      </c>
      <c r="B1286" t="s">
        <v>451</v>
      </c>
      <c r="C1286" t="s">
        <v>2420</v>
      </c>
      <c r="D1286" s="13">
        <v>50727.81500000001</v>
      </c>
      <c r="E1286" s="14">
        <v>21.539778535512319</v>
      </c>
      <c r="F1286" s="15">
        <v>2.6264987989580288E-6</v>
      </c>
      <c r="G1286" s="17">
        <f t="shared" si="80"/>
        <v>1285</v>
      </c>
      <c r="H1286" s="16">
        <f t="shared" si="81"/>
        <v>5.1776304557135535E-8</v>
      </c>
      <c r="I1286" s="9">
        <f t="shared" si="82"/>
        <v>1395</v>
      </c>
      <c r="J1286" s="9" t="str">
        <f>_xlfn.IFNA(VLOOKUP(C1286,[1]Sheet1!$B:$B,1,FALSE),"N")</f>
        <v>N</v>
      </c>
      <c r="K1286" s="9">
        <f t="shared" si="83"/>
        <v>0</v>
      </c>
    </row>
    <row r="1287" spans="1:11" x14ac:dyDescent="0.3">
      <c r="A1287">
        <v>660</v>
      </c>
      <c r="B1287" t="s">
        <v>1859</v>
      </c>
      <c r="C1287" t="s">
        <v>3814</v>
      </c>
      <c r="D1287" s="13">
        <v>38773.834999999999</v>
      </c>
      <c r="E1287" s="14">
        <v>21.864700526618876</v>
      </c>
      <c r="F1287" s="15">
        <v>2.6169919670512784E-6</v>
      </c>
      <c r="G1287" s="17">
        <f t="shared" si="80"/>
        <v>1286</v>
      </c>
      <c r="H1287" s="16">
        <f t="shared" si="81"/>
        <v>6.7493761374165821E-8</v>
      </c>
      <c r="I1287" s="9">
        <f t="shared" si="82"/>
        <v>1313</v>
      </c>
      <c r="J1287" s="9" t="str">
        <f>_xlfn.IFNA(VLOOKUP(C1287,[1]Sheet1!$B:$B,1,FALSE),"N")</f>
        <v>N</v>
      </c>
      <c r="K1287" s="9">
        <f t="shared" si="83"/>
        <v>0</v>
      </c>
    </row>
    <row r="1288" spans="1:11" x14ac:dyDescent="0.3">
      <c r="A1288">
        <v>1035</v>
      </c>
      <c r="B1288" t="s">
        <v>300</v>
      </c>
      <c r="C1288" t="s">
        <v>2271</v>
      </c>
      <c r="D1288" s="13">
        <v>13182.279999999999</v>
      </c>
      <c r="E1288" s="14">
        <v>23.185875374987003</v>
      </c>
      <c r="F1288" s="15">
        <v>2.615306493632775E-6</v>
      </c>
      <c r="G1288" s="17">
        <f t="shared" si="80"/>
        <v>1287</v>
      </c>
      <c r="H1288" s="16">
        <f t="shared" si="81"/>
        <v>1.9839561089832528E-7</v>
      </c>
      <c r="I1288" s="9">
        <f t="shared" si="82"/>
        <v>938</v>
      </c>
      <c r="J1288" s="9" t="str">
        <f>_xlfn.IFNA(VLOOKUP(C1288,[1]Sheet1!$B:$B,1,FALSE),"N")</f>
        <v>N</v>
      </c>
      <c r="K1288" s="9">
        <f t="shared" si="83"/>
        <v>0</v>
      </c>
    </row>
    <row r="1289" spans="1:11" x14ac:dyDescent="0.3">
      <c r="A1289">
        <v>542</v>
      </c>
      <c r="B1289" t="s">
        <v>695</v>
      </c>
      <c r="C1289" t="s">
        <v>2662</v>
      </c>
      <c r="D1289" s="13">
        <v>57204.425000000003</v>
      </c>
      <c r="E1289" s="14">
        <v>21.385779564152074</v>
      </c>
      <c r="F1289" s="15">
        <v>2.6121433382021895E-6</v>
      </c>
      <c r="G1289" s="17">
        <f t="shared" si="80"/>
        <v>1288</v>
      </c>
      <c r="H1289" s="16">
        <f t="shared" si="81"/>
        <v>4.5663309056986225E-8</v>
      </c>
      <c r="I1289" s="9">
        <f t="shared" si="82"/>
        <v>1431</v>
      </c>
      <c r="J1289" s="9" t="str">
        <f>_xlfn.IFNA(VLOOKUP(C1289,[1]Sheet1!$B:$B,1,FALSE),"N")</f>
        <v>N</v>
      </c>
      <c r="K1289" s="9">
        <f t="shared" si="83"/>
        <v>0</v>
      </c>
    </row>
    <row r="1290" spans="1:11" x14ac:dyDescent="0.3">
      <c r="A1290">
        <v>1083</v>
      </c>
      <c r="B1290" t="s">
        <v>1483</v>
      </c>
      <c r="C1290" t="s">
        <v>3443</v>
      </c>
      <c r="D1290" s="13">
        <v>11373.974999999999</v>
      </c>
      <c r="E1290" s="14">
        <v>23.363490109715972</v>
      </c>
      <c r="F1290" s="15">
        <v>2.6086285634625412E-6</v>
      </c>
      <c r="G1290" s="17">
        <f t="shared" si="80"/>
        <v>1289</v>
      </c>
      <c r="H1290" s="16">
        <f t="shared" si="81"/>
        <v>2.2935065036300338E-7</v>
      </c>
      <c r="I1290" s="9">
        <f t="shared" si="82"/>
        <v>890</v>
      </c>
      <c r="J1290" s="9" t="str">
        <f>_xlfn.IFNA(VLOOKUP(C1290,[1]Sheet1!$B:$B,1,FALSE),"N")</f>
        <v>N</v>
      </c>
      <c r="K1290" s="9">
        <f t="shared" si="83"/>
        <v>0</v>
      </c>
    </row>
    <row r="1291" spans="1:11" x14ac:dyDescent="0.3">
      <c r="A1291">
        <v>883</v>
      </c>
      <c r="B1291" t="s">
        <v>2011</v>
      </c>
      <c r="C1291" t="s">
        <v>3966</v>
      </c>
      <c r="D1291" s="13">
        <v>19885.764999999996</v>
      </c>
      <c r="E1291" s="14">
        <v>22.669659026982522</v>
      </c>
      <c r="F1291" s="15">
        <v>2.5887266803471765E-6</v>
      </c>
      <c r="G1291" s="17">
        <f t="shared" si="80"/>
        <v>1290</v>
      </c>
      <c r="H1291" s="16">
        <f t="shared" si="81"/>
        <v>1.3017988899834515E-7</v>
      </c>
      <c r="I1291" s="9">
        <f t="shared" si="82"/>
        <v>1090</v>
      </c>
      <c r="J1291" s="9" t="str">
        <f>_xlfn.IFNA(VLOOKUP(C1291,[1]Sheet1!$B:$B,1,FALSE),"N")</f>
        <v>N</v>
      </c>
      <c r="K1291" s="9">
        <f t="shared" si="83"/>
        <v>0</v>
      </c>
    </row>
    <row r="1292" spans="1:11" x14ac:dyDescent="0.3">
      <c r="A1292">
        <v>649</v>
      </c>
      <c r="B1292" t="s">
        <v>1445</v>
      </c>
      <c r="C1292" t="s">
        <v>3405</v>
      </c>
      <c r="D1292" s="13">
        <v>39438.61</v>
      </c>
      <c r="E1292" s="14">
        <v>21.81625765299734</v>
      </c>
      <c r="F1292" s="15">
        <v>2.5586993706146289E-6</v>
      </c>
      <c r="G1292" s="17">
        <f t="shared" si="80"/>
        <v>1291</v>
      </c>
      <c r="H1292" s="16">
        <f t="shared" si="81"/>
        <v>6.4878031213945647E-8</v>
      </c>
      <c r="I1292" s="9">
        <f t="shared" si="82"/>
        <v>1324</v>
      </c>
      <c r="J1292" s="9" t="str">
        <f>_xlfn.IFNA(VLOOKUP(C1292,[1]Sheet1!$B:$B,1,FALSE),"N")</f>
        <v>N</v>
      </c>
      <c r="K1292" s="9">
        <f t="shared" si="83"/>
        <v>0</v>
      </c>
    </row>
    <row r="1293" spans="1:11" x14ac:dyDescent="0.3">
      <c r="A1293">
        <v>666</v>
      </c>
      <c r="B1293" t="s">
        <v>927</v>
      </c>
      <c r="C1293" t="s">
        <v>2893</v>
      </c>
      <c r="D1293" s="13">
        <v>36554.954999999994</v>
      </c>
      <c r="E1293" s="14">
        <v>21.904016158771899</v>
      </c>
      <c r="F1293" s="15">
        <v>2.547661761987296E-6</v>
      </c>
      <c r="G1293" s="17">
        <f t="shared" si="80"/>
        <v>1292</v>
      </c>
      <c r="H1293" s="16">
        <f t="shared" si="81"/>
        <v>6.969401992116517E-8</v>
      </c>
      <c r="I1293" s="9">
        <f t="shared" si="82"/>
        <v>1307</v>
      </c>
      <c r="J1293" s="9" t="str">
        <f>_xlfn.IFNA(VLOOKUP(C1293,[1]Sheet1!$B:$B,1,FALSE),"N")</f>
        <v>Clo1313_1289</v>
      </c>
      <c r="K1293" s="9">
        <f t="shared" si="83"/>
        <v>2.547661761987296E-6</v>
      </c>
    </row>
    <row r="1294" spans="1:11" x14ac:dyDescent="0.3">
      <c r="A1294">
        <v>790</v>
      </c>
      <c r="B1294" t="s">
        <v>1645</v>
      </c>
      <c r="C1294" t="s">
        <v>3600</v>
      </c>
      <c r="D1294" s="13">
        <v>24696.089999999997</v>
      </c>
      <c r="E1294" s="14">
        <v>22.383302803704176</v>
      </c>
      <c r="F1294" s="15">
        <v>2.5449419739683832E-6</v>
      </c>
      <c r="G1294" s="17">
        <f t="shared" si="80"/>
        <v>1293</v>
      </c>
      <c r="H1294" s="16">
        <f t="shared" si="81"/>
        <v>1.0305040085164832E-7</v>
      </c>
      <c r="I1294" s="9">
        <f t="shared" si="82"/>
        <v>1183</v>
      </c>
      <c r="J1294" s="9" t="str">
        <f>_xlfn.IFNA(VLOOKUP(C1294,[1]Sheet1!$B:$B,1,FALSE),"N")</f>
        <v>N</v>
      </c>
      <c r="K1294" s="9">
        <f t="shared" si="83"/>
        <v>0</v>
      </c>
    </row>
    <row r="1295" spans="1:11" x14ac:dyDescent="0.3">
      <c r="A1295">
        <v>449</v>
      </c>
      <c r="B1295" t="s">
        <v>1724</v>
      </c>
      <c r="C1295" t="s">
        <v>3679</v>
      </c>
      <c r="D1295" s="13">
        <v>78456.899999999994</v>
      </c>
      <c r="E1295" s="14">
        <v>20.962681410174422</v>
      </c>
      <c r="F1295" s="15">
        <v>2.5369017532527243E-6</v>
      </c>
      <c r="G1295" s="17">
        <f t="shared" si="80"/>
        <v>1294</v>
      </c>
      <c r="H1295" s="16">
        <f t="shared" si="81"/>
        <v>3.2334973128593206E-8</v>
      </c>
      <c r="I1295" s="9">
        <f t="shared" si="82"/>
        <v>1524</v>
      </c>
      <c r="J1295" s="9" t="str">
        <f>_xlfn.IFNA(VLOOKUP(C1295,[1]Sheet1!$B:$B,1,FALSE),"N")</f>
        <v>N</v>
      </c>
      <c r="K1295" s="9">
        <f t="shared" si="83"/>
        <v>0</v>
      </c>
    </row>
    <row r="1296" spans="1:11" x14ac:dyDescent="0.3">
      <c r="A1296">
        <v>567</v>
      </c>
      <c r="B1296" t="s">
        <v>447</v>
      </c>
      <c r="C1296" t="s">
        <v>2416</v>
      </c>
      <c r="D1296" s="13">
        <v>51279.434999999998</v>
      </c>
      <c r="E1296" s="14">
        <v>21.483634080404229</v>
      </c>
      <c r="F1296" s="15">
        <v>2.5361872817447549E-6</v>
      </c>
      <c r="G1296" s="17">
        <f t="shared" si="80"/>
        <v>1295</v>
      </c>
      <c r="H1296" s="16">
        <f t="shared" si="81"/>
        <v>4.9458175226477338E-8</v>
      </c>
      <c r="I1296" s="9">
        <f t="shared" si="82"/>
        <v>1406</v>
      </c>
      <c r="J1296" s="9" t="str">
        <f>_xlfn.IFNA(VLOOKUP(C1296,[1]Sheet1!$B:$B,1,FALSE),"N")</f>
        <v>N</v>
      </c>
      <c r="K1296" s="9">
        <f t="shared" si="83"/>
        <v>0</v>
      </c>
    </row>
    <row r="1297" spans="1:11" x14ac:dyDescent="0.3">
      <c r="A1297">
        <v>715</v>
      </c>
      <c r="B1297" t="s">
        <v>1858</v>
      </c>
      <c r="C1297" t="s">
        <v>3813</v>
      </c>
      <c r="D1297" s="13">
        <v>31831.895</v>
      </c>
      <c r="E1297" s="14">
        <v>22.065011536659551</v>
      </c>
      <c r="F1297" s="15">
        <v>2.5299396143318565E-6</v>
      </c>
      <c r="G1297" s="17">
        <f t="shared" si="80"/>
        <v>1296</v>
      </c>
      <c r="H1297" s="16">
        <f t="shared" si="81"/>
        <v>7.9478133938675544E-8</v>
      </c>
      <c r="I1297" s="9">
        <f t="shared" si="82"/>
        <v>1258</v>
      </c>
      <c r="J1297" s="9" t="str">
        <f>_xlfn.IFNA(VLOOKUP(C1297,[1]Sheet1!$B:$B,1,FALSE),"N")</f>
        <v>N</v>
      </c>
      <c r="K1297" s="9">
        <f t="shared" si="83"/>
        <v>0</v>
      </c>
    </row>
    <row r="1298" spans="1:11" x14ac:dyDescent="0.3">
      <c r="A1298">
        <v>730</v>
      </c>
      <c r="B1298" t="s">
        <v>1260</v>
      </c>
      <c r="C1298" t="s">
        <v>3226</v>
      </c>
      <c r="D1298" s="13">
        <v>29965.129999999997</v>
      </c>
      <c r="E1298" s="14">
        <v>22.137065349653255</v>
      </c>
      <c r="F1298" s="15">
        <v>2.5257978722867625E-6</v>
      </c>
      <c r="G1298" s="17">
        <f t="shared" si="80"/>
        <v>1297</v>
      </c>
      <c r="H1298" s="16">
        <f t="shared" si="81"/>
        <v>8.4291236923943346E-8</v>
      </c>
      <c r="I1298" s="9">
        <f t="shared" si="82"/>
        <v>1243</v>
      </c>
      <c r="J1298" s="9" t="str">
        <f>_xlfn.IFNA(VLOOKUP(C1298,[1]Sheet1!$B:$B,1,FALSE),"N")</f>
        <v>N</v>
      </c>
      <c r="K1298" s="9">
        <f t="shared" si="83"/>
        <v>0</v>
      </c>
    </row>
    <row r="1299" spans="1:11" x14ac:dyDescent="0.3">
      <c r="A1299">
        <v>594</v>
      </c>
      <c r="B1299" t="s">
        <v>1616</v>
      </c>
      <c r="C1299" t="s">
        <v>3571</v>
      </c>
      <c r="D1299" s="13">
        <v>46087.299999999996</v>
      </c>
      <c r="E1299" s="14">
        <v>21.608768582772473</v>
      </c>
      <c r="F1299" s="15">
        <v>2.5243942706527309E-6</v>
      </c>
      <c r="G1299" s="17">
        <f t="shared" si="80"/>
        <v>1298</v>
      </c>
      <c r="H1299" s="16">
        <f t="shared" si="81"/>
        <v>5.4774184442411056E-8</v>
      </c>
      <c r="I1299" s="9">
        <f t="shared" si="82"/>
        <v>1379</v>
      </c>
      <c r="J1299" s="9" t="str">
        <f>_xlfn.IFNA(VLOOKUP(C1299,[1]Sheet1!$B:$B,1,FALSE),"N")</f>
        <v>N</v>
      </c>
      <c r="K1299" s="9">
        <f t="shared" si="83"/>
        <v>0</v>
      </c>
    </row>
    <row r="1300" spans="1:11" x14ac:dyDescent="0.3">
      <c r="A1300">
        <v>837</v>
      </c>
      <c r="B1300" t="s">
        <v>1240</v>
      </c>
      <c r="C1300" t="s">
        <v>3206</v>
      </c>
      <c r="D1300" s="13">
        <v>21801.204999999998</v>
      </c>
      <c r="E1300" s="14">
        <v>22.525774716839798</v>
      </c>
      <c r="F1300" s="15">
        <v>2.5236307602200901E-6</v>
      </c>
      <c r="G1300" s="17">
        <f t="shared" si="80"/>
        <v>1299</v>
      </c>
      <c r="H1300" s="16">
        <f t="shared" si="81"/>
        <v>1.1575648044317231E-7</v>
      </c>
      <c r="I1300" s="9">
        <f t="shared" si="82"/>
        <v>1136</v>
      </c>
      <c r="J1300" s="9" t="str">
        <f>_xlfn.IFNA(VLOOKUP(C1300,[1]Sheet1!$B:$B,1,FALSE),"N")</f>
        <v>N</v>
      </c>
      <c r="K1300" s="9">
        <f t="shared" si="83"/>
        <v>0</v>
      </c>
    </row>
    <row r="1301" spans="1:11" x14ac:dyDescent="0.3">
      <c r="A1301">
        <v>401</v>
      </c>
      <c r="B1301" t="s">
        <v>1852</v>
      </c>
      <c r="C1301" t="s">
        <v>3807</v>
      </c>
      <c r="D1301" s="13">
        <v>94079.01999999999</v>
      </c>
      <c r="E1301" s="14">
        <v>20.728719928536943</v>
      </c>
      <c r="F1301" s="15">
        <v>2.5135428364713045E-6</v>
      </c>
      <c r="G1301" s="17">
        <f t="shared" si="80"/>
        <v>1300</v>
      </c>
      <c r="H1301" s="16">
        <f t="shared" si="81"/>
        <v>2.6717357775105488E-8</v>
      </c>
      <c r="I1301" s="9">
        <f t="shared" si="82"/>
        <v>1572</v>
      </c>
      <c r="J1301" s="9" t="str">
        <f>_xlfn.IFNA(VLOOKUP(C1301,[1]Sheet1!$B:$B,1,FALSE),"N")</f>
        <v>N</v>
      </c>
      <c r="K1301" s="9">
        <f t="shared" si="83"/>
        <v>0</v>
      </c>
    </row>
    <row r="1302" spans="1:11" x14ac:dyDescent="0.3">
      <c r="A1302">
        <v>711</v>
      </c>
      <c r="B1302" t="s">
        <v>1864</v>
      </c>
      <c r="C1302" t="s">
        <v>3819</v>
      </c>
      <c r="D1302" s="13">
        <v>31988.765000000003</v>
      </c>
      <c r="E1302" s="14">
        <v>22.049197126819564</v>
      </c>
      <c r="F1302" s="15">
        <v>2.5098099149189611E-6</v>
      </c>
      <c r="G1302" s="17">
        <f t="shared" si="80"/>
        <v>1301</v>
      </c>
      <c r="H1302" s="16">
        <f t="shared" si="81"/>
        <v>7.8459106343085178E-8</v>
      </c>
      <c r="I1302" s="9">
        <f t="shared" si="82"/>
        <v>1262</v>
      </c>
      <c r="J1302" s="9" t="str">
        <f>_xlfn.IFNA(VLOOKUP(C1302,[1]Sheet1!$B:$B,1,FALSE),"N")</f>
        <v>N</v>
      </c>
      <c r="K1302" s="9">
        <f t="shared" si="83"/>
        <v>0</v>
      </c>
    </row>
    <row r="1303" spans="1:11" x14ac:dyDescent="0.3">
      <c r="A1303">
        <v>651</v>
      </c>
      <c r="B1303" t="s">
        <v>181</v>
      </c>
      <c r="C1303" t="s">
        <v>2152</v>
      </c>
      <c r="D1303" s="13">
        <v>37652.199999999997</v>
      </c>
      <c r="E1303" s="14">
        <v>21.819067845326334</v>
      </c>
      <c r="F1303" s="15">
        <v>2.4484081547955103E-6</v>
      </c>
      <c r="G1303" s="17">
        <f t="shared" si="80"/>
        <v>1302</v>
      </c>
      <c r="H1303" s="16">
        <f t="shared" si="81"/>
        <v>6.5026961367344023E-8</v>
      </c>
      <c r="I1303" s="9">
        <f t="shared" si="82"/>
        <v>1322</v>
      </c>
      <c r="J1303" s="9" t="str">
        <f>_xlfn.IFNA(VLOOKUP(C1303,[1]Sheet1!$B:$B,1,FALSE),"N")</f>
        <v>N</v>
      </c>
      <c r="K1303" s="9">
        <f t="shared" si="83"/>
        <v>0</v>
      </c>
    </row>
    <row r="1304" spans="1:11" x14ac:dyDescent="0.3">
      <c r="A1304">
        <v>693</v>
      </c>
      <c r="B1304" t="s">
        <v>781</v>
      </c>
      <c r="C1304" t="s">
        <v>2747</v>
      </c>
      <c r="D1304" s="13">
        <v>32288.53999999999</v>
      </c>
      <c r="E1304" s="14">
        <v>22.007169654148203</v>
      </c>
      <c r="F1304" s="15">
        <v>2.4479256551470973E-6</v>
      </c>
      <c r="G1304" s="17">
        <f t="shared" si="80"/>
        <v>1303</v>
      </c>
      <c r="H1304" s="16">
        <f t="shared" si="81"/>
        <v>7.5814070724383882E-8</v>
      </c>
      <c r="I1304" s="9">
        <f t="shared" si="82"/>
        <v>1280</v>
      </c>
      <c r="J1304" s="9" t="str">
        <f>_xlfn.IFNA(VLOOKUP(C1304,[1]Sheet1!$B:$B,1,FALSE),"N")</f>
        <v>Clo1313_1090</v>
      </c>
      <c r="K1304" s="9">
        <f t="shared" si="83"/>
        <v>2.4479256551470973E-6</v>
      </c>
    </row>
    <row r="1305" spans="1:11" x14ac:dyDescent="0.3">
      <c r="A1305">
        <v>805</v>
      </c>
      <c r="B1305" t="s">
        <v>150</v>
      </c>
      <c r="C1305" t="s">
        <v>2121</v>
      </c>
      <c r="D1305" s="13">
        <v>22812.99</v>
      </c>
      <c r="E1305" s="14">
        <v>22.427979785799668</v>
      </c>
      <c r="F1305" s="15">
        <v>2.4381829538845939E-6</v>
      </c>
      <c r="G1305" s="17">
        <f t="shared" si="80"/>
        <v>1304</v>
      </c>
      <c r="H1305" s="16">
        <f t="shared" si="81"/>
        <v>1.0687695711454719E-7</v>
      </c>
      <c r="I1305" s="9">
        <f t="shared" si="82"/>
        <v>1168</v>
      </c>
      <c r="J1305" s="9" t="str">
        <f>_xlfn.IFNA(VLOOKUP(C1305,[1]Sheet1!$B:$B,1,FALSE),"N")</f>
        <v>N</v>
      </c>
      <c r="K1305" s="9">
        <f t="shared" si="83"/>
        <v>0</v>
      </c>
    </row>
    <row r="1306" spans="1:11" x14ac:dyDescent="0.3">
      <c r="A1306">
        <v>742</v>
      </c>
      <c r="B1306" t="s">
        <v>492</v>
      </c>
      <c r="C1306" t="s">
        <v>2461</v>
      </c>
      <c r="D1306" s="13">
        <v>27940.334999999999</v>
      </c>
      <c r="E1306" s="14">
        <v>22.178716310542615</v>
      </c>
      <c r="F1306" s="15">
        <v>2.436546857408604E-6</v>
      </c>
      <c r="G1306" s="17">
        <f t="shared" si="80"/>
        <v>1305</v>
      </c>
      <c r="H1306" s="16">
        <f t="shared" si="81"/>
        <v>8.7205355891710093E-8</v>
      </c>
      <c r="I1306" s="9">
        <f t="shared" si="82"/>
        <v>1231</v>
      </c>
      <c r="J1306" s="9" t="str">
        <f>_xlfn.IFNA(VLOOKUP(C1306,[1]Sheet1!$B:$B,1,FALSE),"N")</f>
        <v>N</v>
      </c>
      <c r="K1306" s="9">
        <f t="shared" si="83"/>
        <v>0</v>
      </c>
    </row>
    <row r="1307" spans="1:11" x14ac:dyDescent="0.3">
      <c r="A1307">
        <v>506</v>
      </c>
      <c r="B1307" t="s">
        <v>1717</v>
      </c>
      <c r="C1307" t="s">
        <v>3672</v>
      </c>
      <c r="D1307" s="13">
        <v>61568.455000000002</v>
      </c>
      <c r="E1307" s="14">
        <v>21.209533485627976</v>
      </c>
      <c r="F1307" s="15">
        <v>2.4349096596037064E-6</v>
      </c>
      <c r="G1307" s="17">
        <f t="shared" si="80"/>
        <v>1306</v>
      </c>
      <c r="H1307" s="16">
        <f t="shared" si="81"/>
        <v>3.9548006517358704E-8</v>
      </c>
      <c r="I1307" s="9">
        <f t="shared" si="82"/>
        <v>1467</v>
      </c>
      <c r="J1307" s="9" t="str">
        <f>_xlfn.IFNA(VLOOKUP(C1307,[1]Sheet1!$B:$B,1,FALSE),"N")</f>
        <v>N</v>
      </c>
      <c r="K1307" s="9">
        <f t="shared" si="83"/>
        <v>0</v>
      </c>
    </row>
    <row r="1308" spans="1:11" x14ac:dyDescent="0.3">
      <c r="A1308">
        <v>1102</v>
      </c>
      <c r="B1308" t="s">
        <v>987</v>
      </c>
      <c r="C1308" t="s">
        <v>2953</v>
      </c>
      <c r="D1308" s="13">
        <v>9947.5549999999967</v>
      </c>
      <c r="E1308" s="14">
        <v>23.439950737084157</v>
      </c>
      <c r="F1308" s="15">
        <v>2.4284224862260176E-6</v>
      </c>
      <c r="G1308" s="17">
        <f t="shared" si="80"/>
        <v>1307</v>
      </c>
      <c r="H1308" s="16">
        <f t="shared" si="81"/>
        <v>2.441225493325765E-7</v>
      </c>
      <c r="I1308" s="9">
        <f t="shared" si="82"/>
        <v>871</v>
      </c>
      <c r="J1308" s="9" t="str">
        <f>_xlfn.IFNA(VLOOKUP(C1308,[1]Sheet1!$B:$B,1,FALSE),"N")</f>
        <v>N</v>
      </c>
      <c r="K1308" s="9">
        <f t="shared" si="83"/>
        <v>0</v>
      </c>
    </row>
    <row r="1309" spans="1:11" x14ac:dyDescent="0.3">
      <c r="A1309">
        <v>705</v>
      </c>
      <c r="B1309" t="s">
        <v>483</v>
      </c>
      <c r="C1309" t="s">
        <v>2452</v>
      </c>
      <c r="D1309" s="13">
        <v>31123.775000000005</v>
      </c>
      <c r="E1309" s="14">
        <v>22.037815255547784</v>
      </c>
      <c r="F1309" s="15">
        <v>2.4193691504985058E-6</v>
      </c>
      <c r="G1309" s="17">
        <f t="shared" si="80"/>
        <v>1308</v>
      </c>
      <c r="H1309" s="16">
        <f t="shared" si="81"/>
        <v>7.7733795161367966E-8</v>
      </c>
      <c r="I1309" s="9">
        <f t="shared" si="82"/>
        <v>1268</v>
      </c>
      <c r="J1309" s="9" t="str">
        <f>_xlfn.IFNA(VLOOKUP(C1309,[1]Sheet1!$B:$B,1,FALSE),"N")</f>
        <v>Clo1313_0651</v>
      </c>
      <c r="K1309" s="9">
        <f t="shared" si="83"/>
        <v>2.4193691504985058E-6</v>
      </c>
    </row>
    <row r="1310" spans="1:11" x14ac:dyDescent="0.3">
      <c r="A1310">
        <v>887</v>
      </c>
      <c r="B1310" t="s">
        <v>1851</v>
      </c>
      <c r="C1310" t="s">
        <v>3806</v>
      </c>
      <c r="D1310" s="13">
        <v>18532.965</v>
      </c>
      <c r="E1310" s="14">
        <v>22.672632803327158</v>
      </c>
      <c r="F1310" s="15">
        <v>2.4184819896857447E-6</v>
      </c>
      <c r="G1310" s="17">
        <f t="shared" si="80"/>
        <v>1309</v>
      </c>
      <c r="H1310" s="16">
        <f t="shared" si="81"/>
        <v>1.3049622603214027E-7</v>
      </c>
      <c r="I1310" s="9">
        <f t="shared" si="82"/>
        <v>1086</v>
      </c>
      <c r="J1310" s="9" t="str">
        <f>_xlfn.IFNA(VLOOKUP(C1310,[1]Sheet1!$B:$B,1,FALSE),"N")</f>
        <v>Clo1313_2743</v>
      </c>
      <c r="K1310" s="9">
        <f t="shared" si="83"/>
        <v>2.4184819896857447E-6</v>
      </c>
    </row>
    <row r="1311" spans="1:11" x14ac:dyDescent="0.3">
      <c r="A1311">
        <v>896</v>
      </c>
      <c r="B1311" t="s">
        <v>1544</v>
      </c>
      <c r="C1311" t="s">
        <v>3499</v>
      </c>
      <c r="D1311" s="13">
        <v>18047.869999999995</v>
      </c>
      <c r="E1311" s="14">
        <v>22.703573839388252</v>
      </c>
      <c r="F1311" s="15">
        <v>2.4154108762834615E-6</v>
      </c>
      <c r="G1311" s="17">
        <f t="shared" si="80"/>
        <v>1310</v>
      </c>
      <c r="H1311" s="16">
        <f t="shared" si="81"/>
        <v>1.3383357018215791E-7</v>
      </c>
      <c r="I1311" s="9">
        <f t="shared" si="82"/>
        <v>1077</v>
      </c>
      <c r="J1311" s="9" t="str">
        <f>_xlfn.IFNA(VLOOKUP(C1311,[1]Sheet1!$B:$B,1,FALSE),"N")</f>
        <v>N</v>
      </c>
      <c r="K1311" s="9">
        <f t="shared" si="83"/>
        <v>0</v>
      </c>
    </row>
    <row r="1312" spans="1:11" x14ac:dyDescent="0.3">
      <c r="A1312">
        <v>736</v>
      </c>
      <c r="B1312" t="s">
        <v>1506</v>
      </c>
      <c r="C1312" t="s">
        <v>3461</v>
      </c>
      <c r="D1312" s="13">
        <v>28213.504999999997</v>
      </c>
      <c r="E1312" s="14">
        <v>22.152404101250148</v>
      </c>
      <c r="F1312" s="15">
        <v>2.4081046931559805E-6</v>
      </c>
      <c r="G1312" s="17">
        <f t="shared" si="80"/>
        <v>1311</v>
      </c>
      <c r="H1312" s="16">
        <f t="shared" si="81"/>
        <v>8.5352907877131208E-8</v>
      </c>
      <c r="I1312" s="9">
        <f t="shared" si="82"/>
        <v>1237</v>
      </c>
      <c r="J1312" s="9" t="str">
        <f>_xlfn.IFNA(VLOOKUP(C1312,[1]Sheet1!$B:$B,1,FALSE),"N")</f>
        <v>N</v>
      </c>
      <c r="K1312" s="9">
        <f t="shared" si="83"/>
        <v>0</v>
      </c>
    </row>
    <row r="1313" spans="1:11" x14ac:dyDescent="0.3">
      <c r="A1313">
        <v>644</v>
      </c>
      <c r="B1313" t="s">
        <v>1019</v>
      </c>
      <c r="C1313" t="s">
        <v>2985</v>
      </c>
      <c r="D1313" s="13">
        <v>37589.675000000003</v>
      </c>
      <c r="E1313" s="14">
        <v>21.798819299265066</v>
      </c>
      <c r="F1313" s="15">
        <v>2.4042904568984674E-6</v>
      </c>
      <c r="G1313" s="17">
        <f t="shared" si="80"/>
        <v>1312</v>
      </c>
      <c r="H1313" s="16">
        <f t="shared" si="81"/>
        <v>6.3961459014967996E-8</v>
      </c>
      <c r="I1313" s="9">
        <f t="shared" si="82"/>
        <v>1329</v>
      </c>
      <c r="J1313" s="9" t="str">
        <f>_xlfn.IFNA(VLOOKUP(C1313,[1]Sheet1!$B:$B,1,FALSE),"N")</f>
        <v>N</v>
      </c>
      <c r="K1313" s="9">
        <f t="shared" si="83"/>
        <v>0</v>
      </c>
    </row>
    <row r="1314" spans="1:11" x14ac:dyDescent="0.3">
      <c r="A1314">
        <v>597</v>
      </c>
      <c r="B1314" t="s">
        <v>2024</v>
      </c>
      <c r="C1314" t="s">
        <v>3979</v>
      </c>
      <c r="D1314" s="13">
        <v>43391.264999999999</v>
      </c>
      <c r="E1314" s="14">
        <v>21.620852818206352</v>
      </c>
      <c r="F1314" s="15">
        <v>2.4002696220153887E-6</v>
      </c>
      <c r="G1314" s="17">
        <f t="shared" si="80"/>
        <v>1313</v>
      </c>
      <c r="H1314" s="16">
        <f t="shared" si="81"/>
        <v>5.5316885138411819E-8</v>
      </c>
      <c r="I1314" s="9">
        <f t="shared" si="82"/>
        <v>1376</v>
      </c>
      <c r="J1314" s="9" t="str">
        <f>_xlfn.IFNA(VLOOKUP(C1314,[1]Sheet1!$B:$B,1,FALSE),"N")</f>
        <v>N</v>
      </c>
      <c r="K1314" s="9">
        <f t="shared" si="83"/>
        <v>0</v>
      </c>
    </row>
    <row r="1315" spans="1:11" x14ac:dyDescent="0.3">
      <c r="A1315">
        <v>639</v>
      </c>
      <c r="B1315" t="s">
        <v>1428</v>
      </c>
      <c r="C1315" t="s">
        <v>3389</v>
      </c>
      <c r="D1315" s="13">
        <v>37824.060000000005</v>
      </c>
      <c r="E1315" s="14">
        <v>21.779859328273876</v>
      </c>
      <c r="F1315" s="15">
        <v>2.3821442560151611E-6</v>
      </c>
      <c r="G1315" s="17">
        <f t="shared" si="80"/>
        <v>1314</v>
      </c>
      <c r="H1315" s="16">
        <f t="shared" si="81"/>
        <v>6.2979602295870949E-8</v>
      </c>
      <c r="I1315" s="9">
        <f t="shared" si="82"/>
        <v>1334</v>
      </c>
      <c r="J1315" s="9" t="str">
        <f>_xlfn.IFNA(VLOOKUP(C1315,[1]Sheet1!$B:$B,1,FALSE),"N")</f>
        <v>N</v>
      </c>
      <c r="K1315" s="9">
        <f t="shared" si="83"/>
        <v>0</v>
      </c>
    </row>
    <row r="1316" spans="1:11" x14ac:dyDescent="0.3">
      <c r="A1316">
        <v>901</v>
      </c>
      <c r="B1316" t="s">
        <v>1785</v>
      </c>
      <c r="C1316" t="s">
        <v>3740</v>
      </c>
      <c r="D1316" s="13">
        <v>17508.47</v>
      </c>
      <c r="E1316" s="14">
        <v>22.714186813060273</v>
      </c>
      <c r="F1316" s="15">
        <v>2.3636059508739266E-6</v>
      </c>
      <c r="G1316" s="17">
        <f t="shared" si="80"/>
        <v>1315</v>
      </c>
      <c r="H1316" s="16">
        <f t="shared" si="81"/>
        <v>1.3499785822941278E-7</v>
      </c>
      <c r="I1316" s="9">
        <f t="shared" si="82"/>
        <v>1072</v>
      </c>
      <c r="J1316" s="9" t="str">
        <f>_xlfn.IFNA(VLOOKUP(C1316,[1]Sheet1!$B:$B,1,FALSE),"N")</f>
        <v>N</v>
      </c>
      <c r="K1316" s="9">
        <f t="shared" si="83"/>
        <v>0</v>
      </c>
    </row>
    <row r="1317" spans="1:11" x14ac:dyDescent="0.3">
      <c r="A1317">
        <v>612</v>
      </c>
      <c r="B1317" t="s">
        <v>1659</v>
      </c>
      <c r="C1317" t="s">
        <v>3614</v>
      </c>
      <c r="D1317" s="13">
        <v>40745.685000000012</v>
      </c>
      <c r="E1317" s="14">
        <v>21.676934995905345</v>
      </c>
      <c r="F1317" s="15">
        <v>2.3594518058091837E-6</v>
      </c>
      <c r="G1317" s="17">
        <f t="shared" si="80"/>
        <v>1316</v>
      </c>
      <c r="H1317" s="16">
        <f t="shared" si="81"/>
        <v>5.7906789536344352E-8</v>
      </c>
      <c r="I1317" s="9">
        <f t="shared" si="82"/>
        <v>1361</v>
      </c>
      <c r="J1317" s="9" t="str">
        <f>_xlfn.IFNA(VLOOKUP(C1317,[1]Sheet1!$B:$B,1,FALSE),"N")</f>
        <v>N</v>
      </c>
      <c r="K1317" s="9">
        <f t="shared" si="83"/>
        <v>0</v>
      </c>
    </row>
    <row r="1318" spans="1:11" x14ac:dyDescent="0.3">
      <c r="A1318">
        <v>1031</v>
      </c>
      <c r="B1318" t="s">
        <v>1354</v>
      </c>
      <c r="C1318" t="s">
        <v>3315</v>
      </c>
      <c r="D1318" s="13">
        <v>12040.139999999998</v>
      </c>
      <c r="E1318" s="14">
        <v>23.170284107478288</v>
      </c>
      <c r="F1318" s="15">
        <v>2.3585026046465446E-6</v>
      </c>
      <c r="G1318" s="17">
        <f t="shared" si="80"/>
        <v>1317</v>
      </c>
      <c r="H1318" s="16">
        <f t="shared" si="81"/>
        <v>1.9588664290004478E-7</v>
      </c>
      <c r="I1318" s="9">
        <f t="shared" si="82"/>
        <v>942</v>
      </c>
      <c r="J1318" s="9" t="str">
        <f>_xlfn.IFNA(VLOOKUP(C1318,[1]Sheet1!$B:$B,1,FALSE),"N")</f>
        <v>N</v>
      </c>
      <c r="K1318" s="9">
        <f t="shared" si="83"/>
        <v>0</v>
      </c>
    </row>
    <row r="1319" spans="1:11" x14ac:dyDescent="0.3">
      <c r="A1319">
        <v>530</v>
      </c>
      <c r="B1319" t="s">
        <v>1951</v>
      </c>
      <c r="C1319" t="s">
        <v>3906</v>
      </c>
      <c r="D1319" s="13">
        <v>53863.965000000004</v>
      </c>
      <c r="E1319" s="14">
        <v>21.328385672193214</v>
      </c>
      <c r="F1319" s="15">
        <v>2.3470970539084879E-6</v>
      </c>
      <c r="G1319" s="17">
        <f t="shared" si="80"/>
        <v>1318</v>
      </c>
      <c r="H1319" s="16">
        <f t="shared" si="81"/>
        <v>4.3574531765503853E-8</v>
      </c>
      <c r="I1319" s="9">
        <f t="shared" si="82"/>
        <v>1443</v>
      </c>
      <c r="J1319" s="9" t="str">
        <f>_xlfn.IFNA(VLOOKUP(C1319,[1]Sheet1!$B:$B,1,FALSE),"N")</f>
        <v>Clo1313_2911</v>
      </c>
      <c r="K1319" s="9">
        <f t="shared" si="83"/>
        <v>2.3470970539084879E-6</v>
      </c>
    </row>
    <row r="1320" spans="1:11" x14ac:dyDescent="0.3">
      <c r="A1320">
        <v>604</v>
      </c>
      <c r="B1320" t="s">
        <v>885</v>
      </c>
      <c r="C1320" t="s">
        <v>2851</v>
      </c>
      <c r="D1320" s="13">
        <v>41624.514999999999</v>
      </c>
      <c r="E1320" s="14">
        <v>21.634920330371155</v>
      </c>
      <c r="F1320" s="15">
        <v>2.3291178010912745E-6</v>
      </c>
      <c r="G1320" s="17">
        <f t="shared" si="80"/>
        <v>1319</v>
      </c>
      <c r="H1320" s="16">
        <f t="shared" si="81"/>
        <v>5.5955433981423561E-8</v>
      </c>
      <c r="I1320" s="9">
        <f t="shared" si="82"/>
        <v>1369</v>
      </c>
      <c r="J1320" s="9" t="str">
        <f>_xlfn.IFNA(VLOOKUP(C1320,[1]Sheet1!$B:$B,1,FALSE),"N")</f>
        <v>N</v>
      </c>
      <c r="K1320" s="9">
        <f t="shared" si="83"/>
        <v>0</v>
      </c>
    </row>
    <row r="1321" spans="1:11" x14ac:dyDescent="0.3">
      <c r="A1321">
        <v>527</v>
      </c>
      <c r="B1321" t="s">
        <v>1956</v>
      </c>
      <c r="C1321" t="s">
        <v>3911</v>
      </c>
      <c r="D1321" s="13">
        <v>54003.749999999993</v>
      </c>
      <c r="E1321" s="14">
        <v>21.315544673340657</v>
      </c>
      <c r="F1321" s="15">
        <v>2.3286656314820725E-6</v>
      </c>
      <c r="G1321" s="17">
        <f t="shared" si="80"/>
        <v>1320</v>
      </c>
      <c r="H1321" s="16">
        <f t="shared" si="81"/>
        <v>4.3120443144819993E-8</v>
      </c>
      <c r="I1321" s="9">
        <f t="shared" si="82"/>
        <v>1446</v>
      </c>
      <c r="J1321" s="9" t="str">
        <f>_xlfn.IFNA(VLOOKUP(C1321,[1]Sheet1!$B:$B,1,FALSE),"N")</f>
        <v>N</v>
      </c>
      <c r="K1321" s="9">
        <f t="shared" si="83"/>
        <v>0</v>
      </c>
    </row>
    <row r="1322" spans="1:11" x14ac:dyDescent="0.3">
      <c r="A1322">
        <v>667</v>
      </c>
      <c r="B1322" t="s">
        <v>1954</v>
      </c>
      <c r="C1322" t="s">
        <v>3909</v>
      </c>
      <c r="D1322" s="13">
        <v>33387.334999999999</v>
      </c>
      <c r="E1322" s="14">
        <v>21.904187708332326</v>
      </c>
      <c r="F1322" s="15">
        <v>2.3272233225059612E-6</v>
      </c>
      <c r="G1322" s="17">
        <f t="shared" si="80"/>
        <v>1321</v>
      </c>
      <c r="H1322" s="16">
        <f t="shared" si="81"/>
        <v>6.9703776072752171E-8</v>
      </c>
      <c r="I1322" s="9">
        <f t="shared" si="82"/>
        <v>1306</v>
      </c>
      <c r="J1322" s="9" t="str">
        <f>_xlfn.IFNA(VLOOKUP(C1322,[1]Sheet1!$B:$B,1,FALSE),"N")</f>
        <v>N</v>
      </c>
      <c r="K1322" s="9">
        <f t="shared" si="83"/>
        <v>0</v>
      </c>
    </row>
    <row r="1323" spans="1:11" x14ac:dyDescent="0.3">
      <c r="A1323">
        <v>1061</v>
      </c>
      <c r="B1323" t="s">
        <v>875</v>
      </c>
      <c r="C1323" t="s">
        <v>2841</v>
      </c>
      <c r="D1323" s="13">
        <v>10667.505000000001</v>
      </c>
      <c r="E1323" s="14">
        <v>23.299754881435263</v>
      </c>
      <c r="F1323" s="15">
        <v>2.322560412895011E-6</v>
      </c>
      <c r="G1323" s="17">
        <f t="shared" si="80"/>
        <v>1322</v>
      </c>
      <c r="H1323" s="16">
        <f t="shared" si="81"/>
        <v>2.177229270476096E-7</v>
      </c>
      <c r="I1323" s="9">
        <f t="shared" si="82"/>
        <v>912</v>
      </c>
      <c r="J1323" s="9" t="str">
        <f>_xlfn.IFNA(VLOOKUP(C1323,[1]Sheet1!$B:$B,1,FALSE),"N")</f>
        <v>N</v>
      </c>
      <c r="K1323" s="9">
        <f t="shared" si="83"/>
        <v>0</v>
      </c>
    </row>
    <row r="1324" spans="1:11" x14ac:dyDescent="0.3">
      <c r="A1324">
        <v>525</v>
      </c>
      <c r="B1324" t="s">
        <v>1965</v>
      </c>
      <c r="C1324" t="s">
        <v>3920</v>
      </c>
      <c r="D1324" s="13">
        <v>53865.735000000001</v>
      </c>
      <c r="E1324" s="14">
        <v>21.311910144444319</v>
      </c>
      <c r="F1324" s="15">
        <v>2.3158376496959579E-6</v>
      </c>
      <c r="G1324" s="17">
        <f t="shared" si="80"/>
        <v>1323</v>
      </c>
      <c r="H1324" s="16">
        <f t="shared" si="81"/>
        <v>4.2992779170208259E-8</v>
      </c>
      <c r="I1324" s="9">
        <f t="shared" si="82"/>
        <v>1448</v>
      </c>
      <c r="J1324" s="9" t="str">
        <f>_xlfn.IFNA(VLOOKUP(C1324,[1]Sheet1!$B:$B,1,FALSE),"N")</f>
        <v>N</v>
      </c>
      <c r="K1324" s="9">
        <f t="shared" si="83"/>
        <v>0</v>
      </c>
    </row>
    <row r="1325" spans="1:11" x14ac:dyDescent="0.3">
      <c r="A1325">
        <v>772</v>
      </c>
      <c r="B1325" t="s">
        <v>1140</v>
      </c>
      <c r="C1325" t="s">
        <v>3106</v>
      </c>
      <c r="D1325" s="13">
        <v>23964.604999999996</v>
      </c>
      <c r="E1325" s="14">
        <v>22.299983067914425</v>
      </c>
      <c r="F1325" s="15">
        <v>2.3072275571050042E-6</v>
      </c>
      <c r="G1325" s="17">
        <f t="shared" si="80"/>
        <v>1324</v>
      </c>
      <c r="H1325" s="16">
        <f t="shared" si="81"/>
        <v>9.6276469280633029E-8</v>
      </c>
      <c r="I1325" s="9">
        <f t="shared" si="82"/>
        <v>1201</v>
      </c>
      <c r="J1325" s="9" t="str">
        <f>_xlfn.IFNA(VLOOKUP(C1325,[1]Sheet1!$B:$B,1,FALSE),"N")</f>
        <v>Clo1313_1582</v>
      </c>
      <c r="K1325" s="9">
        <f t="shared" si="83"/>
        <v>2.3072275571050042E-6</v>
      </c>
    </row>
    <row r="1326" spans="1:11" x14ac:dyDescent="0.3">
      <c r="A1326">
        <v>626</v>
      </c>
      <c r="B1326" t="s">
        <v>1082</v>
      </c>
      <c r="C1326" t="s">
        <v>3048</v>
      </c>
      <c r="D1326" s="13">
        <v>37944.015000000007</v>
      </c>
      <c r="E1326" s="14">
        <v>21.722785300120538</v>
      </c>
      <c r="F1326" s="15">
        <v>2.2809686477764875E-6</v>
      </c>
      <c r="G1326" s="17">
        <f t="shared" si="80"/>
        <v>1325</v>
      </c>
      <c r="H1326" s="16">
        <f t="shared" si="81"/>
        <v>6.0114056137087421E-8</v>
      </c>
      <c r="I1326" s="9">
        <f t="shared" si="82"/>
        <v>1347</v>
      </c>
      <c r="J1326" s="9" t="str">
        <f>_xlfn.IFNA(VLOOKUP(C1326,[1]Sheet1!$B:$B,1,FALSE),"N")</f>
        <v>N</v>
      </c>
      <c r="K1326" s="9">
        <f t="shared" si="83"/>
        <v>0</v>
      </c>
    </row>
    <row r="1327" spans="1:11" x14ac:dyDescent="0.3">
      <c r="A1327">
        <v>533</v>
      </c>
      <c r="B1327" t="s">
        <v>1673</v>
      </c>
      <c r="C1327" t="s">
        <v>3628</v>
      </c>
      <c r="D1327" s="13">
        <v>51295.97</v>
      </c>
      <c r="E1327" s="14">
        <v>21.348462343747297</v>
      </c>
      <c r="F1327" s="15">
        <v>2.272108656185899E-6</v>
      </c>
      <c r="G1327" s="17">
        <f t="shared" si="80"/>
        <v>1326</v>
      </c>
      <c r="H1327" s="16">
        <f t="shared" si="81"/>
        <v>4.4294096713365573E-8</v>
      </c>
      <c r="I1327" s="9">
        <f t="shared" si="82"/>
        <v>1440</v>
      </c>
      <c r="J1327" s="9" t="str">
        <f>_xlfn.IFNA(VLOOKUP(C1327,[1]Sheet1!$B:$B,1,FALSE),"N")</f>
        <v>N</v>
      </c>
      <c r="K1327" s="9">
        <f t="shared" si="83"/>
        <v>0</v>
      </c>
    </row>
    <row r="1328" spans="1:11" x14ac:dyDescent="0.3">
      <c r="A1328">
        <v>433</v>
      </c>
      <c r="B1328" t="s">
        <v>706</v>
      </c>
      <c r="C1328" t="s">
        <v>2673</v>
      </c>
      <c r="D1328" s="13">
        <v>74560.37000000001</v>
      </c>
      <c r="E1328" s="14">
        <v>20.884523317637104</v>
      </c>
      <c r="F1328" s="15">
        <v>2.262002017017208E-6</v>
      </c>
      <c r="G1328" s="17">
        <f t="shared" si="80"/>
        <v>1327</v>
      </c>
      <c r="H1328" s="16">
        <f t="shared" si="81"/>
        <v>3.0337859334888056E-8</v>
      </c>
      <c r="I1328" s="9">
        <f t="shared" si="82"/>
        <v>1540</v>
      </c>
      <c r="J1328" s="9" t="str">
        <f>_xlfn.IFNA(VLOOKUP(C1328,[1]Sheet1!$B:$B,1,FALSE),"N")</f>
        <v>Clo1313_0987</v>
      </c>
      <c r="K1328" s="9">
        <f t="shared" si="83"/>
        <v>2.262002017017208E-6</v>
      </c>
    </row>
    <row r="1329" spans="1:11" x14ac:dyDescent="0.3">
      <c r="A1329">
        <v>778</v>
      </c>
      <c r="B1329" t="s">
        <v>417</v>
      </c>
      <c r="C1329" t="s">
        <v>2386</v>
      </c>
      <c r="D1329" s="13">
        <v>22720.385000000002</v>
      </c>
      <c r="E1329" s="14">
        <v>22.330985789169258</v>
      </c>
      <c r="F1329" s="15">
        <v>2.2434866568260969E-6</v>
      </c>
      <c r="G1329" s="17">
        <f t="shared" si="80"/>
        <v>1328</v>
      </c>
      <c r="H1329" s="16">
        <f t="shared" si="81"/>
        <v>9.8743338056379619E-8</v>
      </c>
      <c r="I1329" s="9">
        <f t="shared" si="82"/>
        <v>1195</v>
      </c>
      <c r="J1329" s="9" t="str">
        <f>_xlfn.IFNA(VLOOKUP(C1329,[1]Sheet1!$B:$B,1,FALSE),"N")</f>
        <v>N</v>
      </c>
      <c r="K1329" s="9">
        <f t="shared" si="83"/>
        <v>0</v>
      </c>
    </row>
    <row r="1330" spans="1:11" x14ac:dyDescent="0.3">
      <c r="A1330">
        <v>758</v>
      </c>
      <c r="B1330" t="s">
        <v>173</v>
      </c>
      <c r="C1330" t="s">
        <v>2144</v>
      </c>
      <c r="D1330" s="13">
        <v>24281.614999999994</v>
      </c>
      <c r="E1330" s="14">
        <v>22.246883605477581</v>
      </c>
      <c r="F1330" s="15">
        <v>2.2386131061524494E-6</v>
      </c>
      <c r="G1330" s="17">
        <f t="shared" si="80"/>
        <v>1329</v>
      </c>
      <c r="H1330" s="16">
        <f t="shared" si="81"/>
        <v>9.2193748486352737E-8</v>
      </c>
      <c r="I1330" s="9">
        <f t="shared" si="82"/>
        <v>1215</v>
      </c>
      <c r="J1330" s="9" t="str">
        <f>_xlfn.IFNA(VLOOKUP(C1330,[1]Sheet1!$B:$B,1,FALSE),"N")</f>
        <v>N</v>
      </c>
      <c r="K1330" s="9">
        <f t="shared" si="83"/>
        <v>0</v>
      </c>
    </row>
    <row r="1331" spans="1:11" x14ac:dyDescent="0.3">
      <c r="A1331">
        <v>694</v>
      </c>
      <c r="B1331" t="s">
        <v>2001</v>
      </c>
      <c r="C1331" t="s">
        <v>3956</v>
      </c>
      <c r="D1331" s="13">
        <v>29480.62</v>
      </c>
      <c r="E1331" s="14">
        <v>22.009039464164367</v>
      </c>
      <c r="F1331" s="15">
        <v>2.2384584681701206E-6</v>
      </c>
      <c r="G1331" s="17">
        <f t="shared" si="80"/>
        <v>1330</v>
      </c>
      <c r="H1331" s="16">
        <f t="shared" si="81"/>
        <v>7.5929830111107599E-8</v>
      </c>
      <c r="I1331" s="9">
        <f t="shared" si="82"/>
        <v>1279</v>
      </c>
      <c r="J1331" s="9" t="str">
        <f>_xlfn.IFNA(VLOOKUP(C1331,[1]Sheet1!$B:$B,1,FALSE),"N")</f>
        <v>N</v>
      </c>
      <c r="K1331" s="9">
        <f t="shared" si="83"/>
        <v>0</v>
      </c>
    </row>
    <row r="1332" spans="1:11" x14ac:dyDescent="0.3">
      <c r="A1332">
        <v>529</v>
      </c>
      <c r="B1332" t="s">
        <v>832</v>
      </c>
      <c r="C1332" t="s">
        <v>2798</v>
      </c>
      <c r="D1332" s="13">
        <v>51401.665000000001</v>
      </c>
      <c r="E1332" s="14">
        <v>21.326320488508763</v>
      </c>
      <c r="F1332" s="15">
        <v>2.236033101838574E-6</v>
      </c>
      <c r="G1332" s="17">
        <f t="shared" si="80"/>
        <v>1331</v>
      </c>
      <c r="H1332" s="16">
        <f t="shared" si="81"/>
        <v>4.3501180396366028E-8</v>
      </c>
      <c r="I1332" s="9">
        <f t="shared" si="82"/>
        <v>1444</v>
      </c>
      <c r="J1332" s="9" t="str">
        <f>_xlfn.IFNA(VLOOKUP(C1332,[1]Sheet1!$B:$B,1,FALSE),"N")</f>
        <v>Clo1313_1167</v>
      </c>
      <c r="K1332" s="9">
        <f t="shared" si="83"/>
        <v>2.236033101838574E-6</v>
      </c>
    </row>
    <row r="1333" spans="1:11" x14ac:dyDescent="0.3">
      <c r="A1333">
        <v>732</v>
      </c>
      <c r="B1333" t="s">
        <v>1691</v>
      </c>
      <c r="C1333" t="s">
        <v>3646</v>
      </c>
      <c r="D1333" s="13">
        <v>26218.134999999998</v>
      </c>
      <c r="E1333" s="14">
        <v>22.14272616750916</v>
      </c>
      <c r="F1333" s="15">
        <v>2.220191084534381E-6</v>
      </c>
      <c r="G1333" s="17">
        <f t="shared" si="80"/>
        <v>1332</v>
      </c>
      <c r="H1333" s="16">
        <f t="shared" si="81"/>
        <v>8.4681503262317528E-8</v>
      </c>
      <c r="I1333" s="9">
        <f t="shared" si="82"/>
        <v>1241</v>
      </c>
      <c r="J1333" s="9" t="str">
        <f>_xlfn.IFNA(VLOOKUP(C1333,[1]Sheet1!$B:$B,1,FALSE),"N")</f>
        <v>N</v>
      </c>
      <c r="K1333" s="9">
        <f t="shared" si="83"/>
        <v>0</v>
      </c>
    </row>
    <row r="1334" spans="1:11" x14ac:dyDescent="0.3">
      <c r="A1334">
        <v>521</v>
      </c>
      <c r="B1334" t="s">
        <v>1630</v>
      </c>
      <c r="C1334" t="s">
        <v>3585</v>
      </c>
      <c r="D1334" s="13">
        <v>52428.275000000009</v>
      </c>
      <c r="E1334" s="14">
        <v>21.289608427331871</v>
      </c>
      <c r="F1334" s="15">
        <v>2.2133991291734401E-6</v>
      </c>
      <c r="G1334" s="17">
        <f t="shared" si="80"/>
        <v>1333</v>
      </c>
      <c r="H1334" s="16">
        <f t="shared" si="81"/>
        <v>4.2217660778910612E-8</v>
      </c>
      <c r="I1334" s="9">
        <f t="shared" si="82"/>
        <v>1452</v>
      </c>
      <c r="J1334" s="9" t="str">
        <f>_xlfn.IFNA(VLOOKUP(C1334,[1]Sheet1!$B:$B,1,FALSE),"N")</f>
        <v>Clo1313_2305</v>
      </c>
      <c r="K1334" s="9">
        <f t="shared" si="83"/>
        <v>2.2133991291734401E-6</v>
      </c>
    </row>
    <row r="1335" spans="1:11" x14ac:dyDescent="0.3">
      <c r="A1335">
        <v>791</v>
      </c>
      <c r="B1335" t="s">
        <v>1474</v>
      </c>
      <c r="C1335" t="s">
        <v>3434</v>
      </c>
      <c r="D1335" s="13">
        <v>21408.32</v>
      </c>
      <c r="E1335" s="14">
        <v>22.385454841370937</v>
      </c>
      <c r="F1335" s="15">
        <v>2.2100138334441842E-6</v>
      </c>
      <c r="G1335" s="17">
        <f t="shared" si="80"/>
        <v>1334</v>
      </c>
      <c r="H1335" s="16">
        <f t="shared" si="81"/>
        <v>1.0323153958106868E-7</v>
      </c>
      <c r="I1335" s="9">
        <f t="shared" si="82"/>
        <v>1182</v>
      </c>
      <c r="J1335" s="9" t="str">
        <f>_xlfn.IFNA(VLOOKUP(C1335,[1]Sheet1!$B:$B,1,FALSE),"N")</f>
        <v>N</v>
      </c>
      <c r="K1335" s="9">
        <f t="shared" si="83"/>
        <v>0</v>
      </c>
    </row>
    <row r="1336" spans="1:11" x14ac:dyDescent="0.3">
      <c r="A1336">
        <v>699</v>
      </c>
      <c r="B1336" t="s">
        <v>805</v>
      </c>
      <c r="C1336" t="s">
        <v>2771</v>
      </c>
      <c r="D1336" s="13">
        <v>28863.075000000004</v>
      </c>
      <c r="E1336" s="14">
        <v>22.018759818886799</v>
      </c>
      <c r="F1336" s="15">
        <v>2.2090201312972825E-6</v>
      </c>
      <c r="G1336" s="17">
        <f t="shared" si="80"/>
        <v>1335</v>
      </c>
      <c r="H1336" s="16">
        <f t="shared" si="81"/>
        <v>7.6534469431870385E-8</v>
      </c>
      <c r="I1336" s="9">
        <f t="shared" si="82"/>
        <v>1274</v>
      </c>
      <c r="J1336" s="9" t="str">
        <f>_xlfn.IFNA(VLOOKUP(C1336,[1]Sheet1!$B:$B,1,FALSE),"N")</f>
        <v>N</v>
      </c>
      <c r="K1336" s="9">
        <f t="shared" si="83"/>
        <v>0</v>
      </c>
    </row>
    <row r="1337" spans="1:11" x14ac:dyDescent="0.3">
      <c r="A1337">
        <v>683</v>
      </c>
      <c r="B1337" t="s">
        <v>1441</v>
      </c>
      <c r="C1337" t="s">
        <v>3401</v>
      </c>
      <c r="D1337" s="13">
        <v>29759.239999999994</v>
      </c>
      <c r="E1337" s="14">
        <v>21.980385994677437</v>
      </c>
      <c r="F1337" s="15">
        <v>2.2073960574481904E-6</v>
      </c>
      <c r="G1337" s="17">
        <f t="shared" si="80"/>
        <v>1336</v>
      </c>
      <c r="H1337" s="16">
        <f t="shared" si="81"/>
        <v>7.4175148876389E-8</v>
      </c>
      <c r="I1337" s="9">
        <f t="shared" si="82"/>
        <v>1290</v>
      </c>
      <c r="J1337" s="9" t="str">
        <f>_xlfn.IFNA(VLOOKUP(C1337,[1]Sheet1!$B:$B,1,FALSE),"N")</f>
        <v>N</v>
      </c>
      <c r="K1337" s="9">
        <f t="shared" si="83"/>
        <v>0</v>
      </c>
    </row>
    <row r="1338" spans="1:11" x14ac:dyDescent="0.3">
      <c r="A1338">
        <v>515</v>
      </c>
      <c r="B1338" t="s">
        <v>124</v>
      </c>
      <c r="C1338" t="s">
        <v>2095</v>
      </c>
      <c r="D1338" s="13">
        <v>54334.324999999997</v>
      </c>
      <c r="E1338" s="14">
        <v>21.239638149866177</v>
      </c>
      <c r="F1338" s="15">
        <v>2.2022392616055928E-6</v>
      </c>
      <c r="G1338" s="17">
        <f t="shared" si="80"/>
        <v>1337</v>
      </c>
      <c r="H1338" s="16">
        <f t="shared" si="81"/>
        <v>4.0531271191932409E-8</v>
      </c>
      <c r="I1338" s="9">
        <f t="shared" si="82"/>
        <v>1458</v>
      </c>
      <c r="J1338" s="9" t="str">
        <f>_xlfn.IFNA(VLOOKUP(C1338,[1]Sheet1!$B:$B,1,FALSE),"N")</f>
        <v>Clo1313_0073</v>
      </c>
      <c r="K1338" s="9">
        <f t="shared" si="83"/>
        <v>2.2022392616055928E-6</v>
      </c>
    </row>
    <row r="1339" spans="1:11" x14ac:dyDescent="0.3">
      <c r="A1339">
        <v>509</v>
      </c>
      <c r="B1339" t="s">
        <v>129</v>
      </c>
      <c r="C1339" t="s">
        <v>2100</v>
      </c>
      <c r="D1339" s="13">
        <v>55335.25999999998</v>
      </c>
      <c r="E1339" s="14">
        <v>21.211436019303772</v>
      </c>
      <c r="F1339" s="15">
        <v>2.1917983105248639E-6</v>
      </c>
      <c r="G1339" s="17">
        <f t="shared" si="80"/>
        <v>1338</v>
      </c>
      <c r="H1339" s="16">
        <f t="shared" si="81"/>
        <v>3.9609433668963782E-8</v>
      </c>
      <c r="I1339" s="9">
        <f t="shared" si="82"/>
        <v>1464</v>
      </c>
      <c r="J1339" s="9" t="str">
        <f>_xlfn.IFNA(VLOOKUP(C1339,[1]Sheet1!$B:$B,1,FALSE),"N")</f>
        <v>Clo1313_0078</v>
      </c>
      <c r="K1339" s="9">
        <f t="shared" si="83"/>
        <v>2.1917983105248639E-6</v>
      </c>
    </row>
    <row r="1340" spans="1:11" x14ac:dyDescent="0.3">
      <c r="A1340">
        <v>727</v>
      </c>
      <c r="B1340" t="s">
        <v>396</v>
      </c>
      <c r="C1340" t="s">
        <v>2365</v>
      </c>
      <c r="D1340" s="13">
        <v>26435.22</v>
      </c>
      <c r="E1340" s="14">
        <v>22.110474388781743</v>
      </c>
      <c r="F1340" s="15">
        <v>2.1804285429972867E-6</v>
      </c>
      <c r="G1340" s="17">
        <f t="shared" si="80"/>
        <v>1339</v>
      </c>
      <c r="H1340" s="16">
        <f t="shared" si="81"/>
        <v>8.2481951842931009E-8</v>
      </c>
      <c r="I1340" s="9">
        <f t="shared" si="82"/>
        <v>1246</v>
      </c>
      <c r="J1340" s="9" t="str">
        <f>_xlfn.IFNA(VLOOKUP(C1340,[1]Sheet1!$B:$B,1,FALSE),"N")</f>
        <v>Clo1313_0492</v>
      </c>
      <c r="K1340" s="9">
        <f t="shared" si="83"/>
        <v>2.1804285429972867E-6</v>
      </c>
    </row>
    <row r="1341" spans="1:11" x14ac:dyDescent="0.3">
      <c r="A1341">
        <v>781</v>
      </c>
      <c r="B1341" t="s">
        <v>649</v>
      </c>
      <c r="C1341" t="s">
        <v>2618</v>
      </c>
      <c r="D1341" s="13">
        <v>21652.759999999995</v>
      </c>
      <c r="E1341" s="14">
        <v>22.35090070467788</v>
      </c>
      <c r="F1341" s="15">
        <v>2.1730972093734839E-6</v>
      </c>
      <c r="G1341" s="17">
        <f t="shared" si="80"/>
        <v>1340</v>
      </c>
      <c r="H1341" s="16">
        <f t="shared" si="81"/>
        <v>1.0036121073588237E-7</v>
      </c>
      <c r="I1341" s="9">
        <f t="shared" si="82"/>
        <v>1192</v>
      </c>
      <c r="J1341" s="9" t="str">
        <f>_xlfn.IFNA(VLOOKUP(C1341,[1]Sheet1!$B:$B,1,FALSE),"N")</f>
        <v>N</v>
      </c>
      <c r="K1341" s="9">
        <f t="shared" si="83"/>
        <v>0</v>
      </c>
    </row>
    <row r="1342" spans="1:11" x14ac:dyDescent="0.3">
      <c r="A1342">
        <v>771</v>
      </c>
      <c r="B1342" t="s">
        <v>336</v>
      </c>
      <c r="C1342" t="s">
        <v>2306</v>
      </c>
      <c r="D1342" s="13">
        <v>22606.024999999994</v>
      </c>
      <c r="E1342" s="14">
        <v>22.297055819048449</v>
      </c>
      <c r="F1342" s="15">
        <v>2.1712354465918601E-6</v>
      </c>
      <c r="G1342" s="17">
        <f t="shared" si="80"/>
        <v>1341</v>
      </c>
      <c r="H1342" s="16">
        <f t="shared" si="81"/>
        <v>9.6046759507337569E-8</v>
      </c>
      <c r="I1342" s="9">
        <f t="shared" si="82"/>
        <v>1202</v>
      </c>
      <c r="J1342" s="9" t="str">
        <f>_xlfn.IFNA(VLOOKUP(C1342,[1]Sheet1!$B:$B,1,FALSE),"N")</f>
        <v>Clo1313_0427</v>
      </c>
      <c r="K1342" s="9">
        <f t="shared" si="83"/>
        <v>2.1712354465918601E-6</v>
      </c>
    </row>
    <row r="1343" spans="1:11" x14ac:dyDescent="0.3">
      <c r="A1343">
        <v>365</v>
      </c>
      <c r="B1343" t="s">
        <v>711</v>
      </c>
      <c r="C1343" t="s">
        <v>2678</v>
      </c>
      <c r="D1343" s="13">
        <v>91907.014999999985</v>
      </c>
      <c r="E1343" s="14">
        <v>20.575587870597126</v>
      </c>
      <c r="F1343" s="15">
        <v>2.1672034898434746E-6</v>
      </c>
      <c r="G1343" s="17">
        <f t="shared" si="80"/>
        <v>1342</v>
      </c>
      <c r="H1343" s="16">
        <f t="shared" si="81"/>
        <v>2.3580392528725635E-8</v>
      </c>
      <c r="I1343" s="9">
        <f t="shared" si="82"/>
        <v>1608</v>
      </c>
      <c r="J1343" s="9" t="str">
        <f>_xlfn.IFNA(VLOOKUP(C1343,[1]Sheet1!$B:$B,1,FALSE),"N")</f>
        <v>N</v>
      </c>
      <c r="K1343" s="9">
        <f t="shared" si="83"/>
        <v>0</v>
      </c>
    </row>
    <row r="1344" spans="1:11" x14ac:dyDescent="0.3">
      <c r="A1344">
        <v>788</v>
      </c>
      <c r="B1344" t="s">
        <v>578</v>
      </c>
      <c r="C1344" t="s">
        <v>2547</v>
      </c>
      <c r="D1344" s="13">
        <v>21086.334999999999</v>
      </c>
      <c r="E1344" s="14">
        <v>22.36859207180974</v>
      </c>
      <c r="F1344" s="15">
        <v>2.1470248287216227E-6</v>
      </c>
      <c r="G1344" s="17">
        <f t="shared" si="80"/>
        <v>1343</v>
      </c>
      <c r="H1344" s="16">
        <f t="shared" si="81"/>
        <v>1.0182067337551181E-7</v>
      </c>
      <c r="I1344" s="9">
        <f t="shared" si="82"/>
        <v>1185</v>
      </c>
      <c r="J1344" s="9" t="str">
        <f>_xlfn.IFNA(VLOOKUP(C1344,[1]Sheet1!$B:$B,1,FALSE),"N")</f>
        <v>N</v>
      </c>
      <c r="K1344" s="9">
        <f t="shared" si="83"/>
        <v>0</v>
      </c>
    </row>
    <row r="1345" spans="1:11" x14ac:dyDescent="0.3">
      <c r="A1345">
        <v>913</v>
      </c>
      <c r="B1345" t="s">
        <v>1831</v>
      </c>
      <c r="C1345" t="s">
        <v>3786</v>
      </c>
      <c r="D1345" s="13">
        <v>15198.115</v>
      </c>
      <c r="E1345" s="14">
        <v>22.7697404720276</v>
      </c>
      <c r="F1345" s="15">
        <v>2.146881400222624E-6</v>
      </c>
      <c r="G1345" s="17">
        <f t="shared" si="80"/>
        <v>1344</v>
      </c>
      <c r="H1345" s="16">
        <f t="shared" si="81"/>
        <v>1.4125971544646319E-7</v>
      </c>
      <c r="I1345" s="9">
        <f t="shared" si="82"/>
        <v>1060</v>
      </c>
      <c r="J1345" s="9" t="str">
        <f>_xlfn.IFNA(VLOOKUP(C1345,[1]Sheet1!$B:$B,1,FALSE),"N")</f>
        <v>N</v>
      </c>
      <c r="K1345" s="9">
        <f t="shared" si="83"/>
        <v>0</v>
      </c>
    </row>
    <row r="1346" spans="1:11" x14ac:dyDescent="0.3">
      <c r="A1346">
        <v>458</v>
      </c>
      <c r="B1346" t="s">
        <v>1605</v>
      </c>
      <c r="C1346" t="s">
        <v>3560</v>
      </c>
      <c r="D1346" s="13">
        <v>64520.095000000008</v>
      </c>
      <c r="E1346" s="14">
        <v>20.995531628056138</v>
      </c>
      <c r="F1346" s="15">
        <v>2.1429149081263199E-6</v>
      </c>
      <c r="G1346" s="17">
        <f t="shared" si="80"/>
        <v>1345</v>
      </c>
      <c r="H1346" s="16">
        <f t="shared" si="81"/>
        <v>3.3213139381247341E-8</v>
      </c>
      <c r="I1346" s="9">
        <f t="shared" si="82"/>
        <v>1515</v>
      </c>
      <c r="J1346" s="9" t="str">
        <f>_xlfn.IFNA(VLOOKUP(C1346,[1]Sheet1!$B:$B,1,FALSE),"N")</f>
        <v>N</v>
      </c>
      <c r="K1346" s="9">
        <f t="shared" si="83"/>
        <v>0</v>
      </c>
    </row>
    <row r="1347" spans="1:11" x14ac:dyDescent="0.3">
      <c r="A1347">
        <v>779</v>
      </c>
      <c r="B1347" t="s">
        <v>1720</v>
      </c>
      <c r="C1347" t="s">
        <v>3675</v>
      </c>
      <c r="D1347" s="13">
        <v>21578.514999999996</v>
      </c>
      <c r="E1347" s="14">
        <v>22.332998799386381</v>
      </c>
      <c r="F1347" s="15">
        <v>2.1342377220189923E-6</v>
      </c>
      <c r="G1347" s="17">
        <f t="shared" ref="G1347:G1410" si="84">RANK(F1347,$F$2:$F$1973,0)</f>
        <v>1346</v>
      </c>
      <c r="H1347" s="16">
        <f t="shared" ref="H1347:H1410" si="85">(F1347/D1347)*1000</f>
        <v>9.8905681045196705E-8</v>
      </c>
      <c r="I1347" s="9">
        <f t="shared" ref="I1347:I1410" si="86">RANK(H1347,$H$2:$H$1973,0)</f>
        <v>1194</v>
      </c>
      <c r="J1347" s="9" t="str">
        <f>_xlfn.IFNA(VLOOKUP(C1347,[1]Sheet1!$B:$B,1,FALSE),"N")</f>
        <v>N</v>
      </c>
      <c r="K1347" s="9">
        <f t="shared" ref="K1347:K1410" si="87">IF(COUNTIF(J1347,"=N")=1,0,F1347)</f>
        <v>0</v>
      </c>
    </row>
    <row r="1348" spans="1:11" x14ac:dyDescent="0.3">
      <c r="A1348">
        <v>855</v>
      </c>
      <c r="B1348" t="s">
        <v>1570</v>
      </c>
      <c r="C1348" t="s">
        <v>3525</v>
      </c>
      <c r="D1348" s="13">
        <v>17845.525000000001</v>
      </c>
      <c r="E1348" s="14">
        <v>22.563573042269116</v>
      </c>
      <c r="F1348" s="15">
        <v>2.1304517887993067E-6</v>
      </c>
      <c r="G1348" s="17">
        <f t="shared" si="84"/>
        <v>1347</v>
      </c>
      <c r="H1348" s="16">
        <f t="shared" si="85"/>
        <v>1.193829707335204E-7</v>
      </c>
      <c r="I1348" s="9">
        <f t="shared" si="86"/>
        <v>1118</v>
      </c>
      <c r="J1348" s="9" t="str">
        <f>_xlfn.IFNA(VLOOKUP(C1348,[1]Sheet1!$B:$B,1,FALSE),"N")</f>
        <v>N</v>
      </c>
      <c r="K1348" s="9">
        <f t="shared" si="87"/>
        <v>0</v>
      </c>
    </row>
    <row r="1349" spans="1:11" x14ac:dyDescent="0.3">
      <c r="A1349">
        <v>876</v>
      </c>
      <c r="B1349" t="s">
        <v>1282</v>
      </c>
      <c r="C1349" t="s">
        <v>3248</v>
      </c>
      <c r="D1349" s="13">
        <v>16837.224999999999</v>
      </c>
      <c r="E1349" s="14">
        <v>22.633937988162035</v>
      </c>
      <c r="F1349" s="15">
        <v>2.1288897386678913E-6</v>
      </c>
      <c r="G1349" s="17">
        <f t="shared" si="84"/>
        <v>1348</v>
      </c>
      <c r="H1349" s="16">
        <f t="shared" si="85"/>
        <v>1.2643946604430907E-7</v>
      </c>
      <c r="I1349" s="9">
        <f t="shared" si="86"/>
        <v>1097</v>
      </c>
      <c r="J1349" s="9" t="str">
        <f>_xlfn.IFNA(VLOOKUP(C1349,[1]Sheet1!$B:$B,1,FALSE),"N")</f>
        <v>N</v>
      </c>
      <c r="K1349" s="9">
        <f t="shared" si="87"/>
        <v>0</v>
      </c>
    </row>
    <row r="1350" spans="1:11" x14ac:dyDescent="0.3">
      <c r="A1350">
        <v>872</v>
      </c>
      <c r="B1350" t="s">
        <v>2000</v>
      </c>
      <c r="C1350" t="s">
        <v>3955</v>
      </c>
      <c r="D1350" s="13">
        <v>17139.784999999996</v>
      </c>
      <c r="E1350" s="14">
        <v>22.610091246207666</v>
      </c>
      <c r="F1350" s="15">
        <v>2.1253755458465655E-6</v>
      </c>
      <c r="G1350" s="17">
        <f t="shared" si="84"/>
        <v>1349</v>
      </c>
      <c r="H1350" s="16">
        <f t="shared" si="85"/>
        <v>1.2400246244900773E-7</v>
      </c>
      <c r="I1350" s="9">
        <f t="shared" si="86"/>
        <v>1101</v>
      </c>
      <c r="J1350" s="9" t="str">
        <f>_xlfn.IFNA(VLOOKUP(C1350,[1]Sheet1!$B:$B,1,FALSE),"N")</f>
        <v>N</v>
      </c>
      <c r="K1350" s="9">
        <f t="shared" si="87"/>
        <v>0</v>
      </c>
    </row>
    <row r="1351" spans="1:11" x14ac:dyDescent="0.3">
      <c r="A1351">
        <v>663</v>
      </c>
      <c r="B1351" t="s">
        <v>1005</v>
      </c>
      <c r="C1351" t="s">
        <v>2971</v>
      </c>
      <c r="D1351" s="13">
        <v>31125.729999999996</v>
      </c>
      <c r="E1351" s="14">
        <v>21.876476977731187</v>
      </c>
      <c r="F1351" s="15">
        <v>2.1210761520890564E-6</v>
      </c>
      <c r="G1351" s="17">
        <f t="shared" si="84"/>
        <v>1350</v>
      </c>
      <c r="H1351" s="16">
        <f t="shared" si="85"/>
        <v>6.8145426696468066E-8</v>
      </c>
      <c r="I1351" s="9">
        <f t="shared" si="86"/>
        <v>1310</v>
      </c>
      <c r="J1351" s="9" t="str">
        <f>_xlfn.IFNA(VLOOKUP(C1351,[1]Sheet1!$B:$B,1,FALSE),"N")</f>
        <v>N</v>
      </c>
      <c r="K1351" s="9">
        <f t="shared" si="87"/>
        <v>0</v>
      </c>
    </row>
    <row r="1352" spans="1:11" x14ac:dyDescent="0.3">
      <c r="A1352">
        <v>615</v>
      </c>
      <c r="B1352" t="s">
        <v>1776</v>
      </c>
      <c r="C1352" t="s">
        <v>3731</v>
      </c>
      <c r="D1352" s="13">
        <v>36128.385000000002</v>
      </c>
      <c r="E1352" s="14">
        <v>21.685486824861908</v>
      </c>
      <c r="F1352" s="15">
        <v>2.1067270087401732E-6</v>
      </c>
      <c r="G1352" s="17">
        <f t="shared" si="84"/>
        <v>1351</v>
      </c>
      <c r="H1352" s="16">
        <f t="shared" si="85"/>
        <v>5.8312238666084101E-8</v>
      </c>
      <c r="I1352" s="9">
        <f t="shared" si="86"/>
        <v>1358</v>
      </c>
      <c r="J1352" s="9" t="str">
        <f>_xlfn.IFNA(VLOOKUP(C1352,[1]Sheet1!$B:$B,1,FALSE),"N")</f>
        <v>N</v>
      </c>
      <c r="K1352" s="9">
        <f t="shared" si="87"/>
        <v>0</v>
      </c>
    </row>
    <row r="1353" spans="1:11" x14ac:dyDescent="0.3">
      <c r="A1353">
        <v>539</v>
      </c>
      <c r="B1353" t="s">
        <v>509</v>
      </c>
      <c r="C1353" t="s">
        <v>2478</v>
      </c>
      <c r="D1353" s="13">
        <v>46799.87999999999</v>
      </c>
      <c r="E1353" s="14">
        <v>21.365382653782202</v>
      </c>
      <c r="F1353" s="15">
        <v>2.1017712795361668E-6</v>
      </c>
      <c r="G1353" s="17">
        <f t="shared" si="84"/>
        <v>1352</v>
      </c>
      <c r="H1353" s="16">
        <f t="shared" si="85"/>
        <v>4.4909757878357108E-8</v>
      </c>
      <c r="I1353" s="9">
        <f t="shared" si="86"/>
        <v>1434</v>
      </c>
      <c r="J1353" s="9" t="str">
        <f>_xlfn.IFNA(VLOOKUP(C1353,[1]Sheet1!$B:$B,1,FALSE),"N")</f>
        <v>Clo1313_0685</v>
      </c>
      <c r="K1353" s="9">
        <f t="shared" si="87"/>
        <v>2.1017712795361668E-6</v>
      </c>
    </row>
    <row r="1354" spans="1:11" x14ac:dyDescent="0.3">
      <c r="A1354">
        <v>621</v>
      </c>
      <c r="B1354" t="s">
        <v>504</v>
      </c>
      <c r="C1354" t="s">
        <v>2473</v>
      </c>
      <c r="D1354" s="13">
        <v>35411.94</v>
      </c>
      <c r="E1354" s="14">
        <v>21.706394275946089</v>
      </c>
      <c r="F1354" s="15">
        <v>2.1004761165074877E-6</v>
      </c>
      <c r="G1354" s="17">
        <f t="shared" si="84"/>
        <v>1353</v>
      </c>
      <c r="H1354" s="16">
        <f t="shared" si="85"/>
        <v>5.9315477110474248E-8</v>
      </c>
      <c r="I1354" s="9">
        <f t="shared" si="86"/>
        <v>1352</v>
      </c>
      <c r="J1354" s="9" t="str">
        <f>_xlfn.IFNA(VLOOKUP(C1354,[1]Sheet1!$B:$B,1,FALSE),"N")</f>
        <v>N</v>
      </c>
      <c r="K1354" s="9">
        <f t="shared" si="87"/>
        <v>0</v>
      </c>
    </row>
    <row r="1355" spans="1:11" x14ac:dyDescent="0.3">
      <c r="A1355">
        <v>641</v>
      </c>
      <c r="B1355" t="s">
        <v>1392</v>
      </c>
      <c r="C1355" t="s">
        <v>3353</v>
      </c>
      <c r="D1355" s="13">
        <v>33085.829999999994</v>
      </c>
      <c r="E1355" s="14">
        <v>21.787358985598996</v>
      </c>
      <c r="F1355" s="15">
        <v>2.0965220741752143E-6</v>
      </c>
      <c r="G1355" s="17">
        <f t="shared" si="84"/>
        <v>1354</v>
      </c>
      <c r="H1355" s="16">
        <f t="shared" si="85"/>
        <v>6.3366162317076969E-8</v>
      </c>
      <c r="I1355" s="9">
        <f t="shared" si="86"/>
        <v>1332</v>
      </c>
      <c r="J1355" s="9" t="str">
        <f>_xlfn.IFNA(VLOOKUP(C1355,[1]Sheet1!$B:$B,1,FALSE),"N")</f>
        <v>N</v>
      </c>
      <c r="K1355" s="9">
        <f t="shared" si="87"/>
        <v>0</v>
      </c>
    </row>
    <row r="1356" spans="1:11" x14ac:dyDescent="0.3">
      <c r="A1356">
        <v>914</v>
      </c>
      <c r="B1356" t="s">
        <v>1695</v>
      </c>
      <c r="C1356" t="s">
        <v>3650</v>
      </c>
      <c r="D1356" s="13">
        <v>14771.669999999998</v>
      </c>
      <c r="E1356" s="14">
        <v>22.77027163225716</v>
      </c>
      <c r="F1356" s="15">
        <v>2.0875467001755475E-6</v>
      </c>
      <c r="G1356" s="17">
        <f t="shared" si="84"/>
        <v>1355</v>
      </c>
      <c r="H1356" s="16">
        <f t="shared" si="85"/>
        <v>1.4132096778330058E-7</v>
      </c>
      <c r="I1356" s="9">
        <f t="shared" si="86"/>
        <v>1059</v>
      </c>
      <c r="J1356" s="9" t="str">
        <f>_xlfn.IFNA(VLOOKUP(C1356,[1]Sheet1!$B:$B,1,FALSE),"N")</f>
        <v>N</v>
      </c>
      <c r="K1356" s="9">
        <f t="shared" si="87"/>
        <v>0</v>
      </c>
    </row>
    <row r="1357" spans="1:11" x14ac:dyDescent="0.3">
      <c r="A1357">
        <v>620</v>
      </c>
      <c r="B1357" t="s">
        <v>116</v>
      </c>
      <c r="C1357" t="s">
        <v>2087</v>
      </c>
      <c r="D1357" s="13">
        <v>34279.369999999995</v>
      </c>
      <c r="E1357" s="14">
        <v>21.703876544282576</v>
      </c>
      <c r="F1357" s="15">
        <v>2.0291246559526609E-6</v>
      </c>
      <c r="G1357" s="17">
        <f t="shared" si="84"/>
        <v>1356</v>
      </c>
      <c r="H1357" s="16">
        <f t="shared" si="85"/>
        <v>5.9193755776511087E-8</v>
      </c>
      <c r="I1357" s="9">
        <f t="shared" si="86"/>
        <v>1353</v>
      </c>
      <c r="J1357" s="9" t="str">
        <f>_xlfn.IFNA(VLOOKUP(C1357,[1]Sheet1!$B:$B,1,FALSE),"N")</f>
        <v>Clo1313_0062</v>
      </c>
      <c r="K1357" s="9">
        <f t="shared" si="87"/>
        <v>2.0291246559526609E-6</v>
      </c>
    </row>
    <row r="1358" spans="1:11" x14ac:dyDescent="0.3">
      <c r="A1358">
        <v>396</v>
      </c>
      <c r="B1358" t="s">
        <v>314</v>
      </c>
      <c r="C1358" t="s">
        <v>2285</v>
      </c>
      <c r="D1358" s="13">
        <v>77572.590000000011</v>
      </c>
      <c r="E1358" s="14">
        <v>20.702242592176272</v>
      </c>
      <c r="F1358" s="15">
        <v>2.0282561458486383E-6</v>
      </c>
      <c r="G1358" s="17">
        <f t="shared" si="84"/>
        <v>1357</v>
      </c>
      <c r="H1358" s="16">
        <f t="shared" si="85"/>
        <v>2.6146556997112485E-8</v>
      </c>
      <c r="I1358" s="9">
        <f t="shared" si="86"/>
        <v>1577</v>
      </c>
      <c r="J1358" s="9" t="str">
        <f>_xlfn.IFNA(VLOOKUP(C1358,[1]Sheet1!$B:$B,1,FALSE),"N")</f>
        <v>N</v>
      </c>
      <c r="K1358" s="9">
        <f t="shared" si="87"/>
        <v>0</v>
      </c>
    </row>
    <row r="1359" spans="1:11" x14ac:dyDescent="0.3">
      <c r="A1359">
        <v>797</v>
      </c>
      <c r="B1359" t="s">
        <v>744</v>
      </c>
      <c r="C1359" t="s">
        <v>2710</v>
      </c>
      <c r="D1359" s="13">
        <v>19330.139999999996</v>
      </c>
      <c r="E1359" s="14">
        <v>22.398587141013959</v>
      </c>
      <c r="F1359" s="15">
        <v>2.0169806268491901E-6</v>
      </c>
      <c r="G1359" s="17">
        <f t="shared" si="84"/>
        <v>1358</v>
      </c>
      <c r="H1359" s="16">
        <f t="shared" si="85"/>
        <v>1.043438188677987E-7</v>
      </c>
      <c r="I1359" s="9">
        <f t="shared" si="86"/>
        <v>1176</v>
      </c>
      <c r="J1359" s="9" t="str">
        <f>_xlfn.IFNA(VLOOKUP(C1359,[1]Sheet1!$B:$B,1,FALSE),"N")</f>
        <v>Clo1313_1031</v>
      </c>
      <c r="K1359" s="9">
        <f t="shared" si="87"/>
        <v>2.0169806268491901E-6</v>
      </c>
    </row>
    <row r="1360" spans="1:11" x14ac:dyDescent="0.3">
      <c r="A1360">
        <v>630</v>
      </c>
      <c r="B1360" t="s">
        <v>784</v>
      </c>
      <c r="C1360" t="s">
        <v>2750</v>
      </c>
      <c r="D1360" s="13">
        <v>32620.894999999997</v>
      </c>
      <c r="E1360" s="14">
        <v>21.754026805654849</v>
      </c>
      <c r="F1360" s="15">
        <v>2.011602292398569E-6</v>
      </c>
      <c r="G1360" s="17">
        <f t="shared" si="84"/>
        <v>1359</v>
      </c>
      <c r="H1360" s="16">
        <f t="shared" si="85"/>
        <v>6.1666066869059515E-8</v>
      </c>
      <c r="I1360" s="9">
        <f t="shared" si="86"/>
        <v>1343</v>
      </c>
      <c r="J1360" s="9" t="str">
        <f>_xlfn.IFNA(VLOOKUP(C1360,[1]Sheet1!$B:$B,1,FALSE),"N")</f>
        <v>N</v>
      </c>
      <c r="K1360" s="9">
        <f t="shared" si="87"/>
        <v>0</v>
      </c>
    </row>
    <row r="1361" spans="1:11" x14ac:dyDescent="0.3">
      <c r="A1361">
        <v>864</v>
      </c>
      <c r="B1361" t="s">
        <v>644</v>
      </c>
      <c r="C1361" t="s">
        <v>2613</v>
      </c>
      <c r="D1361" s="13">
        <v>16461.030000000002</v>
      </c>
      <c r="E1361" s="14">
        <v>22.588667367125939</v>
      </c>
      <c r="F1361" s="15">
        <v>2.0058285018520731E-6</v>
      </c>
      <c r="G1361" s="17">
        <f t="shared" si="84"/>
        <v>1360</v>
      </c>
      <c r="H1361" s="16">
        <f t="shared" si="85"/>
        <v>1.2185315875446875E-7</v>
      </c>
      <c r="I1361" s="9">
        <f t="shared" si="86"/>
        <v>1109</v>
      </c>
      <c r="J1361" s="9" t="str">
        <f>_xlfn.IFNA(VLOOKUP(C1361,[1]Sheet1!$B:$B,1,FALSE),"N")</f>
        <v>N</v>
      </c>
      <c r="K1361" s="9">
        <f t="shared" si="87"/>
        <v>0</v>
      </c>
    </row>
    <row r="1362" spans="1:11" x14ac:dyDescent="0.3">
      <c r="A1362">
        <v>756</v>
      </c>
      <c r="B1362" t="s">
        <v>491</v>
      </c>
      <c r="C1362" t="s">
        <v>2460</v>
      </c>
      <c r="D1362" s="13">
        <v>21916.114999999998</v>
      </c>
      <c r="E1362" s="14">
        <v>22.233283019249349</v>
      </c>
      <c r="F1362" s="15">
        <v>1.9982277622289495E-6</v>
      </c>
      <c r="G1362" s="17">
        <f t="shared" si="84"/>
        <v>1361</v>
      </c>
      <c r="H1362" s="16">
        <f t="shared" si="85"/>
        <v>9.1176185296935597E-8</v>
      </c>
      <c r="I1362" s="9">
        <f t="shared" si="86"/>
        <v>1217</v>
      </c>
      <c r="J1362" s="9" t="str">
        <f>_xlfn.IFNA(VLOOKUP(C1362,[1]Sheet1!$B:$B,1,FALSE),"N")</f>
        <v>N</v>
      </c>
      <c r="K1362" s="9">
        <f t="shared" si="87"/>
        <v>0</v>
      </c>
    </row>
    <row r="1363" spans="1:11" x14ac:dyDescent="0.3">
      <c r="A1363">
        <v>721</v>
      </c>
      <c r="B1363" t="s">
        <v>941</v>
      </c>
      <c r="C1363" t="s">
        <v>2907</v>
      </c>
      <c r="D1363" s="13">
        <v>24742.190000000002</v>
      </c>
      <c r="E1363" s="14">
        <v>22.084054884672774</v>
      </c>
      <c r="F1363" s="15">
        <v>1.9972591150255215E-6</v>
      </c>
      <c r="G1363" s="17">
        <f t="shared" si="84"/>
        <v>1362</v>
      </c>
      <c r="H1363" s="16">
        <f t="shared" si="85"/>
        <v>8.0722810512146309E-8</v>
      </c>
      <c r="I1363" s="9">
        <f t="shared" si="86"/>
        <v>1252</v>
      </c>
      <c r="J1363" s="9" t="str">
        <f>_xlfn.IFNA(VLOOKUP(C1363,[1]Sheet1!$B:$B,1,FALSE),"N")</f>
        <v>N</v>
      </c>
      <c r="K1363" s="9">
        <f t="shared" si="87"/>
        <v>0</v>
      </c>
    </row>
    <row r="1364" spans="1:11" x14ac:dyDescent="0.3">
      <c r="A1364">
        <v>662</v>
      </c>
      <c r="B1364" t="s">
        <v>1057</v>
      </c>
      <c r="C1364" t="s">
        <v>3023</v>
      </c>
      <c r="D1364" s="13">
        <v>29396.15</v>
      </c>
      <c r="E1364" s="14">
        <v>21.872474492043199</v>
      </c>
      <c r="F1364" s="15">
        <v>1.9966817761476944E-6</v>
      </c>
      <c r="G1364" s="17">
        <f t="shared" si="84"/>
        <v>1363</v>
      </c>
      <c r="H1364" s="16">
        <f t="shared" si="85"/>
        <v>6.7923240837582286E-8</v>
      </c>
      <c r="I1364" s="9">
        <f t="shared" si="86"/>
        <v>1311</v>
      </c>
      <c r="J1364" s="9" t="str">
        <f>_xlfn.IFNA(VLOOKUP(C1364,[1]Sheet1!$B:$B,1,FALSE),"N")</f>
        <v>N</v>
      </c>
      <c r="K1364" s="9">
        <f t="shared" si="87"/>
        <v>0</v>
      </c>
    </row>
    <row r="1365" spans="1:11" x14ac:dyDescent="0.3">
      <c r="A1365">
        <v>799</v>
      </c>
      <c r="B1365" t="s">
        <v>632</v>
      </c>
      <c r="C1365" t="s">
        <v>2601</v>
      </c>
      <c r="D1365" s="13">
        <v>18947.344999999998</v>
      </c>
      <c r="E1365" s="14">
        <v>22.408131716553417</v>
      </c>
      <c r="F1365" s="15">
        <v>1.992497897723499E-6</v>
      </c>
      <c r="G1365" s="17">
        <f t="shared" si="84"/>
        <v>1364</v>
      </c>
      <c r="H1365" s="16">
        <f t="shared" si="85"/>
        <v>1.0515974125786484E-7</v>
      </c>
      <c r="I1365" s="9">
        <f t="shared" si="86"/>
        <v>1174</v>
      </c>
      <c r="J1365" s="9" t="str">
        <f>_xlfn.IFNA(VLOOKUP(C1365,[1]Sheet1!$B:$B,1,FALSE),"N")</f>
        <v>N</v>
      </c>
      <c r="K1365" s="9">
        <f t="shared" si="87"/>
        <v>0</v>
      </c>
    </row>
    <row r="1366" spans="1:11" x14ac:dyDescent="0.3">
      <c r="A1366">
        <v>653</v>
      </c>
      <c r="B1366" t="s">
        <v>1092</v>
      </c>
      <c r="C1366" t="s">
        <v>3058</v>
      </c>
      <c r="D1366" s="13">
        <v>30348.994999999995</v>
      </c>
      <c r="E1366" s="14">
        <v>21.822417305743159</v>
      </c>
      <c r="F1366" s="15">
        <v>1.9789037188890758E-6</v>
      </c>
      <c r="G1366" s="17">
        <f t="shared" si="84"/>
        <v>1365</v>
      </c>
      <c r="H1366" s="16">
        <f t="shared" si="85"/>
        <v>6.5204917622118168E-8</v>
      </c>
      <c r="I1366" s="9">
        <f t="shared" si="86"/>
        <v>1320</v>
      </c>
      <c r="J1366" s="9" t="str">
        <f>_xlfn.IFNA(VLOOKUP(C1366,[1]Sheet1!$B:$B,1,FALSE),"N")</f>
        <v>N</v>
      </c>
      <c r="K1366" s="9">
        <f t="shared" si="87"/>
        <v>0</v>
      </c>
    </row>
    <row r="1367" spans="1:11" x14ac:dyDescent="0.3">
      <c r="A1367">
        <v>646</v>
      </c>
      <c r="B1367" t="s">
        <v>837</v>
      </c>
      <c r="C1367" t="s">
        <v>2803</v>
      </c>
      <c r="D1367" s="13">
        <v>30753.195000000003</v>
      </c>
      <c r="E1367" s="14">
        <v>21.804568013055704</v>
      </c>
      <c r="F1367" s="15">
        <v>1.9762672024716545E-6</v>
      </c>
      <c r="G1367" s="17">
        <f t="shared" si="84"/>
        <v>1366</v>
      </c>
      <c r="H1367" s="16">
        <f t="shared" si="85"/>
        <v>6.4262175116167746E-8</v>
      </c>
      <c r="I1367" s="9">
        <f t="shared" si="86"/>
        <v>1327</v>
      </c>
      <c r="J1367" s="9" t="str">
        <f>_xlfn.IFNA(VLOOKUP(C1367,[1]Sheet1!$B:$B,1,FALSE),"N")</f>
        <v>Clo1313_1176</v>
      </c>
      <c r="K1367" s="9">
        <f t="shared" si="87"/>
        <v>1.9762672024716545E-6</v>
      </c>
    </row>
    <row r="1368" spans="1:11" x14ac:dyDescent="0.3">
      <c r="A1368">
        <v>1019</v>
      </c>
      <c r="B1368" t="s">
        <v>1298</v>
      </c>
      <c r="C1368" t="s">
        <v>3263</v>
      </c>
      <c r="D1368" s="13">
        <v>10385.179999999997</v>
      </c>
      <c r="E1368" s="14">
        <v>23.126559124696097</v>
      </c>
      <c r="F1368" s="15">
        <v>1.9629901666328359E-6</v>
      </c>
      <c r="G1368" s="17">
        <f t="shared" si="84"/>
        <v>1367</v>
      </c>
      <c r="H1368" s="16">
        <f t="shared" si="85"/>
        <v>1.8901840571206629E-7</v>
      </c>
      <c r="I1368" s="9">
        <f t="shared" si="86"/>
        <v>954</v>
      </c>
      <c r="J1368" s="9" t="str">
        <f>_xlfn.IFNA(VLOOKUP(C1368,[1]Sheet1!$B:$B,1,FALSE),"N")</f>
        <v>Clo1313_1804</v>
      </c>
      <c r="K1368" s="9">
        <f t="shared" si="87"/>
        <v>1.9629901666328359E-6</v>
      </c>
    </row>
    <row r="1369" spans="1:11" x14ac:dyDescent="0.3">
      <c r="A1369">
        <v>436</v>
      </c>
      <c r="B1369" t="s">
        <v>310</v>
      </c>
      <c r="C1369" t="s">
        <v>2281</v>
      </c>
      <c r="D1369" s="13">
        <v>64033.095000000001</v>
      </c>
      <c r="E1369" s="14">
        <v>20.896176674388506</v>
      </c>
      <c r="F1369" s="15">
        <v>1.9611806284866399E-6</v>
      </c>
      <c r="G1369" s="17">
        <f t="shared" si="84"/>
        <v>1368</v>
      </c>
      <c r="H1369" s="16">
        <f t="shared" si="85"/>
        <v>3.0627609496099474E-8</v>
      </c>
      <c r="I1369" s="9">
        <f t="shared" si="86"/>
        <v>1537</v>
      </c>
      <c r="J1369" s="9" t="str">
        <f>_xlfn.IFNA(VLOOKUP(C1369,[1]Sheet1!$B:$B,1,FALSE),"N")</f>
        <v>Clo1313_0398</v>
      </c>
      <c r="K1369" s="9">
        <f t="shared" si="87"/>
        <v>1.9611806284866399E-6</v>
      </c>
    </row>
    <row r="1370" spans="1:11" x14ac:dyDescent="0.3">
      <c r="A1370">
        <v>514</v>
      </c>
      <c r="B1370" t="s">
        <v>1365</v>
      </c>
      <c r="C1370" t="s">
        <v>3326</v>
      </c>
      <c r="D1370" s="13">
        <v>48648.565000000002</v>
      </c>
      <c r="E1370" s="14">
        <v>21.232199955102722</v>
      </c>
      <c r="F1370" s="15">
        <v>1.9598598209297411E-6</v>
      </c>
      <c r="G1370" s="17">
        <f t="shared" si="84"/>
        <v>1369</v>
      </c>
      <c r="H1370" s="16">
        <f t="shared" si="85"/>
        <v>4.0286076699893218E-8</v>
      </c>
      <c r="I1370" s="9">
        <f t="shared" si="86"/>
        <v>1459</v>
      </c>
      <c r="J1370" s="9" t="str">
        <f>_xlfn.IFNA(VLOOKUP(C1370,[1]Sheet1!$B:$B,1,FALSE),"N")</f>
        <v>Clo1313_1904</v>
      </c>
      <c r="K1370" s="9">
        <f t="shared" si="87"/>
        <v>1.9598598209297411E-6</v>
      </c>
    </row>
    <row r="1371" spans="1:11" x14ac:dyDescent="0.3">
      <c r="A1371">
        <v>935</v>
      </c>
      <c r="B1371" t="s">
        <v>435</v>
      </c>
      <c r="C1371" t="s">
        <v>2404</v>
      </c>
      <c r="D1371" s="13">
        <v>13295.77</v>
      </c>
      <c r="E1371" s="14">
        <v>22.818638864489888</v>
      </c>
      <c r="F1371" s="15">
        <v>1.9546299541535488E-6</v>
      </c>
      <c r="G1371" s="17">
        <f t="shared" si="84"/>
        <v>1370</v>
      </c>
      <c r="H1371" s="16">
        <f t="shared" si="85"/>
        <v>1.4701141446892873E-7</v>
      </c>
      <c r="I1371" s="9">
        <f t="shared" si="86"/>
        <v>1038</v>
      </c>
      <c r="J1371" s="9" t="str">
        <f>_xlfn.IFNA(VLOOKUP(C1371,[1]Sheet1!$B:$B,1,FALSE),"N")</f>
        <v>Clo1313_0572</v>
      </c>
      <c r="K1371" s="9">
        <f t="shared" si="87"/>
        <v>1.9546299541535488E-6</v>
      </c>
    </row>
    <row r="1372" spans="1:11" x14ac:dyDescent="0.3">
      <c r="A1372">
        <v>961</v>
      </c>
      <c r="B1372" t="s">
        <v>1581</v>
      </c>
      <c r="C1372" t="s">
        <v>3536</v>
      </c>
      <c r="D1372" s="13">
        <v>12050.934999999998</v>
      </c>
      <c r="E1372" s="14">
        <v>22.929914533450695</v>
      </c>
      <c r="F1372" s="15">
        <v>1.9400640442552897E-6</v>
      </c>
      <c r="G1372" s="17">
        <f t="shared" si="84"/>
        <v>1371</v>
      </c>
      <c r="H1372" s="16">
        <f t="shared" si="85"/>
        <v>1.6098867384607833E-7</v>
      </c>
      <c r="I1372" s="9">
        <f t="shared" si="86"/>
        <v>1012</v>
      </c>
      <c r="J1372" s="9" t="str">
        <f>_xlfn.IFNA(VLOOKUP(C1372,[1]Sheet1!$B:$B,1,FALSE),"N")</f>
        <v>N</v>
      </c>
      <c r="K1372" s="9">
        <f t="shared" si="87"/>
        <v>0</v>
      </c>
    </row>
    <row r="1373" spans="1:11" x14ac:dyDescent="0.3">
      <c r="A1373">
        <v>399</v>
      </c>
      <c r="B1373" t="s">
        <v>1402</v>
      </c>
      <c r="C1373" t="s">
        <v>3363</v>
      </c>
      <c r="D1373" s="13">
        <v>72646.235000000001</v>
      </c>
      <c r="E1373" s="14">
        <v>20.72437950903451</v>
      </c>
      <c r="F1373" s="15">
        <v>1.934056319746551E-6</v>
      </c>
      <c r="G1373" s="17">
        <f t="shared" si="84"/>
        <v>1372</v>
      </c>
      <c r="H1373" s="16">
        <f t="shared" si="85"/>
        <v>2.6622939506039797E-8</v>
      </c>
      <c r="I1373" s="9">
        <f t="shared" si="86"/>
        <v>1574</v>
      </c>
      <c r="J1373" s="9" t="str">
        <f>_xlfn.IFNA(VLOOKUP(C1373,[1]Sheet1!$B:$B,1,FALSE),"N")</f>
        <v>Clo1313_1962</v>
      </c>
      <c r="K1373" s="9">
        <f t="shared" si="87"/>
        <v>1.934056319746551E-6</v>
      </c>
    </row>
    <row r="1374" spans="1:11" x14ac:dyDescent="0.3">
      <c r="A1374">
        <v>445</v>
      </c>
      <c r="B1374" t="s">
        <v>295</v>
      </c>
      <c r="C1374" t="s">
        <v>2266</v>
      </c>
      <c r="D1374" s="13">
        <v>60533.335000000006</v>
      </c>
      <c r="E1374" s="14">
        <v>20.947066138719499</v>
      </c>
      <c r="F1374" s="15">
        <v>1.9325704176810463E-6</v>
      </c>
      <c r="G1374" s="17">
        <f t="shared" si="84"/>
        <v>1373</v>
      </c>
      <c r="H1374" s="16">
        <f t="shared" si="85"/>
        <v>3.1925721880035956E-8</v>
      </c>
      <c r="I1374" s="9">
        <f t="shared" si="86"/>
        <v>1528</v>
      </c>
      <c r="J1374" s="9" t="str">
        <f>_xlfn.IFNA(VLOOKUP(C1374,[1]Sheet1!$B:$B,1,FALSE),"N")</f>
        <v>N</v>
      </c>
      <c r="K1374" s="9">
        <f t="shared" si="87"/>
        <v>0</v>
      </c>
    </row>
    <row r="1375" spans="1:11" x14ac:dyDescent="0.3">
      <c r="A1375">
        <v>698</v>
      </c>
      <c r="B1375" t="s">
        <v>1560</v>
      </c>
      <c r="C1375" t="s">
        <v>3515</v>
      </c>
      <c r="D1375" s="13">
        <v>25245.285</v>
      </c>
      <c r="E1375" s="14">
        <v>22.016109117055461</v>
      </c>
      <c r="F1375" s="15">
        <v>1.9279599637453146E-6</v>
      </c>
      <c r="G1375" s="17">
        <f t="shared" si="84"/>
        <v>1374</v>
      </c>
      <c r="H1375" s="16">
        <f t="shared" si="85"/>
        <v>7.6369110657507515E-8</v>
      </c>
      <c r="I1375" s="9">
        <f t="shared" si="86"/>
        <v>1275</v>
      </c>
      <c r="J1375" s="9" t="str">
        <f>_xlfn.IFNA(VLOOKUP(C1375,[1]Sheet1!$B:$B,1,FALSE),"N")</f>
        <v>N</v>
      </c>
      <c r="K1375" s="9">
        <f t="shared" si="87"/>
        <v>0</v>
      </c>
    </row>
    <row r="1376" spans="1:11" x14ac:dyDescent="0.3">
      <c r="A1376">
        <v>429</v>
      </c>
      <c r="B1376" t="s">
        <v>1536</v>
      </c>
      <c r="C1376" t="s">
        <v>3491</v>
      </c>
      <c r="D1376" s="13">
        <v>64587.659999999996</v>
      </c>
      <c r="E1376" s="14">
        <v>20.862444651213778</v>
      </c>
      <c r="F1376" s="15">
        <v>1.9244792030457944E-6</v>
      </c>
      <c r="G1376" s="17">
        <f t="shared" si="84"/>
        <v>1375</v>
      </c>
      <c r="H1376" s="16">
        <f t="shared" si="85"/>
        <v>2.9796391494068597E-8</v>
      </c>
      <c r="I1376" s="9">
        <f t="shared" si="86"/>
        <v>1544</v>
      </c>
      <c r="J1376" s="9" t="str">
        <f>_xlfn.IFNA(VLOOKUP(C1376,[1]Sheet1!$B:$B,1,FALSE),"N")</f>
        <v>Clo1313_2148</v>
      </c>
      <c r="K1376" s="9">
        <f t="shared" si="87"/>
        <v>1.9244792030457944E-6</v>
      </c>
    </row>
    <row r="1377" spans="1:11" x14ac:dyDescent="0.3">
      <c r="A1377">
        <v>642</v>
      </c>
      <c r="B1377" t="s">
        <v>1554</v>
      </c>
      <c r="C1377" t="s">
        <v>3509</v>
      </c>
      <c r="D1377" s="13">
        <v>30207.130000000005</v>
      </c>
      <c r="E1377" s="14">
        <v>21.793616538156559</v>
      </c>
      <c r="F1377" s="15">
        <v>1.923907682342012E-6</v>
      </c>
      <c r="G1377" s="17">
        <f t="shared" si="84"/>
        <v>1376</v>
      </c>
      <c r="H1377" s="16">
        <f t="shared" si="85"/>
        <v>6.3690515528685168E-8</v>
      </c>
      <c r="I1377" s="9">
        <f t="shared" si="86"/>
        <v>1331</v>
      </c>
      <c r="J1377" s="9" t="str">
        <f>_xlfn.IFNA(VLOOKUP(C1377,[1]Sheet1!$B:$B,1,FALSE),"N")</f>
        <v>N</v>
      </c>
      <c r="K1377" s="9">
        <f t="shared" si="87"/>
        <v>0</v>
      </c>
    </row>
    <row r="1378" spans="1:11" x14ac:dyDescent="0.3">
      <c r="A1378">
        <v>394</v>
      </c>
      <c r="B1378" t="s">
        <v>1948</v>
      </c>
      <c r="C1378" t="s">
        <v>3903</v>
      </c>
      <c r="D1378" s="13">
        <v>73415.304999999978</v>
      </c>
      <c r="E1378" s="14">
        <v>20.700381013535242</v>
      </c>
      <c r="F1378" s="15">
        <v>1.9166450722471985E-6</v>
      </c>
      <c r="G1378" s="17">
        <f t="shared" si="84"/>
        <v>1377</v>
      </c>
      <c r="H1378" s="16">
        <f t="shared" si="85"/>
        <v>2.6106887007378084E-8</v>
      </c>
      <c r="I1378" s="9">
        <f t="shared" si="86"/>
        <v>1579</v>
      </c>
      <c r="J1378" s="9" t="str">
        <f>_xlfn.IFNA(VLOOKUP(C1378,[1]Sheet1!$B:$B,1,FALSE),"N")</f>
        <v>N</v>
      </c>
      <c r="K1378" s="9">
        <f t="shared" si="87"/>
        <v>0</v>
      </c>
    </row>
    <row r="1379" spans="1:11" x14ac:dyDescent="0.3">
      <c r="A1379">
        <v>827</v>
      </c>
      <c r="B1379" t="s">
        <v>1125</v>
      </c>
      <c r="C1379" t="s">
        <v>3091</v>
      </c>
      <c r="D1379" s="13">
        <v>16913.080000000002</v>
      </c>
      <c r="E1379" s="14">
        <v>22.496751398255892</v>
      </c>
      <c r="F1379" s="15">
        <v>1.9119707058169506E-6</v>
      </c>
      <c r="G1379" s="17">
        <f t="shared" si="84"/>
        <v>1378</v>
      </c>
      <c r="H1379" s="16">
        <f t="shared" si="85"/>
        <v>1.1304686702936133E-7</v>
      </c>
      <c r="I1379" s="9">
        <f t="shared" si="86"/>
        <v>1146</v>
      </c>
      <c r="J1379" s="9" t="str">
        <f>_xlfn.IFNA(VLOOKUP(C1379,[1]Sheet1!$B:$B,1,FALSE),"N")</f>
        <v>N</v>
      </c>
      <c r="K1379" s="9">
        <f t="shared" si="87"/>
        <v>0</v>
      </c>
    </row>
    <row r="1380" spans="1:11" x14ac:dyDescent="0.3">
      <c r="A1380">
        <v>608</v>
      </c>
      <c r="B1380" t="s">
        <v>1900</v>
      </c>
      <c r="C1380" t="s">
        <v>3855</v>
      </c>
      <c r="D1380" s="13">
        <v>33863.08</v>
      </c>
      <c r="E1380" s="14">
        <v>21.644413764423955</v>
      </c>
      <c r="F1380" s="15">
        <v>1.909556675327385E-6</v>
      </c>
      <c r="G1380" s="17">
        <f t="shared" si="84"/>
        <v>1379</v>
      </c>
      <c r="H1380" s="16">
        <f t="shared" si="85"/>
        <v>5.6390519566660351E-8</v>
      </c>
      <c r="I1380" s="9">
        <f t="shared" si="86"/>
        <v>1365</v>
      </c>
      <c r="J1380" s="9" t="str">
        <f>_xlfn.IFNA(VLOOKUP(C1380,[1]Sheet1!$B:$B,1,FALSE),"N")</f>
        <v>N</v>
      </c>
      <c r="K1380" s="9">
        <f t="shared" si="87"/>
        <v>0</v>
      </c>
    </row>
    <row r="1381" spans="1:11" x14ac:dyDescent="0.3">
      <c r="A1381">
        <v>703</v>
      </c>
      <c r="B1381" t="s">
        <v>1535</v>
      </c>
      <c r="C1381" t="s">
        <v>3490</v>
      </c>
      <c r="D1381" s="13">
        <v>24594.514999999999</v>
      </c>
      <c r="E1381" s="14">
        <v>22.035099779202167</v>
      </c>
      <c r="F1381" s="15">
        <v>1.907593488263425E-6</v>
      </c>
      <c r="G1381" s="17">
        <f t="shared" si="84"/>
        <v>1380</v>
      </c>
      <c r="H1381" s="16">
        <f t="shared" si="85"/>
        <v>7.7561744489103573E-8</v>
      </c>
      <c r="I1381" s="9">
        <f t="shared" si="86"/>
        <v>1270</v>
      </c>
      <c r="J1381" s="9" t="str">
        <f>_xlfn.IFNA(VLOOKUP(C1381,[1]Sheet1!$B:$B,1,FALSE),"N")</f>
        <v>N</v>
      </c>
      <c r="K1381" s="9">
        <f t="shared" si="87"/>
        <v>0</v>
      </c>
    </row>
    <row r="1382" spans="1:11" x14ac:dyDescent="0.3">
      <c r="A1382">
        <v>381</v>
      </c>
      <c r="B1382" t="s">
        <v>1448</v>
      </c>
      <c r="C1382" t="s">
        <v>3408</v>
      </c>
      <c r="D1382" s="13">
        <v>75830.584999999977</v>
      </c>
      <c r="E1382" s="14">
        <v>20.654442571065289</v>
      </c>
      <c r="F1382" s="15">
        <v>1.9068961359574678E-6</v>
      </c>
      <c r="G1382" s="17">
        <f t="shared" si="84"/>
        <v>1381</v>
      </c>
      <c r="H1382" s="16">
        <f t="shared" si="85"/>
        <v>2.5146794475572995E-8</v>
      </c>
      <c r="I1382" s="9">
        <f t="shared" si="86"/>
        <v>1592</v>
      </c>
      <c r="J1382" s="9" t="str">
        <f>_xlfn.IFNA(VLOOKUP(C1382,[1]Sheet1!$B:$B,1,FALSE),"N")</f>
        <v>N</v>
      </c>
      <c r="K1382" s="9">
        <f t="shared" si="87"/>
        <v>0</v>
      </c>
    </row>
    <row r="1383" spans="1:11" x14ac:dyDescent="0.3">
      <c r="A1383">
        <v>366</v>
      </c>
      <c r="B1383" t="s">
        <v>291</v>
      </c>
      <c r="C1383" t="s">
        <v>2262</v>
      </c>
      <c r="D1383" s="13">
        <v>80280.41</v>
      </c>
      <c r="E1383" s="14">
        <v>20.580678134267103</v>
      </c>
      <c r="F1383" s="15">
        <v>1.9009191426094134E-6</v>
      </c>
      <c r="G1383" s="17">
        <f t="shared" si="84"/>
        <v>1382</v>
      </c>
      <c r="H1383" s="16">
        <f t="shared" si="85"/>
        <v>2.3678493204125557E-8</v>
      </c>
      <c r="I1383" s="9">
        <f t="shared" si="86"/>
        <v>1607</v>
      </c>
      <c r="J1383" s="9" t="str">
        <f>_xlfn.IFNA(VLOOKUP(C1383,[1]Sheet1!$B:$B,1,FALSE),"N")</f>
        <v>Clo1313_0350</v>
      </c>
      <c r="K1383" s="9">
        <f t="shared" si="87"/>
        <v>1.9009191426094134E-6</v>
      </c>
    </row>
    <row r="1384" spans="1:11" x14ac:dyDescent="0.3">
      <c r="A1384">
        <v>689</v>
      </c>
      <c r="B1384" t="s">
        <v>817</v>
      </c>
      <c r="C1384" t="s">
        <v>2783</v>
      </c>
      <c r="D1384" s="13">
        <v>25091.734999999997</v>
      </c>
      <c r="E1384" s="14">
        <v>22.000342548770472</v>
      </c>
      <c r="F1384" s="15">
        <v>1.8917387626312545E-6</v>
      </c>
      <c r="G1384" s="17">
        <f t="shared" si="84"/>
        <v>1383</v>
      </c>
      <c r="H1384" s="16">
        <f t="shared" si="85"/>
        <v>7.5392903784104789E-8</v>
      </c>
      <c r="I1384" s="9">
        <f t="shared" si="86"/>
        <v>1284</v>
      </c>
      <c r="J1384" s="9" t="str">
        <f>_xlfn.IFNA(VLOOKUP(C1384,[1]Sheet1!$B:$B,1,FALSE),"N")</f>
        <v>N</v>
      </c>
      <c r="K1384" s="9">
        <f t="shared" si="87"/>
        <v>0</v>
      </c>
    </row>
    <row r="1385" spans="1:11" x14ac:dyDescent="0.3">
      <c r="A1385">
        <v>372</v>
      </c>
      <c r="B1385" t="s">
        <v>1008</v>
      </c>
      <c r="C1385" t="s">
        <v>2974</v>
      </c>
      <c r="D1385" s="13">
        <v>77679.564999999973</v>
      </c>
      <c r="E1385" s="14">
        <v>20.611343652212415</v>
      </c>
      <c r="F1385" s="15">
        <v>1.8859188478593934E-6</v>
      </c>
      <c r="G1385" s="17">
        <f t="shared" si="84"/>
        <v>1384</v>
      </c>
      <c r="H1385" s="16">
        <f t="shared" si="85"/>
        <v>2.4278184975152656E-8</v>
      </c>
      <c r="I1385" s="9">
        <f t="shared" si="86"/>
        <v>1601</v>
      </c>
      <c r="J1385" s="9" t="str">
        <f>_xlfn.IFNA(VLOOKUP(C1385,[1]Sheet1!$B:$B,1,FALSE),"N")</f>
        <v>N</v>
      </c>
      <c r="K1385" s="9">
        <f t="shared" si="87"/>
        <v>0</v>
      </c>
    </row>
    <row r="1386" spans="1:11" x14ac:dyDescent="0.3">
      <c r="A1386">
        <v>708</v>
      </c>
      <c r="B1386" t="s">
        <v>489</v>
      </c>
      <c r="C1386" t="s">
        <v>2458</v>
      </c>
      <c r="D1386" s="13">
        <v>24064.474999999999</v>
      </c>
      <c r="E1386" s="14">
        <v>22.045791206485042</v>
      </c>
      <c r="F1386" s="15">
        <v>1.8828371707692124E-6</v>
      </c>
      <c r="G1386" s="17">
        <f t="shared" si="84"/>
        <v>1385</v>
      </c>
      <c r="H1386" s="16">
        <f t="shared" si="85"/>
        <v>7.8241356637500409E-8</v>
      </c>
      <c r="I1386" s="9">
        <f t="shared" si="86"/>
        <v>1265</v>
      </c>
      <c r="J1386" s="9" t="str">
        <f>_xlfn.IFNA(VLOOKUP(C1386,[1]Sheet1!$B:$B,1,FALSE),"N")</f>
        <v>Clo1313_0658</v>
      </c>
      <c r="K1386" s="9">
        <f t="shared" si="87"/>
        <v>1.8828371707692124E-6</v>
      </c>
    </row>
    <row r="1387" spans="1:11" x14ac:dyDescent="0.3">
      <c r="A1387">
        <v>573</v>
      </c>
      <c r="B1387" t="s">
        <v>1867</v>
      </c>
      <c r="C1387" t="s">
        <v>3822</v>
      </c>
      <c r="D1387" s="13">
        <v>37333.400000000009</v>
      </c>
      <c r="E1387" s="14">
        <v>21.505282399458622</v>
      </c>
      <c r="F1387" s="15">
        <v>1.8793426404522284E-6</v>
      </c>
      <c r="G1387" s="17">
        <f t="shared" si="84"/>
        <v>1386</v>
      </c>
      <c r="H1387" s="16">
        <f t="shared" si="85"/>
        <v>5.0339445120246959E-8</v>
      </c>
      <c r="I1387" s="9">
        <f t="shared" si="86"/>
        <v>1400</v>
      </c>
      <c r="J1387" s="9" t="str">
        <f>_xlfn.IFNA(VLOOKUP(C1387,[1]Sheet1!$B:$B,1,FALSE),"N")</f>
        <v>N</v>
      </c>
      <c r="K1387" s="9">
        <f t="shared" si="87"/>
        <v>0</v>
      </c>
    </row>
    <row r="1388" spans="1:11" x14ac:dyDescent="0.3">
      <c r="A1388">
        <v>718</v>
      </c>
      <c r="B1388" t="s">
        <v>727</v>
      </c>
      <c r="C1388" t="s">
        <v>2693</v>
      </c>
      <c r="D1388" s="13">
        <v>23338.820000000003</v>
      </c>
      <c r="E1388" s="14">
        <v>22.079504749359117</v>
      </c>
      <c r="F1388" s="15">
        <v>1.8769931198249062E-6</v>
      </c>
      <c r="G1388" s="17">
        <f t="shared" si="84"/>
        <v>1387</v>
      </c>
      <c r="H1388" s="16">
        <f t="shared" si="85"/>
        <v>8.0423651231077917E-8</v>
      </c>
      <c r="I1388" s="9">
        <f t="shared" si="86"/>
        <v>1255</v>
      </c>
      <c r="J1388" s="9" t="str">
        <f>_xlfn.IFNA(VLOOKUP(C1388,[1]Sheet1!$B:$B,1,FALSE),"N")</f>
        <v>Clo1313_1011</v>
      </c>
      <c r="K1388" s="9">
        <f t="shared" si="87"/>
        <v>1.8769931198249062E-6</v>
      </c>
    </row>
    <row r="1389" spans="1:11" x14ac:dyDescent="0.3">
      <c r="A1389">
        <v>592</v>
      </c>
      <c r="B1389" t="s">
        <v>938</v>
      </c>
      <c r="C1389" t="s">
        <v>2904</v>
      </c>
      <c r="D1389" s="13">
        <v>34154.22</v>
      </c>
      <c r="E1389" s="14">
        <v>21.606134677193893</v>
      </c>
      <c r="F1389" s="15">
        <v>1.8667537137261323E-6</v>
      </c>
      <c r="G1389" s="17">
        <f t="shared" si="84"/>
        <v>1388</v>
      </c>
      <c r="H1389" s="16">
        <f t="shared" si="85"/>
        <v>5.4656605061574598E-8</v>
      </c>
      <c r="I1389" s="9">
        <f t="shared" si="86"/>
        <v>1381</v>
      </c>
      <c r="J1389" s="9" t="str">
        <f>_xlfn.IFNA(VLOOKUP(C1389,[1]Sheet1!$B:$B,1,FALSE),"N")</f>
        <v>N</v>
      </c>
      <c r="K1389" s="9">
        <f t="shared" si="87"/>
        <v>0</v>
      </c>
    </row>
    <row r="1390" spans="1:11" x14ac:dyDescent="0.3">
      <c r="A1390">
        <v>636</v>
      </c>
      <c r="B1390" t="s">
        <v>748</v>
      </c>
      <c r="C1390" t="s">
        <v>2714</v>
      </c>
      <c r="D1390" s="13">
        <v>29947.5</v>
      </c>
      <c r="E1390" s="14">
        <v>21.766522438403527</v>
      </c>
      <c r="F1390" s="15">
        <v>1.8656690092521739E-6</v>
      </c>
      <c r="G1390" s="17">
        <f t="shared" si="84"/>
        <v>1389</v>
      </c>
      <c r="H1390" s="16">
        <f t="shared" si="85"/>
        <v>6.2297988454868487E-8</v>
      </c>
      <c r="I1390" s="9">
        <f t="shared" si="86"/>
        <v>1337</v>
      </c>
      <c r="J1390" s="9" t="str">
        <f>_xlfn.IFNA(VLOOKUP(C1390,[1]Sheet1!$B:$B,1,FALSE),"N")</f>
        <v>N</v>
      </c>
      <c r="K1390" s="9">
        <f t="shared" si="87"/>
        <v>0</v>
      </c>
    </row>
    <row r="1391" spans="1:11" x14ac:dyDescent="0.3">
      <c r="A1391">
        <v>577</v>
      </c>
      <c r="B1391" t="s">
        <v>881</v>
      </c>
      <c r="C1391" t="s">
        <v>2847</v>
      </c>
      <c r="D1391" s="13">
        <v>35915.055</v>
      </c>
      <c r="E1391" s="14">
        <v>21.535782257189741</v>
      </c>
      <c r="F1391" s="15">
        <v>1.8534958713412591E-6</v>
      </c>
      <c r="G1391" s="17">
        <f t="shared" si="84"/>
        <v>1390</v>
      </c>
      <c r="H1391" s="16">
        <f t="shared" si="85"/>
        <v>5.1607769258358618E-8</v>
      </c>
      <c r="I1391" s="9">
        <f t="shared" si="86"/>
        <v>1396</v>
      </c>
      <c r="J1391" s="9" t="str">
        <f>_xlfn.IFNA(VLOOKUP(C1391,[1]Sheet1!$B:$B,1,FALSE),"N")</f>
        <v>Clo1313_1229</v>
      </c>
      <c r="K1391" s="9">
        <f t="shared" si="87"/>
        <v>1.8534958713412591E-6</v>
      </c>
    </row>
    <row r="1392" spans="1:11" x14ac:dyDescent="0.3">
      <c r="A1392">
        <v>360</v>
      </c>
      <c r="B1392" t="s">
        <v>549</v>
      </c>
      <c r="C1392" t="s">
        <v>2518</v>
      </c>
      <c r="D1392" s="13">
        <v>79719.365000000005</v>
      </c>
      <c r="E1392" s="14">
        <v>20.556433706555293</v>
      </c>
      <c r="F1392" s="15">
        <v>1.8506754071996221E-6</v>
      </c>
      <c r="G1392" s="17">
        <f t="shared" si="84"/>
        <v>1391</v>
      </c>
      <c r="H1392" s="16">
        <f t="shared" si="85"/>
        <v>2.32148789343671E-8</v>
      </c>
      <c r="I1392" s="9">
        <f t="shared" si="86"/>
        <v>1613</v>
      </c>
      <c r="J1392" s="9" t="str">
        <f>_xlfn.IFNA(VLOOKUP(C1392,[1]Sheet1!$B:$B,1,FALSE),"N")</f>
        <v>N</v>
      </c>
      <c r="K1392" s="9">
        <f t="shared" si="87"/>
        <v>0</v>
      </c>
    </row>
    <row r="1393" spans="1:11" x14ac:dyDescent="0.3">
      <c r="A1393">
        <v>551</v>
      </c>
      <c r="B1393" t="s">
        <v>299</v>
      </c>
      <c r="C1393" t="s">
        <v>2270</v>
      </c>
      <c r="D1393" s="13">
        <v>39419.355000000003</v>
      </c>
      <c r="E1393" s="14">
        <v>21.414726521132259</v>
      </c>
      <c r="F1393" s="15">
        <v>1.8430322728097996E-6</v>
      </c>
      <c r="G1393" s="17">
        <f t="shared" si="84"/>
        <v>1392</v>
      </c>
      <c r="H1393" s="16">
        <f t="shared" si="85"/>
        <v>4.675450100108943E-8</v>
      </c>
      <c r="I1393" s="9">
        <f t="shared" si="86"/>
        <v>1422</v>
      </c>
      <c r="J1393" s="9" t="str">
        <f>_xlfn.IFNA(VLOOKUP(C1393,[1]Sheet1!$B:$B,1,FALSE),"N")</f>
        <v>Clo1313_0365</v>
      </c>
      <c r="K1393" s="9">
        <f t="shared" si="87"/>
        <v>1.8430322728097996E-6</v>
      </c>
    </row>
    <row r="1394" spans="1:11" x14ac:dyDescent="0.3">
      <c r="A1394">
        <v>688</v>
      </c>
      <c r="B1394" t="s">
        <v>1192</v>
      </c>
      <c r="C1394" t="s">
        <v>3158</v>
      </c>
      <c r="D1394" s="13">
        <v>24104.834999999995</v>
      </c>
      <c r="E1394" s="14">
        <v>21.998679486326623</v>
      </c>
      <c r="F1394" s="15">
        <v>1.8148690280370667E-6</v>
      </c>
      <c r="G1394" s="17">
        <f t="shared" si="84"/>
        <v>1393</v>
      </c>
      <c r="H1394" s="16">
        <f t="shared" si="85"/>
        <v>7.5290663804048729E-8</v>
      </c>
      <c r="I1394" s="9">
        <f t="shared" si="86"/>
        <v>1285</v>
      </c>
      <c r="J1394" s="9" t="str">
        <f>_xlfn.IFNA(VLOOKUP(C1394,[1]Sheet1!$B:$B,1,FALSE),"N")</f>
        <v>Clo1313_1661</v>
      </c>
      <c r="K1394" s="9">
        <f t="shared" si="87"/>
        <v>1.8148690280370667E-6</v>
      </c>
    </row>
    <row r="1395" spans="1:11" x14ac:dyDescent="0.3">
      <c r="A1395">
        <v>544</v>
      </c>
      <c r="B1395" t="s">
        <v>152</v>
      </c>
      <c r="C1395" t="s">
        <v>2123</v>
      </c>
      <c r="D1395" s="13">
        <v>39484.494999999995</v>
      </c>
      <c r="E1395" s="14">
        <v>21.39135163812379</v>
      </c>
      <c r="F1395" s="15">
        <v>1.8112073551063666E-6</v>
      </c>
      <c r="G1395" s="17">
        <f t="shared" si="84"/>
        <v>1394</v>
      </c>
      <c r="H1395" s="16">
        <f t="shared" si="85"/>
        <v>4.5871356721324836E-8</v>
      </c>
      <c r="I1395" s="9">
        <f t="shared" si="86"/>
        <v>1429</v>
      </c>
      <c r="J1395" s="9" t="str">
        <f>_xlfn.IFNA(VLOOKUP(C1395,[1]Sheet1!$B:$B,1,FALSE),"N")</f>
        <v>Clo1313_0138</v>
      </c>
      <c r="K1395" s="9">
        <f t="shared" si="87"/>
        <v>1.8112073551063666E-6</v>
      </c>
    </row>
    <row r="1396" spans="1:11" x14ac:dyDescent="0.3">
      <c r="A1396">
        <v>952</v>
      </c>
      <c r="B1396" t="s">
        <v>76</v>
      </c>
      <c r="C1396" t="s">
        <v>2048</v>
      </c>
      <c r="D1396" s="13">
        <v>11623.275</v>
      </c>
      <c r="E1396" s="14">
        <v>22.885671799609021</v>
      </c>
      <c r="F1396" s="15">
        <v>1.8048486625005662E-6</v>
      </c>
      <c r="G1396" s="17">
        <f t="shared" si="84"/>
        <v>1395</v>
      </c>
      <c r="H1396" s="16">
        <f t="shared" si="85"/>
        <v>1.5527884030108262E-7</v>
      </c>
      <c r="I1396" s="9">
        <f t="shared" si="86"/>
        <v>1021</v>
      </c>
      <c r="J1396" s="9" t="str">
        <f>_xlfn.IFNA(VLOOKUP(C1396,[1]Sheet1!$B:$B,1,FALSE),"N")</f>
        <v>N</v>
      </c>
      <c r="K1396" s="9">
        <f t="shared" si="87"/>
        <v>0</v>
      </c>
    </row>
    <row r="1397" spans="1:11" x14ac:dyDescent="0.3">
      <c r="A1397">
        <v>377</v>
      </c>
      <c r="B1397" t="s">
        <v>1006</v>
      </c>
      <c r="C1397" t="s">
        <v>2972</v>
      </c>
      <c r="D1397" s="13">
        <v>72414.78</v>
      </c>
      <c r="E1397" s="14">
        <v>20.640859205047533</v>
      </c>
      <c r="F1397" s="15">
        <v>1.8009362984936781E-6</v>
      </c>
      <c r="G1397" s="17">
        <f t="shared" si="84"/>
        <v>1396</v>
      </c>
      <c r="H1397" s="16">
        <f t="shared" si="85"/>
        <v>2.4869733754541242E-8</v>
      </c>
      <c r="I1397" s="9">
        <f t="shared" si="86"/>
        <v>1596</v>
      </c>
      <c r="J1397" s="9" t="str">
        <f>_xlfn.IFNA(VLOOKUP(C1397,[1]Sheet1!$B:$B,1,FALSE),"N")</f>
        <v>Clo1313_1396</v>
      </c>
      <c r="K1397" s="9">
        <f t="shared" si="87"/>
        <v>1.8009362984936781E-6</v>
      </c>
    </row>
    <row r="1398" spans="1:11" x14ac:dyDescent="0.3">
      <c r="A1398">
        <v>740</v>
      </c>
      <c r="B1398" t="s">
        <v>1102</v>
      </c>
      <c r="C1398" t="s">
        <v>3068</v>
      </c>
      <c r="D1398" s="13">
        <v>20651.51999999999</v>
      </c>
      <c r="E1398" s="14">
        <v>22.176090342956233</v>
      </c>
      <c r="F1398" s="15">
        <v>1.7970681848357093E-6</v>
      </c>
      <c r="G1398" s="17">
        <f t="shared" si="84"/>
        <v>1397</v>
      </c>
      <c r="H1398" s="16">
        <f t="shared" si="85"/>
        <v>8.7018688446938059E-8</v>
      </c>
      <c r="I1398" s="9">
        <f t="shared" si="86"/>
        <v>1233</v>
      </c>
      <c r="J1398" s="9" t="str">
        <f>_xlfn.IFNA(VLOOKUP(C1398,[1]Sheet1!$B:$B,1,FALSE),"N")</f>
        <v>N</v>
      </c>
      <c r="K1398" s="9">
        <f t="shared" si="87"/>
        <v>0</v>
      </c>
    </row>
    <row r="1399" spans="1:11" x14ac:dyDescent="0.3">
      <c r="A1399">
        <v>729</v>
      </c>
      <c r="B1399" t="s">
        <v>1600</v>
      </c>
      <c r="C1399" t="s">
        <v>3555</v>
      </c>
      <c r="D1399" s="13">
        <v>21314.455000000005</v>
      </c>
      <c r="E1399" s="14">
        <v>22.131685758327684</v>
      </c>
      <c r="F1399" s="15">
        <v>1.7887522549256316E-6</v>
      </c>
      <c r="G1399" s="17">
        <f t="shared" si="84"/>
        <v>1398</v>
      </c>
      <c r="H1399" s="16">
        <f t="shared" si="85"/>
        <v>8.3922026386582784E-8</v>
      </c>
      <c r="I1399" s="9">
        <f t="shared" si="86"/>
        <v>1244</v>
      </c>
      <c r="J1399" s="9" t="str">
        <f>_xlfn.IFNA(VLOOKUP(C1399,[1]Sheet1!$B:$B,1,FALSE),"N")</f>
        <v>N</v>
      </c>
      <c r="K1399" s="9">
        <f t="shared" si="87"/>
        <v>0</v>
      </c>
    </row>
    <row r="1400" spans="1:11" x14ac:dyDescent="0.3">
      <c r="A1400">
        <v>454</v>
      </c>
      <c r="B1400" t="s">
        <v>1453</v>
      </c>
      <c r="C1400" t="s">
        <v>3413</v>
      </c>
      <c r="D1400" s="13">
        <v>54551.160000000011</v>
      </c>
      <c r="E1400" s="14">
        <v>20.975496287630836</v>
      </c>
      <c r="F1400" s="15">
        <v>1.7824454252336386E-6</v>
      </c>
      <c r="G1400" s="17">
        <f t="shared" si="84"/>
        <v>1399</v>
      </c>
      <c r="H1400" s="16">
        <f t="shared" si="85"/>
        <v>3.2674748350605895E-8</v>
      </c>
      <c r="I1400" s="9">
        <f t="shared" si="86"/>
        <v>1519</v>
      </c>
      <c r="J1400" s="9" t="str">
        <f>_xlfn.IFNA(VLOOKUP(C1400,[1]Sheet1!$B:$B,1,FALSE),"N")</f>
        <v>N</v>
      </c>
      <c r="K1400" s="9">
        <f t="shared" si="87"/>
        <v>0</v>
      </c>
    </row>
    <row r="1401" spans="1:11" x14ac:dyDescent="0.3">
      <c r="A1401">
        <v>358</v>
      </c>
      <c r="B1401" t="s">
        <v>1628</v>
      </c>
      <c r="C1401" t="s">
        <v>3583</v>
      </c>
      <c r="D1401" s="13">
        <v>77390.839999999982</v>
      </c>
      <c r="E1401" s="14">
        <v>20.54641973174628</v>
      </c>
      <c r="F1401" s="15">
        <v>1.7820051077403041E-6</v>
      </c>
      <c r="G1401" s="17">
        <f t="shared" si="84"/>
        <v>1400</v>
      </c>
      <c r="H1401" s="16">
        <f t="shared" si="85"/>
        <v>2.30260468518019E-8</v>
      </c>
      <c r="I1401" s="9">
        <f t="shared" si="86"/>
        <v>1615</v>
      </c>
      <c r="J1401" s="9" t="str">
        <f>_xlfn.IFNA(VLOOKUP(C1401,[1]Sheet1!$B:$B,1,FALSE),"N")</f>
        <v>Clo1313_2303</v>
      </c>
      <c r="K1401" s="9">
        <f t="shared" si="87"/>
        <v>1.7820051077403041E-6</v>
      </c>
    </row>
    <row r="1402" spans="1:11" x14ac:dyDescent="0.3">
      <c r="A1402">
        <v>661</v>
      </c>
      <c r="B1402" t="s">
        <v>230</v>
      </c>
      <c r="C1402" t="s">
        <v>2201</v>
      </c>
      <c r="D1402" s="13">
        <v>26075.24</v>
      </c>
      <c r="E1402" s="14">
        <v>21.865241915765818</v>
      </c>
      <c r="F1402" s="15">
        <v>1.7606936240311764E-6</v>
      </c>
      <c r="G1402" s="17">
        <f t="shared" si="84"/>
        <v>1401</v>
      </c>
      <c r="H1402" s="16">
        <f t="shared" si="85"/>
        <v>6.7523582679629282E-8</v>
      </c>
      <c r="I1402" s="9">
        <f t="shared" si="86"/>
        <v>1312</v>
      </c>
      <c r="J1402" s="9" t="str">
        <f>_xlfn.IFNA(VLOOKUP(C1402,[1]Sheet1!$B:$B,1,FALSE),"N")</f>
        <v>N</v>
      </c>
      <c r="K1402" s="9">
        <f t="shared" si="87"/>
        <v>0</v>
      </c>
    </row>
    <row r="1403" spans="1:11" x14ac:dyDescent="0.3">
      <c r="A1403">
        <v>513</v>
      </c>
      <c r="B1403" t="s">
        <v>2015</v>
      </c>
      <c r="C1403" t="s">
        <v>3970</v>
      </c>
      <c r="D1403" s="13">
        <v>43663.46</v>
      </c>
      <c r="E1403" s="14">
        <v>21.226723414701556</v>
      </c>
      <c r="F1403" s="15">
        <v>1.7511883685912534E-6</v>
      </c>
      <c r="G1403" s="17">
        <f t="shared" si="84"/>
        <v>1402</v>
      </c>
      <c r="H1403" s="16">
        <f t="shared" si="85"/>
        <v>4.0106495650854364E-8</v>
      </c>
      <c r="I1403" s="9">
        <f t="shared" si="86"/>
        <v>1460</v>
      </c>
      <c r="J1403" s="9" t="str">
        <f>_xlfn.IFNA(VLOOKUP(C1403,[1]Sheet1!$B:$B,1,FALSE),"N")</f>
        <v>N</v>
      </c>
      <c r="K1403" s="9">
        <f t="shared" si="87"/>
        <v>0</v>
      </c>
    </row>
    <row r="1404" spans="1:11" x14ac:dyDescent="0.3">
      <c r="A1404">
        <v>726</v>
      </c>
      <c r="B1404" t="s">
        <v>733</v>
      </c>
      <c r="C1404" t="s">
        <v>2699</v>
      </c>
      <c r="D1404" s="13">
        <v>21318.309999999998</v>
      </c>
      <c r="E1404" s="14">
        <v>22.10231407058081</v>
      </c>
      <c r="F1404" s="15">
        <v>1.7467059764548514E-6</v>
      </c>
      <c r="G1404" s="17">
        <f t="shared" si="84"/>
        <v>1403</v>
      </c>
      <c r="H1404" s="16">
        <f t="shared" si="85"/>
        <v>8.1934542487413481E-8</v>
      </c>
      <c r="I1404" s="9">
        <f t="shared" si="86"/>
        <v>1247</v>
      </c>
      <c r="J1404" s="9" t="str">
        <f>_xlfn.IFNA(VLOOKUP(C1404,[1]Sheet1!$B:$B,1,FALSE),"N")</f>
        <v>N</v>
      </c>
      <c r="K1404" s="9">
        <f t="shared" si="87"/>
        <v>0</v>
      </c>
    </row>
    <row r="1405" spans="1:11" x14ac:dyDescent="0.3">
      <c r="A1405">
        <v>550</v>
      </c>
      <c r="B1405" t="s">
        <v>424</v>
      </c>
      <c r="C1405" t="s">
        <v>2393</v>
      </c>
      <c r="D1405" s="13">
        <v>37460.254999999997</v>
      </c>
      <c r="E1405" s="14">
        <v>21.411161311223008</v>
      </c>
      <c r="F1405" s="15">
        <v>1.7463487571991841E-6</v>
      </c>
      <c r="G1405" s="17">
        <f t="shared" si="84"/>
        <v>1404</v>
      </c>
      <c r="H1405" s="16">
        <f t="shared" si="85"/>
        <v>4.6618709808547329E-8</v>
      </c>
      <c r="I1405" s="9">
        <f t="shared" si="86"/>
        <v>1423</v>
      </c>
      <c r="J1405" s="9" t="str">
        <f>_xlfn.IFNA(VLOOKUP(C1405,[1]Sheet1!$B:$B,1,FALSE),"N")</f>
        <v>Clo1313_0551</v>
      </c>
      <c r="K1405" s="9">
        <f t="shared" si="87"/>
        <v>1.7463487571991841E-6</v>
      </c>
    </row>
    <row r="1406" spans="1:11" x14ac:dyDescent="0.3">
      <c r="A1406">
        <v>753</v>
      </c>
      <c r="B1406" t="s">
        <v>1837</v>
      </c>
      <c r="C1406" t="s">
        <v>3792</v>
      </c>
      <c r="D1406" s="13">
        <v>19182.82</v>
      </c>
      <c r="E1406" s="14">
        <v>22.221462039227195</v>
      </c>
      <c r="F1406" s="15">
        <v>1.7322258880731337E-6</v>
      </c>
      <c r="G1406" s="17">
        <f t="shared" si="84"/>
        <v>1405</v>
      </c>
      <c r="H1406" s="16">
        <f t="shared" si="85"/>
        <v>9.0300898828906994E-8</v>
      </c>
      <c r="I1406" s="9">
        <f t="shared" si="86"/>
        <v>1220</v>
      </c>
      <c r="J1406" s="9" t="str">
        <f>_xlfn.IFNA(VLOOKUP(C1406,[1]Sheet1!$B:$B,1,FALSE),"N")</f>
        <v>N</v>
      </c>
      <c r="K1406" s="9">
        <f t="shared" si="87"/>
        <v>0</v>
      </c>
    </row>
    <row r="1407" spans="1:11" x14ac:dyDescent="0.3">
      <c r="A1407">
        <v>569</v>
      </c>
      <c r="B1407" t="s">
        <v>1676</v>
      </c>
      <c r="C1407" t="s">
        <v>3631</v>
      </c>
      <c r="D1407" s="13">
        <v>34729.459999999985</v>
      </c>
      <c r="E1407" s="14">
        <v>21.493212418111462</v>
      </c>
      <c r="F1407" s="15">
        <v>1.7311307331456194E-6</v>
      </c>
      <c r="G1407" s="17">
        <f t="shared" si="84"/>
        <v>1406</v>
      </c>
      <c r="H1407" s="16">
        <f t="shared" si="85"/>
        <v>4.9846174779153491E-8</v>
      </c>
      <c r="I1407" s="9">
        <f t="shared" si="86"/>
        <v>1404</v>
      </c>
      <c r="J1407" s="9" t="str">
        <f>_xlfn.IFNA(VLOOKUP(C1407,[1]Sheet1!$B:$B,1,FALSE),"N")</f>
        <v>N</v>
      </c>
      <c r="K1407" s="9">
        <f t="shared" si="87"/>
        <v>0</v>
      </c>
    </row>
    <row r="1408" spans="1:11" x14ac:dyDescent="0.3">
      <c r="A1408">
        <v>424</v>
      </c>
      <c r="B1408" t="s">
        <v>1503</v>
      </c>
      <c r="C1408" t="s">
        <v>3458</v>
      </c>
      <c r="D1408" s="13">
        <v>58178.5</v>
      </c>
      <c r="E1408" s="14">
        <v>20.845735053074691</v>
      </c>
      <c r="F1408" s="15">
        <v>1.7100426147998589E-6</v>
      </c>
      <c r="G1408" s="17">
        <f t="shared" si="84"/>
        <v>1407</v>
      </c>
      <c r="H1408" s="16">
        <f t="shared" si="85"/>
        <v>2.9393033763329391E-8</v>
      </c>
      <c r="I1408" s="9">
        <f t="shared" si="86"/>
        <v>1549</v>
      </c>
      <c r="J1408" s="9" t="str">
        <f>_xlfn.IFNA(VLOOKUP(C1408,[1]Sheet1!$B:$B,1,FALSE),"N")</f>
        <v>Clo1313_2103</v>
      </c>
      <c r="K1408" s="9">
        <f t="shared" si="87"/>
        <v>1.7100426147998589E-6</v>
      </c>
    </row>
    <row r="1409" spans="1:11" x14ac:dyDescent="0.3">
      <c r="A1409">
        <v>884</v>
      </c>
      <c r="B1409" t="s">
        <v>1357</v>
      </c>
      <c r="C1409" t="s">
        <v>3318</v>
      </c>
      <c r="D1409" s="13">
        <v>13054.259999999998</v>
      </c>
      <c r="E1409" s="14">
        <v>22.671380676189198</v>
      </c>
      <c r="F1409" s="15">
        <v>1.7017916703463177E-6</v>
      </c>
      <c r="G1409" s="17">
        <f t="shared" si="84"/>
        <v>1408</v>
      </c>
      <c r="H1409" s="16">
        <f t="shared" si="85"/>
        <v>1.3036293672305575E-7</v>
      </c>
      <c r="I1409" s="9">
        <f t="shared" si="86"/>
        <v>1089</v>
      </c>
      <c r="J1409" s="9" t="str">
        <f>_xlfn.IFNA(VLOOKUP(C1409,[1]Sheet1!$B:$B,1,FALSE),"N")</f>
        <v>N</v>
      </c>
      <c r="K1409" s="9">
        <f t="shared" si="87"/>
        <v>0</v>
      </c>
    </row>
    <row r="1410" spans="1:11" x14ac:dyDescent="0.3">
      <c r="A1410">
        <v>601</v>
      </c>
      <c r="B1410" t="s">
        <v>1437</v>
      </c>
      <c r="C1410" t="s">
        <v>3398</v>
      </c>
      <c r="D1410" s="13">
        <v>30492.604999999992</v>
      </c>
      <c r="E1410" s="14">
        <v>21.628927250435446</v>
      </c>
      <c r="F1410" s="15">
        <v>1.6979045085190096E-6</v>
      </c>
      <c r="G1410" s="17">
        <f t="shared" si="84"/>
        <v>1409</v>
      </c>
      <c r="H1410" s="16">
        <f t="shared" si="85"/>
        <v>5.5682501003735501E-8</v>
      </c>
      <c r="I1410" s="9">
        <f t="shared" si="86"/>
        <v>1372</v>
      </c>
      <c r="J1410" s="9" t="str">
        <f>_xlfn.IFNA(VLOOKUP(C1410,[1]Sheet1!$B:$B,1,FALSE),"N")</f>
        <v>N</v>
      </c>
      <c r="K1410" s="9">
        <f t="shared" si="87"/>
        <v>0</v>
      </c>
    </row>
    <row r="1411" spans="1:11" x14ac:dyDescent="0.3">
      <c r="A1411">
        <v>318</v>
      </c>
      <c r="B1411" t="s">
        <v>1419</v>
      </c>
      <c r="C1411" t="s">
        <v>3380</v>
      </c>
      <c r="D1411" s="13">
        <v>89533.574999999997</v>
      </c>
      <c r="E1411" s="14">
        <v>20.300578976655192</v>
      </c>
      <c r="F1411" s="15">
        <v>1.6870573868397115E-6</v>
      </c>
      <c r="G1411" s="17">
        <f t="shared" ref="G1411:G1474" si="88">RANK(F1411,$F$2:$F$1973,0)</f>
        <v>1410</v>
      </c>
      <c r="H1411" s="16">
        <f t="shared" ref="H1411:H1474" si="89">(F1411/D1411)*1000</f>
        <v>1.8842734547790719E-8</v>
      </c>
      <c r="I1411" s="9">
        <f t="shared" ref="I1411:I1474" si="90">RANK(H1411,$H$2:$H$1973,0)</f>
        <v>1655</v>
      </c>
      <c r="J1411" s="9" t="str">
        <f>_xlfn.IFNA(VLOOKUP(C1411,[1]Sheet1!$B:$B,1,FALSE),"N")</f>
        <v>Clo1313_1983</v>
      </c>
      <c r="K1411" s="9">
        <f t="shared" ref="K1411:K1474" si="91">IF(COUNTIF(J1411,"=N")=1,0,F1411)</f>
        <v>1.6870573868397115E-6</v>
      </c>
    </row>
    <row r="1412" spans="1:11" x14ac:dyDescent="0.3">
      <c r="A1412">
        <v>546</v>
      </c>
      <c r="B1412" t="s">
        <v>766</v>
      </c>
      <c r="C1412" t="s">
        <v>2732</v>
      </c>
      <c r="D1412" s="13">
        <v>36541.404999999992</v>
      </c>
      <c r="E1412" s="14">
        <v>21.394423616624387</v>
      </c>
      <c r="F1412" s="15">
        <v>1.6804099378172944E-6</v>
      </c>
      <c r="G1412" s="17">
        <f t="shared" si="88"/>
        <v>1411</v>
      </c>
      <c r="H1412" s="16">
        <f t="shared" si="89"/>
        <v>4.5986462146633249E-8</v>
      </c>
      <c r="I1412" s="9">
        <f t="shared" si="90"/>
        <v>1427</v>
      </c>
      <c r="J1412" s="9" t="str">
        <f>_xlfn.IFNA(VLOOKUP(C1412,[1]Sheet1!$B:$B,1,FALSE),"N")</f>
        <v>N</v>
      </c>
      <c r="K1412" s="9">
        <f t="shared" si="91"/>
        <v>0</v>
      </c>
    </row>
    <row r="1413" spans="1:11" x14ac:dyDescent="0.3">
      <c r="A1413">
        <v>491</v>
      </c>
      <c r="B1413" t="s">
        <v>2020</v>
      </c>
      <c r="C1413" t="s">
        <v>3975</v>
      </c>
      <c r="D1413" s="13">
        <v>44759.464999999997</v>
      </c>
      <c r="E1413" s="14">
        <v>21.143805858161947</v>
      </c>
      <c r="F1413" s="15">
        <v>1.6777356582903676E-6</v>
      </c>
      <c r="G1413" s="17">
        <f t="shared" si="88"/>
        <v>1412</v>
      </c>
      <c r="H1413" s="16">
        <f t="shared" si="89"/>
        <v>3.7483371579404888E-8</v>
      </c>
      <c r="I1413" s="9">
        <f t="shared" si="90"/>
        <v>1482</v>
      </c>
      <c r="J1413" s="9" t="str">
        <f>_xlfn.IFNA(VLOOKUP(C1413,[1]Sheet1!$B:$B,1,FALSE),"N")</f>
        <v>N</v>
      </c>
      <c r="K1413" s="9">
        <f t="shared" si="91"/>
        <v>0</v>
      </c>
    </row>
    <row r="1414" spans="1:11" x14ac:dyDescent="0.3">
      <c r="A1414">
        <v>393</v>
      </c>
      <c r="B1414" t="s">
        <v>1141</v>
      </c>
      <c r="C1414" t="s">
        <v>3107</v>
      </c>
      <c r="D1414" s="13">
        <v>64555.915000000015</v>
      </c>
      <c r="E1414" s="14">
        <v>20.693619672151296</v>
      </c>
      <c r="F1414" s="15">
        <v>1.6760852046119117E-6</v>
      </c>
      <c r="G1414" s="17">
        <f t="shared" si="88"/>
        <v>1413</v>
      </c>
      <c r="H1414" s="16">
        <f t="shared" si="89"/>
        <v>2.5963309552841303E-8</v>
      </c>
      <c r="I1414" s="9">
        <f t="shared" si="90"/>
        <v>1580</v>
      </c>
      <c r="J1414" s="9" t="str">
        <f>_xlfn.IFNA(VLOOKUP(C1414,[1]Sheet1!$B:$B,1,FALSE),"N")</f>
        <v>Clo1313_1587</v>
      </c>
      <c r="K1414" s="9">
        <f t="shared" si="91"/>
        <v>1.6760852046119117E-6</v>
      </c>
    </row>
    <row r="1415" spans="1:11" x14ac:dyDescent="0.3">
      <c r="A1415">
        <v>584</v>
      </c>
      <c r="B1415" t="s">
        <v>1666</v>
      </c>
      <c r="C1415" t="s">
        <v>3621</v>
      </c>
      <c r="D1415" s="13">
        <v>31307.714999999997</v>
      </c>
      <c r="E1415" s="14">
        <v>21.580049351930128</v>
      </c>
      <c r="F1415" s="15">
        <v>1.6751407222627316E-6</v>
      </c>
      <c r="G1415" s="17">
        <f t="shared" si="88"/>
        <v>1414</v>
      </c>
      <c r="H1415" s="16">
        <f t="shared" si="89"/>
        <v>5.3505684533755715E-8</v>
      </c>
      <c r="I1415" s="9">
        <f t="shared" si="90"/>
        <v>1389</v>
      </c>
      <c r="J1415" s="9" t="str">
        <f>_xlfn.IFNA(VLOOKUP(C1415,[1]Sheet1!$B:$B,1,FALSE),"N")</f>
        <v>N</v>
      </c>
      <c r="K1415" s="9">
        <f t="shared" si="91"/>
        <v>0</v>
      </c>
    </row>
    <row r="1416" spans="1:11" x14ac:dyDescent="0.3">
      <c r="A1416">
        <v>696</v>
      </c>
      <c r="B1416" t="s">
        <v>1234</v>
      </c>
      <c r="C1416" t="s">
        <v>3200</v>
      </c>
      <c r="D1416" s="13">
        <v>21817.034999999996</v>
      </c>
      <c r="E1416" s="14">
        <v>22.014634397792967</v>
      </c>
      <c r="F1416" s="15">
        <v>1.6641438258568284E-6</v>
      </c>
      <c r="G1416" s="17">
        <f t="shared" si="88"/>
        <v>1415</v>
      </c>
      <c r="H1416" s="16">
        <f t="shared" si="89"/>
        <v>7.6277268009004365E-8</v>
      </c>
      <c r="I1416" s="9">
        <f t="shared" si="90"/>
        <v>1277</v>
      </c>
      <c r="J1416" s="9" t="str">
        <f>_xlfn.IFNA(VLOOKUP(C1416,[1]Sheet1!$B:$B,1,FALSE),"N")</f>
        <v>N</v>
      </c>
      <c r="K1416" s="9">
        <f t="shared" si="91"/>
        <v>0</v>
      </c>
    </row>
    <row r="1417" spans="1:11" x14ac:dyDescent="0.3">
      <c r="A1417">
        <v>766</v>
      </c>
      <c r="B1417" t="s">
        <v>139</v>
      </c>
      <c r="C1417" t="s">
        <v>2110</v>
      </c>
      <c r="D1417" s="13">
        <v>17615.884999999995</v>
      </c>
      <c r="E1417" s="14">
        <v>22.276406532793452</v>
      </c>
      <c r="F1417" s="15">
        <v>1.6636767773660605E-6</v>
      </c>
      <c r="G1417" s="17">
        <f t="shared" si="88"/>
        <v>1416</v>
      </c>
      <c r="H1417" s="16">
        <f t="shared" si="89"/>
        <v>9.4441850486992902E-8</v>
      </c>
      <c r="I1417" s="9">
        <f t="shared" si="90"/>
        <v>1207</v>
      </c>
      <c r="J1417" s="9" t="str">
        <f>_xlfn.IFNA(VLOOKUP(C1417,[1]Sheet1!$B:$B,1,FALSE),"N")</f>
        <v>Clo1313_0098</v>
      </c>
      <c r="K1417" s="9">
        <f t="shared" si="91"/>
        <v>1.6636767773660605E-6</v>
      </c>
    </row>
    <row r="1418" spans="1:11" x14ac:dyDescent="0.3">
      <c r="A1418">
        <v>682</v>
      </c>
      <c r="B1418" t="s">
        <v>1113</v>
      </c>
      <c r="C1418" t="s">
        <v>3079</v>
      </c>
      <c r="D1418" s="13">
        <v>22439.315000000002</v>
      </c>
      <c r="E1418" s="14">
        <v>21.970788865734217</v>
      </c>
      <c r="F1418" s="15">
        <v>1.6514562929898436E-6</v>
      </c>
      <c r="G1418" s="17">
        <f t="shared" si="88"/>
        <v>1417</v>
      </c>
      <c r="H1418" s="16">
        <f t="shared" si="89"/>
        <v>7.3596555553939306E-8</v>
      </c>
      <c r="I1418" s="9">
        <f t="shared" si="90"/>
        <v>1291</v>
      </c>
      <c r="J1418" s="9" t="str">
        <f>_xlfn.IFNA(VLOOKUP(C1418,[1]Sheet1!$B:$B,1,FALSE),"N")</f>
        <v>N</v>
      </c>
      <c r="K1418" s="9">
        <f t="shared" si="91"/>
        <v>0</v>
      </c>
    </row>
    <row r="1419" spans="1:11" x14ac:dyDescent="0.3">
      <c r="A1419">
        <v>1070</v>
      </c>
      <c r="B1419" t="s">
        <v>1443</v>
      </c>
      <c r="C1419" t="s">
        <v>3403</v>
      </c>
      <c r="D1419" s="13">
        <v>7404.75</v>
      </c>
      <c r="E1419" s="14">
        <v>23.325515545844507</v>
      </c>
      <c r="F1419" s="15">
        <v>1.6464454259494989E-6</v>
      </c>
      <c r="G1419" s="17">
        <f t="shared" si="88"/>
        <v>1418</v>
      </c>
      <c r="H1419" s="16">
        <f t="shared" si="89"/>
        <v>2.2234990052999747E-7</v>
      </c>
      <c r="I1419" s="9">
        <f t="shared" si="90"/>
        <v>903</v>
      </c>
      <c r="J1419" s="9" t="str">
        <f>_xlfn.IFNA(VLOOKUP(C1419,[1]Sheet1!$B:$B,1,FALSE),"N")</f>
        <v>N</v>
      </c>
      <c r="K1419" s="9">
        <f t="shared" si="91"/>
        <v>0</v>
      </c>
    </row>
    <row r="1420" spans="1:11" x14ac:dyDescent="0.3">
      <c r="A1420">
        <v>309</v>
      </c>
      <c r="B1420" t="s">
        <v>538</v>
      </c>
      <c r="C1420" t="s">
        <v>2507</v>
      </c>
      <c r="D1420" s="13">
        <v>90009.86</v>
      </c>
      <c r="E1420" s="14">
        <v>20.254096700549638</v>
      </c>
      <c r="F1420" s="15">
        <v>1.6329429420742227E-6</v>
      </c>
      <c r="G1420" s="17">
        <f t="shared" si="88"/>
        <v>1419</v>
      </c>
      <c r="H1420" s="16">
        <f t="shared" si="89"/>
        <v>1.8141822930001476E-8</v>
      </c>
      <c r="I1420" s="9">
        <f t="shared" si="90"/>
        <v>1664</v>
      </c>
      <c r="J1420" s="9" t="str">
        <f>_xlfn.IFNA(VLOOKUP(C1420,[1]Sheet1!$B:$B,1,FALSE),"N")</f>
        <v>N</v>
      </c>
      <c r="K1420" s="9">
        <f t="shared" si="91"/>
        <v>0</v>
      </c>
    </row>
    <row r="1421" spans="1:11" x14ac:dyDescent="0.3">
      <c r="A1421">
        <v>656</v>
      </c>
      <c r="B1421" t="s">
        <v>829</v>
      </c>
      <c r="C1421" t="s">
        <v>2795</v>
      </c>
      <c r="D1421" s="13">
        <v>24548.204999999994</v>
      </c>
      <c r="E1421" s="14">
        <v>21.844856936130842</v>
      </c>
      <c r="F1421" s="15">
        <v>1.6302404595209405E-6</v>
      </c>
      <c r="G1421" s="17">
        <f t="shared" si="88"/>
        <v>1420</v>
      </c>
      <c r="H1421" s="16">
        <f t="shared" si="89"/>
        <v>6.6409762323597219E-8</v>
      </c>
      <c r="I1421" s="9">
        <f t="shared" si="90"/>
        <v>1317</v>
      </c>
      <c r="J1421" s="9" t="str">
        <f>_xlfn.IFNA(VLOOKUP(C1421,[1]Sheet1!$B:$B,1,FALSE),"N")</f>
        <v>N</v>
      </c>
      <c r="K1421" s="9">
        <f t="shared" si="91"/>
        <v>0</v>
      </c>
    </row>
    <row r="1422" spans="1:11" x14ac:dyDescent="0.3">
      <c r="A1422">
        <v>725</v>
      </c>
      <c r="B1422" t="s">
        <v>1189</v>
      </c>
      <c r="C1422" t="s">
        <v>3155</v>
      </c>
      <c r="D1422" s="13">
        <v>19798.629999999997</v>
      </c>
      <c r="E1422" s="14">
        <v>22.099333254880428</v>
      </c>
      <c r="F1422" s="15">
        <v>1.6182507512761291E-6</v>
      </c>
      <c r="G1422" s="17">
        <f t="shared" si="88"/>
        <v>1421</v>
      </c>
      <c r="H1422" s="16">
        <f t="shared" si="89"/>
        <v>8.1735491358550031E-8</v>
      </c>
      <c r="I1422" s="9">
        <f t="shared" si="90"/>
        <v>1248</v>
      </c>
      <c r="J1422" s="9" t="str">
        <f>_xlfn.IFNA(VLOOKUP(C1422,[1]Sheet1!$B:$B,1,FALSE),"N")</f>
        <v>N</v>
      </c>
      <c r="K1422" s="9">
        <f t="shared" si="91"/>
        <v>0</v>
      </c>
    </row>
    <row r="1423" spans="1:11" x14ac:dyDescent="0.3">
      <c r="A1423">
        <v>611</v>
      </c>
      <c r="B1423" t="s">
        <v>456</v>
      </c>
      <c r="C1423" t="s">
        <v>2425</v>
      </c>
      <c r="D1423" s="13">
        <v>27943.654999999999</v>
      </c>
      <c r="E1423" s="14">
        <v>21.676906309247741</v>
      </c>
      <c r="F1423" s="15">
        <v>1.6180894769079388E-6</v>
      </c>
      <c r="G1423" s="17">
        <f t="shared" si="88"/>
        <v>1422</v>
      </c>
      <c r="H1423" s="16">
        <f t="shared" si="89"/>
        <v>5.7905434235712508E-8</v>
      </c>
      <c r="I1423" s="9">
        <f t="shared" si="90"/>
        <v>1362</v>
      </c>
      <c r="J1423" s="9" t="str">
        <f>_xlfn.IFNA(VLOOKUP(C1423,[1]Sheet1!$B:$B,1,FALSE),"N")</f>
        <v>N</v>
      </c>
      <c r="K1423" s="9">
        <f t="shared" si="91"/>
        <v>0</v>
      </c>
    </row>
    <row r="1424" spans="1:11" x14ac:dyDescent="0.3">
      <c r="A1424">
        <v>560</v>
      </c>
      <c r="B1424" t="s">
        <v>329</v>
      </c>
      <c r="C1424" t="s">
        <v>2299</v>
      </c>
      <c r="D1424" s="13">
        <v>33693.710000000006</v>
      </c>
      <c r="E1424" s="14">
        <v>21.446389383547341</v>
      </c>
      <c r="F1424" s="15">
        <v>1.6165557002183004E-6</v>
      </c>
      <c r="G1424" s="17">
        <f t="shared" si="88"/>
        <v>1423</v>
      </c>
      <c r="H1424" s="16">
        <f t="shared" si="89"/>
        <v>4.7977966813933524E-8</v>
      </c>
      <c r="I1424" s="9">
        <f t="shared" si="90"/>
        <v>1413</v>
      </c>
      <c r="J1424" s="9" t="str">
        <f>_xlfn.IFNA(VLOOKUP(C1424,[1]Sheet1!$B:$B,1,FALSE),"N")</f>
        <v>N</v>
      </c>
      <c r="K1424" s="9">
        <f t="shared" si="91"/>
        <v>0</v>
      </c>
    </row>
    <row r="1425" spans="1:11" x14ac:dyDescent="0.3">
      <c r="A1425">
        <v>802</v>
      </c>
      <c r="B1425" t="s">
        <v>1042</v>
      </c>
      <c r="C1425" t="s">
        <v>3008</v>
      </c>
      <c r="D1425" s="13">
        <v>15116.814999999997</v>
      </c>
      <c r="E1425" s="14">
        <v>22.424626614179594</v>
      </c>
      <c r="F1425" s="15">
        <v>1.6112240704346719E-6</v>
      </c>
      <c r="G1425" s="17">
        <f t="shared" si="88"/>
        <v>1424</v>
      </c>
      <c r="H1425" s="16">
        <f t="shared" si="89"/>
        <v>1.0658489043060144E-7</v>
      </c>
      <c r="I1425" s="9">
        <f t="shared" si="90"/>
        <v>1171</v>
      </c>
      <c r="J1425" s="9" t="str">
        <f>_xlfn.IFNA(VLOOKUP(C1425,[1]Sheet1!$B:$B,1,FALSE),"N")</f>
        <v>N</v>
      </c>
      <c r="K1425" s="9">
        <f t="shared" si="91"/>
        <v>0</v>
      </c>
    </row>
    <row r="1426" spans="1:11" x14ac:dyDescent="0.3">
      <c r="A1426">
        <v>153</v>
      </c>
      <c r="B1426" t="s">
        <v>1819</v>
      </c>
      <c r="C1426" t="s">
        <v>3774</v>
      </c>
      <c r="D1426" s="13">
        <v>223147.58499999996</v>
      </c>
      <c r="E1426" s="14">
        <v>19.114879334772926</v>
      </c>
      <c r="F1426" s="15">
        <v>1.5990520996624198E-6</v>
      </c>
      <c r="G1426" s="17">
        <f t="shared" si="88"/>
        <v>1425</v>
      </c>
      <c r="H1426" s="16">
        <f t="shared" si="89"/>
        <v>7.1658947134131884E-9</v>
      </c>
      <c r="I1426" s="9">
        <f t="shared" si="90"/>
        <v>1820</v>
      </c>
      <c r="J1426" s="9" t="str">
        <f>_xlfn.IFNA(VLOOKUP(C1426,[1]Sheet1!$B:$B,1,FALSE),"N")</f>
        <v>N</v>
      </c>
      <c r="K1426" s="9">
        <f t="shared" si="91"/>
        <v>0</v>
      </c>
    </row>
    <row r="1427" spans="1:11" x14ac:dyDescent="0.3">
      <c r="A1427">
        <v>414</v>
      </c>
      <c r="B1427" t="s">
        <v>561</v>
      </c>
      <c r="C1427" t="s">
        <v>2530</v>
      </c>
      <c r="D1427" s="13">
        <v>56251.305000000008</v>
      </c>
      <c r="E1427" s="14">
        <v>20.801071524798061</v>
      </c>
      <c r="F1427" s="15">
        <v>1.5942463370695196E-6</v>
      </c>
      <c r="G1427" s="17">
        <f t="shared" si="88"/>
        <v>1426</v>
      </c>
      <c r="H1427" s="16">
        <f t="shared" si="89"/>
        <v>2.8341499580667852E-8</v>
      </c>
      <c r="I1427" s="9">
        <f t="shared" si="90"/>
        <v>1559</v>
      </c>
      <c r="J1427" s="9" t="str">
        <f>_xlfn.IFNA(VLOOKUP(C1427,[1]Sheet1!$B:$B,1,FALSE),"N")</f>
        <v>N</v>
      </c>
      <c r="K1427" s="9">
        <f t="shared" si="91"/>
        <v>0</v>
      </c>
    </row>
    <row r="1428" spans="1:11" x14ac:dyDescent="0.3">
      <c r="A1428">
        <v>801</v>
      </c>
      <c r="B1428" t="s">
        <v>171</v>
      </c>
      <c r="C1428" t="s">
        <v>2142</v>
      </c>
      <c r="D1428" s="13">
        <v>14938.919999999998</v>
      </c>
      <c r="E1428" s="14">
        <v>22.422805984415064</v>
      </c>
      <c r="F1428" s="15">
        <v>1.5898991388719368E-6</v>
      </c>
      <c r="G1428" s="17">
        <f t="shared" si="88"/>
        <v>1427</v>
      </c>
      <c r="H1428" s="16">
        <f t="shared" si="89"/>
        <v>1.0642664522414853E-7</v>
      </c>
      <c r="I1428" s="9">
        <f t="shared" si="90"/>
        <v>1172</v>
      </c>
      <c r="J1428" s="9" t="str">
        <f>_xlfn.IFNA(VLOOKUP(C1428,[1]Sheet1!$B:$B,1,FALSE),"N")</f>
        <v>Clo1313_0169</v>
      </c>
      <c r="K1428" s="9">
        <f t="shared" si="91"/>
        <v>1.5898991388719368E-6</v>
      </c>
    </row>
    <row r="1429" spans="1:11" x14ac:dyDescent="0.3">
      <c r="A1429">
        <v>434</v>
      </c>
      <c r="B1429" t="s">
        <v>158</v>
      </c>
      <c r="C1429" t="s">
        <v>2129</v>
      </c>
      <c r="D1429" s="13">
        <v>52092.819999999992</v>
      </c>
      <c r="E1429" s="14">
        <v>20.886682948253778</v>
      </c>
      <c r="F1429" s="15">
        <v>1.5831710630207742E-6</v>
      </c>
      <c r="G1429" s="17">
        <f t="shared" si="88"/>
        <v>1428</v>
      </c>
      <c r="H1429" s="16">
        <f t="shared" si="89"/>
        <v>3.0391348808161555E-8</v>
      </c>
      <c r="I1429" s="9">
        <f t="shared" si="90"/>
        <v>1539</v>
      </c>
      <c r="J1429" s="9" t="str">
        <f>_xlfn.IFNA(VLOOKUP(C1429,[1]Sheet1!$B:$B,1,FALSE),"N")</f>
        <v>Clo1313_0145</v>
      </c>
      <c r="K1429" s="9">
        <f t="shared" si="91"/>
        <v>1.5831710630207742E-6</v>
      </c>
    </row>
    <row r="1430" spans="1:11" x14ac:dyDescent="0.3">
      <c r="A1430">
        <v>350</v>
      </c>
      <c r="B1430" t="s">
        <v>107</v>
      </c>
      <c r="C1430" t="s">
        <v>2078</v>
      </c>
      <c r="D1430" s="13">
        <v>70538.459999999977</v>
      </c>
      <c r="E1430" s="14">
        <v>20.511134929484385</v>
      </c>
      <c r="F1430" s="15">
        <v>1.5781462808832016E-6</v>
      </c>
      <c r="G1430" s="17">
        <f t="shared" si="88"/>
        <v>1429</v>
      </c>
      <c r="H1430" s="16">
        <f t="shared" si="89"/>
        <v>2.2372848526650599E-8</v>
      </c>
      <c r="I1430" s="9">
        <f t="shared" si="90"/>
        <v>1623</v>
      </c>
      <c r="J1430" s="9" t="str">
        <f>_xlfn.IFNA(VLOOKUP(C1430,[1]Sheet1!$B:$B,1,FALSE),"N")</f>
        <v>N</v>
      </c>
      <c r="K1430" s="9">
        <f t="shared" si="91"/>
        <v>0</v>
      </c>
    </row>
    <row r="1431" spans="1:11" x14ac:dyDescent="0.3">
      <c r="A1431">
        <v>416</v>
      </c>
      <c r="B1431" t="s">
        <v>1399</v>
      </c>
      <c r="C1431" t="s">
        <v>3360</v>
      </c>
      <c r="D1431" s="13">
        <v>55399.894999999997</v>
      </c>
      <c r="E1431" s="14">
        <v>20.805066820339132</v>
      </c>
      <c r="F1431" s="15">
        <v>1.5752411547402434E-6</v>
      </c>
      <c r="G1431" s="17">
        <f t="shared" si="88"/>
        <v>1430</v>
      </c>
      <c r="H1431" s="16">
        <f t="shared" si="89"/>
        <v>2.8434009752910965E-8</v>
      </c>
      <c r="I1431" s="9">
        <f t="shared" si="90"/>
        <v>1557</v>
      </c>
      <c r="J1431" s="9" t="str">
        <f>_xlfn.IFNA(VLOOKUP(C1431,[1]Sheet1!$B:$B,1,FALSE),"N")</f>
        <v>Clo1313_1959</v>
      </c>
      <c r="K1431" s="9">
        <f t="shared" si="91"/>
        <v>1.5752411547402434E-6</v>
      </c>
    </row>
    <row r="1432" spans="1:11" x14ac:dyDescent="0.3">
      <c r="A1432">
        <v>486</v>
      </c>
      <c r="B1432" t="s">
        <v>469</v>
      </c>
      <c r="C1432" t="s">
        <v>2438</v>
      </c>
      <c r="D1432" s="13">
        <v>42931.934999999998</v>
      </c>
      <c r="E1432" s="14">
        <v>21.115404400773855</v>
      </c>
      <c r="F1432" s="15">
        <v>1.5723789076986578E-6</v>
      </c>
      <c r="G1432" s="17">
        <f t="shared" si="88"/>
        <v>1431</v>
      </c>
      <c r="H1432" s="16">
        <f t="shared" si="89"/>
        <v>3.6624925191437517E-8</v>
      </c>
      <c r="I1432" s="9">
        <f t="shared" si="90"/>
        <v>1487</v>
      </c>
      <c r="J1432" s="9" t="str">
        <f>_xlfn.IFNA(VLOOKUP(C1432,[1]Sheet1!$B:$B,1,FALSE),"N")</f>
        <v>N</v>
      </c>
      <c r="K1432" s="9">
        <f t="shared" si="91"/>
        <v>0</v>
      </c>
    </row>
    <row r="1433" spans="1:11" x14ac:dyDescent="0.3">
      <c r="A1433">
        <v>512</v>
      </c>
      <c r="B1433" t="s">
        <v>665</v>
      </c>
      <c r="C1433" t="s">
        <v>2634</v>
      </c>
      <c r="D1433" s="13">
        <v>39250.349999999991</v>
      </c>
      <c r="E1433" s="14">
        <v>21.22356496467259</v>
      </c>
      <c r="F1433" s="15">
        <v>1.5701431870423354E-6</v>
      </c>
      <c r="G1433" s="17">
        <f t="shared" si="88"/>
        <v>1432</v>
      </c>
      <c r="H1433" s="16">
        <f t="shared" si="89"/>
        <v>4.0003291360263939E-8</v>
      </c>
      <c r="I1433" s="9">
        <f t="shared" si="90"/>
        <v>1461</v>
      </c>
      <c r="J1433" s="9" t="str">
        <f>_xlfn.IFNA(VLOOKUP(C1433,[1]Sheet1!$B:$B,1,FALSE),"N")</f>
        <v>N</v>
      </c>
      <c r="K1433" s="9">
        <f t="shared" si="91"/>
        <v>0</v>
      </c>
    </row>
    <row r="1434" spans="1:11" x14ac:dyDescent="0.3">
      <c r="A1434">
        <v>1017</v>
      </c>
      <c r="B1434" t="s">
        <v>1941</v>
      </c>
      <c r="C1434" t="s">
        <v>3896</v>
      </c>
      <c r="D1434" s="13">
        <v>8379.5199999999986</v>
      </c>
      <c r="E1434" s="14">
        <v>23.115446736480436</v>
      </c>
      <c r="F1434" s="15">
        <v>1.5695815136330817E-6</v>
      </c>
      <c r="G1434" s="17">
        <f t="shared" si="88"/>
        <v>1433</v>
      </c>
      <c r="H1434" s="16">
        <f t="shared" si="89"/>
        <v>1.8731162568179108E-7</v>
      </c>
      <c r="I1434" s="9">
        <f t="shared" si="90"/>
        <v>956</v>
      </c>
      <c r="J1434" s="9" t="str">
        <f>_xlfn.IFNA(VLOOKUP(C1434,[1]Sheet1!$B:$B,1,FALSE),"N")</f>
        <v>N</v>
      </c>
      <c r="K1434" s="9">
        <f t="shared" si="91"/>
        <v>0</v>
      </c>
    </row>
    <row r="1435" spans="1:11" x14ac:dyDescent="0.3">
      <c r="A1435">
        <v>796</v>
      </c>
      <c r="B1435" t="s">
        <v>681</v>
      </c>
      <c r="C1435" t="s">
        <v>2649</v>
      </c>
      <c r="D1435" s="13">
        <v>15000.380000000001</v>
      </c>
      <c r="E1435" s="14">
        <v>22.398004274340732</v>
      </c>
      <c r="F1435" s="15">
        <v>1.5644526007414975E-6</v>
      </c>
      <c r="G1435" s="17">
        <f t="shared" si="88"/>
        <v>1434</v>
      </c>
      <c r="H1435" s="16">
        <f t="shared" si="89"/>
        <v>1.0429419792975227E-7</v>
      </c>
      <c r="I1435" s="9">
        <f t="shared" si="90"/>
        <v>1177</v>
      </c>
      <c r="J1435" s="9" t="str">
        <f>_xlfn.IFNA(VLOOKUP(C1435,[1]Sheet1!$B:$B,1,FALSE),"N")</f>
        <v>N</v>
      </c>
      <c r="K1435" s="9">
        <f t="shared" si="91"/>
        <v>0</v>
      </c>
    </row>
    <row r="1436" spans="1:11" x14ac:dyDescent="0.3">
      <c r="A1436">
        <v>440</v>
      </c>
      <c r="B1436" t="s">
        <v>1429</v>
      </c>
      <c r="C1436" t="s">
        <v>3390</v>
      </c>
      <c r="D1436" s="13">
        <v>49755.010000000009</v>
      </c>
      <c r="E1436" s="14">
        <v>20.926244832010667</v>
      </c>
      <c r="F1436" s="15">
        <v>1.5617141579518935E-6</v>
      </c>
      <c r="G1436" s="17">
        <f t="shared" si="88"/>
        <v>1435</v>
      </c>
      <c r="H1436" s="16">
        <f t="shared" si="89"/>
        <v>3.1388078465905107E-8</v>
      </c>
      <c r="I1436" s="9">
        <f t="shared" si="90"/>
        <v>1533</v>
      </c>
      <c r="J1436" s="9" t="str">
        <f>_xlfn.IFNA(VLOOKUP(C1436,[1]Sheet1!$B:$B,1,FALSE),"N")</f>
        <v>Clo1313_1997</v>
      </c>
      <c r="K1436" s="9">
        <f t="shared" si="91"/>
        <v>1.5617141579518935E-6</v>
      </c>
    </row>
    <row r="1437" spans="1:11" x14ac:dyDescent="0.3">
      <c r="A1437">
        <v>571</v>
      </c>
      <c r="B1437" t="s">
        <v>125</v>
      </c>
      <c r="C1437" t="s">
        <v>2096</v>
      </c>
      <c r="D1437" s="13">
        <v>31150.314999999995</v>
      </c>
      <c r="E1437" s="14">
        <v>21.496857027400242</v>
      </c>
      <c r="F1437" s="15">
        <v>1.557347824406044E-6</v>
      </c>
      <c r="G1437" s="17">
        <f t="shared" si="88"/>
        <v>1436</v>
      </c>
      <c r="H1437" s="16">
        <f t="shared" si="89"/>
        <v>4.9994609184723953E-8</v>
      </c>
      <c r="I1437" s="9">
        <f t="shared" si="90"/>
        <v>1402</v>
      </c>
      <c r="J1437" s="9" t="str">
        <f>_xlfn.IFNA(VLOOKUP(C1437,[1]Sheet1!$B:$B,1,FALSE),"N")</f>
        <v>Clo1313_0074</v>
      </c>
      <c r="K1437" s="9">
        <f t="shared" si="91"/>
        <v>1.557347824406044E-6</v>
      </c>
    </row>
    <row r="1438" spans="1:11" x14ac:dyDescent="0.3">
      <c r="A1438">
        <v>587</v>
      </c>
      <c r="B1438" t="s">
        <v>203</v>
      </c>
      <c r="C1438" t="s">
        <v>2174</v>
      </c>
      <c r="D1438" s="13">
        <v>28622.799999999999</v>
      </c>
      <c r="E1438" s="14">
        <v>21.594730989966703</v>
      </c>
      <c r="F1438" s="15">
        <v>1.5499372924274246E-6</v>
      </c>
      <c r="G1438" s="17">
        <f t="shared" si="88"/>
        <v>1437</v>
      </c>
      <c r="H1438" s="16">
        <f t="shared" si="89"/>
        <v>5.4150442738915293E-8</v>
      </c>
      <c r="I1438" s="9">
        <f t="shared" si="90"/>
        <v>1386</v>
      </c>
      <c r="J1438" s="9" t="str">
        <f>_xlfn.IFNA(VLOOKUP(C1438,[1]Sheet1!$B:$B,1,FALSE),"N")</f>
        <v>N</v>
      </c>
      <c r="K1438" s="9">
        <f t="shared" si="91"/>
        <v>0</v>
      </c>
    </row>
    <row r="1439" spans="1:11" x14ac:dyDescent="0.3">
      <c r="A1439">
        <v>397</v>
      </c>
      <c r="B1439" t="s">
        <v>1225</v>
      </c>
      <c r="C1439" t="s">
        <v>3191</v>
      </c>
      <c r="D1439" s="13">
        <v>58898.919999999991</v>
      </c>
      <c r="E1439" s="14">
        <v>20.705483336270063</v>
      </c>
      <c r="F1439" s="15">
        <v>1.5440799943729908E-6</v>
      </c>
      <c r="G1439" s="17">
        <f t="shared" si="88"/>
        <v>1438</v>
      </c>
      <c r="H1439" s="16">
        <f t="shared" si="89"/>
        <v>2.6215760736750201E-8</v>
      </c>
      <c r="I1439" s="9">
        <f t="shared" si="90"/>
        <v>1576</v>
      </c>
      <c r="J1439" s="9" t="str">
        <f>_xlfn.IFNA(VLOOKUP(C1439,[1]Sheet1!$B:$B,1,FALSE),"N")</f>
        <v>N</v>
      </c>
      <c r="K1439" s="9">
        <f t="shared" si="91"/>
        <v>0</v>
      </c>
    </row>
    <row r="1440" spans="1:11" x14ac:dyDescent="0.3">
      <c r="A1440">
        <v>564</v>
      </c>
      <c r="B1440" t="s">
        <v>391</v>
      </c>
      <c r="C1440" t="s">
        <v>2361</v>
      </c>
      <c r="D1440" s="13">
        <v>31448.279999999988</v>
      </c>
      <c r="E1440" s="14">
        <v>21.461556051122695</v>
      </c>
      <c r="F1440" s="15">
        <v>1.5276098607805792E-6</v>
      </c>
      <c r="G1440" s="17">
        <f t="shared" si="88"/>
        <v>1439</v>
      </c>
      <c r="H1440" s="16">
        <f t="shared" si="89"/>
        <v>4.8575307164035036E-8</v>
      </c>
      <c r="I1440" s="9">
        <f t="shared" si="90"/>
        <v>1409</v>
      </c>
      <c r="J1440" s="9" t="str">
        <f>_xlfn.IFNA(VLOOKUP(C1440,[1]Sheet1!$B:$B,1,FALSE),"N")</f>
        <v>Clo1313_0487</v>
      </c>
      <c r="K1440" s="9">
        <f t="shared" si="91"/>
        <v>1.5276098607805792E-6</v>
      </c>
    </row>
    <row r="1441" spans="1:11" x14ac:dyDescent="0.3">
      <c r="A1441">
        <v>675</v>
      </c>
      <c r="B1441" t="s">
        <v>1636</v>
      </c>
      <c r="C1441" t="s">
        <v>3591</v>
      </c>
      <c r="D1441" s="13">
        <v>21310.355000000007</v>
      </c>
      <c r="E1441" s="14">
        <v>21.938153846774039</v>
      </c>
      <c r="F1441" s="15">
        <v>1.5271558861247483E-6</v>
      </c>
      <c r="G1441" s="17">
        <f t="shared" si="88"/>
        <v>1440</v>
      </c>
      <c r="H1441" s="16">
        <f t="shared" si="89"/>
        <v>7.1662620642628805E-8</v>
      </c>
      <c r="I1441" s="9">
        <f t="shared" si="90"/>
        <v>1298</v>
      </c>
      <c r="J1441" s="9" t="str">
        <f>_xlfn.IFNA(VLOOKUP(C1441,[1]Sheet1!$B:$B,1,FALSE),"N")</f>
        <v>N</v>
      </c>
      <c r="K1441" s="9">
        <f t="shared" si="91"/>
        <v>0</v>
      </c>
    </row>
    <row r="1442" spans="1:11" x14ac:dyDescent="0.3">
      <c r="A1442">
        <v>355</v>
      </c>
      <c r="B1442" t="s">
        <v>1806</v>
      </c>
      <c r="C1442" t="s">
        <v>3761</v>
      </c>
      <c r="D1442" s="13">
        <v>66733.314999999988</v>
      </c>
      <c r="E1442" s="14">
        <v>20.535513335245607</v>
      </c>
      <c r="F1442" s="15">
        <v>1.5229966675289784E-6</v>
      </c>
      <c r="G1442" s="17">
        <f t="shared" si="88"/>
        <v>1441</v>
      </c>
      <c r="H1442" s="16">
        <f t="shared" si="89"/>
        <v>2.2822134154866704E-8</v>
      </c>
      <c r="I1442" s="9">
        <f t="shared" si="90"/>
        <v>1618</v>
      </c>
      <c r="J1442" s="9" t="str">
        <f>_xlfn.IFNA(VLOOKUP(C1442,[1]Sheet1!$B:$B,1,FALSE),"N")</f>
        <v>N</v>
      </c>
      <c r="K1442" s="9">
        <f t="shared" si="91"/>
        <v>0</v>
      </c>
    </row>
    <row r="1443" spans="1:11" x14ac:dyDescent="0.3">
      <c r="A1443">
        <v>677</v>
      </c>
      <c r="B1443" t="s">
        <v>627</v>
      </c>
      <c r="C1443" t="s">
        <v>2596</v>
      </c>
      <c r="D1443" s="13">
        <v>21021.504999999994</v>
      </c>
      <c r="E1443" s="14">
        <v>21.941644191505944</v>
      </c>
      <c r="F1443" s="15">
        <v>1.5107526045299286E-6</v>
      </c>
      <c r="G1443" s="17">
        <f t="shared" si="88"/>
        <v>1442</v>
      </c>
      <c r="H1443" s="16">
        <f t="shared" si="89"/>
        <v>7.1867004980372668E-8</v>
      </c>
      <c r="I1443" s="9">
        <f t="shared" si="90"/>
        <v>1296</v>
      </c>
      <c r="J1443" s="9" t="str">
        <f>_xlfn.IFNA(VLOOKUP(C1443,[1]Sheet1!$B:$B,1,FALSE),"N")</f>
        <v>N</v>
      </c>
      <c r="K1443" s="9">
        <f t="shared" si="91"/>
        <v>0</v>
      </c>
    </row>
    <row r="1444" spans="1:11" x14ac:dyDescent="0.3">
      <c r="A1444">
        <v>465</v>
      </c>
      <c r="B1444" t="s">
        <v>530</v>
      </c>
      <c r="C1444" t="s">
        <v>2499</v>
      </c>
      <c r="D1444" s="13">
        <v>44461.170000000006</v>
      </c>
      <c r="E1444" s="14">
        <v>21.017129194196801</v>
      </c>
      <c r="F1444" s="15">
        <v>1.5029411419925076E-6</v>
      </c>
      <c r="G1444" s="17">
        <f t="shared" si="88"/>
        <v>1443</v>
      </c>
      <c r="H1444" s="16">
        <f t="shared" si="89"/>
        <v>3.3803454609775393E-8</v>
      </c>
      <c r="I1444" s="9">
        <f t="shared" si="90"/>
        <v>1508</v>
      </c>
      <c r="J1444" s="9" t="str">
        <f>_xlfn.IFNA(VLOOKUP(C1444,[1]Sheet1!$B:$B,1,FALSE),"N")</f>
        <v>N</v>
      </c>
      <c r="K1444" s="9">
        <f t="shared" si="91"/>
        <v>0</v>
      </c>
    </row>
    <row r="1445" spans="1:11" x14ac:dyDescent="0.3">
      <c r="A1445">
        <v>702</v>
      </c>
      <c r="B1445" t="s">
        <v>1080</v>
      </c>
      <c r="C1445" t="s">
        <v>3046</v>
      </c>
      <c r="D1445" s="13">
        <v>19367.224999999995</v>
      </c>
      <c r="E1445" s="14">
        <v>22.029089475608757</v>
      </c>
      <c r="F1445" s="15">
        <v>1.4948067647278461E-6</v>
      </c>
      <c r="G1445" s="17">
        <f t="shared" si="88"/>
        <v>1444</v>
      </c>
      <c r="H1445" s="16">
        <f t="shared" si="89"/>
        <v>7.7182289394988006E-8</v>
      </c>
      <c r="I1445" s="9">
        <f t="shared" si="90"/>
        <v>1271</v>
      </c>
      <c r="J1445" s="9" t="str">
        <f>_xlfn.IFNA(VLOOKUP(C1445,[1]Sheet1!$B:$B,1,FALSE),"N")</f>
        <v>Clo1313_1492</v>
      </c>
      <c r="K1445" s="9">
        <f t="shared" si="91"/>
        <v>1.4948067647278461E-6</v>
      </c>
    </row>
    <row r="1446" spans="1:11" x14ac:dyDescent="0.3">
      <c r="A1446">
        <v>868</v>
      </c>
      <c r="B1446" t="s">
        <v>1649</v>
      </c>
      <c r="C1446" t="s">
        <v>3604</v>
      </c>
      <c r="D1446" s="13">
        <v>12148.71</v>
      </c>
      <c r="E1446" s="14">
        <v>22.597704024926735</v>
      </c>
      <c r="F1446" s="15">
        <v>1.4913168317344459E-6</v>
      </c>
      <c r="G1446" s="17">
        <f t="shared" si="88"/>
        <v>1445</v>
      </c>
      <c r="H1446" s="16">
        <f t="shared" si="89"/>
        <v>1.2275515933250907E-7</v>
      </c>
      <c r="I1446" s="9">
        <f t="shared" si="90"/>
        <v>1105</v>
      </c>
      <c r="J1446" s="9" t="str">
        <f>_xlfn.IFNA(VLOOKUP(C1446,[1]Sheet1!$B:$B,1,FALSE),"N")</f>
        <v>N</v>
      </c>
      <c r="K1446" s="9">
        <f t="shared" si="91"/>
        <v>0</v>
      </c>
    </row>
    <row r="1447" spans="1:11" x14ac:dyDescent="0.3">
      <c r="A1447">
        <v>591</v>
      </c>
      <c r="B1447" t="s">
        <v>1111</v>
      </c>
      <c r="C1447" t="s">
        <v>3077</v>
      </c>
      <c r="D1447" s="13">
        <v>27369.590000000004</v>
      </c>
      <c r="E1447" s="14">
        <v>21.60071631047774</v>
      </c>
      <c r="F1447" s="15">
        <v>1.4893304386642423E-6</v>
      </c>
      <c r="G1447" s="17">
        <f t="shared" si="88"/>
        <v>1446</v>
      </c>
      <c r="H1447" s="16">
        <f t="shared" si="89"/>
        <v>5.4415518780670153E-8</v>
      </c>
      <c r="I1447" s="9">
        <f t="shared" si="90"/>
        <v>1382</v>
      </c>
      <c r="J1447" s="9" t="str">
        <f>_xlfn.IFNA(VLOOKUP(C1447,[1]Sheet1!$B:$B,1,FALSE),"N")</f>
        <v>N</v>
      </c>
      <c r="K1447" s="9">
        <f t="shared" si="91"/>
        <v>0</v>
      </c>
    </row>
    <row r="1448" spans="1:11" x14ac:dyDescent="0.3">
      <c r="A1448">
        <v>333</v>
      </c>
      <c r="B1448" t="s">
        <v>178</v>
      </c>
      <c r="C1448" t="s">
        <v>2149</v>
      </c>
      <c r="D1448" s="13">
        <v>71640.94</v>
      </c>
      <c r="E1448" s="14">
        <v>20.407856925891505</v>
      </c>
      <c r="F1448" s="15">
        <v>1.4733354387454442E-6</v>
      </c>
      <c r="G1448" s="17">
        <f t="shared" si="88"/>
        <v>1447</v>
      </c>
      <c r="H1448" s="16">
        <f t="shared" si="89"/>
        <v>2.05655514674353E-8</v>
      </c>
      <c r="I1448" s="9">
        <f t="shared" si="90"/>
        <v>1640</v>
      </c>
      <c r="J1448" s="9" t="str">
        <f>_xlfn.IFNA(VLOOKUP(C1448,[1]Sheet1!$B:$B,1,FALSE),"N")</f>
        <v>Clo1313_0177</v>
      </c>
      <c r="K1448" s="9">
        <f t="shared" si="91"/>
        <v>1.4733354387454442E-6</v>
      </c>
    </row>
    <row r="1449" spans="1:11" x14ac:dyDescent="0.3">
      <c r="A1449">
        <v>761</v>
      </c>
      <c r="B1449" t="s">
        <v>546</v>
      </c>
      <c r="C1449" t="s">
        <v>2515</v>
      </c>
      <c r="D1449" s="13">
        <v>15746.825000000001</v>
      </c>
      <c r="E1449" s="14">
        <v>22.261122756587717</v>
      </c>
      <c r="F1449" s="15">
        <v>1.4687262606065476E-6</v>
      </c>
      <c r="G1449" s="17">
        <f t="shared" si="88"/>
        <v>1448</v>
      </c>
      <c r="H1449" s="16">
        <f t="shared" si="89"/>
        <v>9.3271263293174808E-8</v>
      </c>
      <c r="I1449" s="9">
        <f t="shared" si="90"/>
        <v>1212</v>
      </c>
      <c r="J1449" s="9" t="str">
        <f>_xlfn.IFNA(VLOOKUP(C1449,[1]Sheet1!$B:$B,1,FALSE),"N")</f>
        <v>N</v>
      </c>
      <c r="K1449" s="9">
        <f t="shared" si="91"/>
        <v>0</v>
      </c>
    </row>
    <row r="1450" spans="1:11" x14ac:dyDescent="0.3">
      <c r="A1450">
        <v>574</v>
      </c>
      <c r="B1450" t="s">
        <v>1214</v>
      </c>
      <c r="C1450" t="s">
        <v>3180</v>
      </c>
      <c r="D1450" s="13">
        <v>28813.210000000003</v>
      </c>
      <c r="E1450" s="14">
        <v>21.5146543463573</v>
      </c>
      <c r="F1450" s="15">
        <v>1.461573672104239E-6</v>
      </c>
      <c r="G1450" s="17">
        <f t="shared" si="88"/>
        <v>1449</v>
      </c>
      <c r="H1450" s="16">
        <f t="shared" si="89"/>
        <v>5.0725818890163185E-8</v>
      </c>
      <c r="I1450" s="9">
        <f t="shared" si="90"/>
        <v>1399</v>
      </c>
      <c r="J1450" s="9" t="str">
        <f>_xlfn.IFNA(VLOOKUP(C1450,[1]Sheet1!$B:$B,1,FALSE),"N")</f>
        <v>Clo1313_1689</v>
      </c>
      <c r="K1450" s="9">
        <f t="shared" si="91"/>
        <v>1.461573672104239E-6</v>
      </c>
    </row>
    <row r="1451" spans="1:11" x14ac:dyDescent="0.3">
      <c r="A1451">
        <v>462</v>
      </c>
      <c r="B1451" t="s">
        <v>1414</v>
      </c>
      <c r="C1451" t="s">
        <v>3375</v>
      </c>
      <c r="D1451" s="13">
        <v>43674.299999999988</v>
      </c>
      <c r="E1451" s="14">
        <v>21.001957897215572</v>
      </c>
      <c r="F1451" s="15">
        <v>1.4581843970950573E-6</v>
      </c>
      <c r="G1451" s="17">
        <f t="shared" si="88"/>
        <v>1450</v>
      </c>
      <c r="H1451" s="16">
        <f t="shared" si="89"/>
        <v>3.3387699335651808E-8</v>
      </c>
      <c r="I1451" s="9">
        <f t="shared" si="90"/>
        <v>1511</v>
      </c>
      <c r="J1451" s="9" t="str">
        <f>_xlfn.IFNA(VLOOKUP(C1451,[1]Sheet1!$B:$B,1,FALSE),"N")</f>
        <v>N</v>
      </c>
      <c r="K1451" s="9">
        <f t="shared" si="91"/>
        <v>0</v>
      </c>
    </row>
    <row r="1452" spans="1:11" x14ac:dyDescent="0.3">
      <c r="A1452">
        <v>599</v>
      </c>
      <c r="B1452" t="s">
        <v>1984</v>
      </c>
      <c r="C1452" t="s">
        <v>3939</v>
      </c>
      <c r="D1452" s="13">
        <v>26273.445</v>
      </c>
      <c r="E1452" s="14">
        <v>21.623995767413881</v>
      </c>
      <c r="F1452" s="15">
        <v>1.4570967189896379E-6</v>
      </c>
      <c r="G1452" s="17">
        <f t="shared" si="88"/>
        <v>1451</v>
      </c>
      <c r="H1452" s="16">
        <f t="shared" si="89"/>
        <v>5.5458913705059911E-8</v>
      </c>
      <c r="I1452" s="9">
        <f t="shared" si="90"/>
        <v>1374</v>
      </c>
      <c r="J1452" s="9" t="str">
        <f>_xlfn.IFNA(VLOOKUP(C1452,[1]Sheet1!$B:$B,1,FALSE),"N")</f>
        <v>Clo1313_2953</v>
      </c>
      <c r="K1452" s="9">
        <f t="shared" si="91"/>
        <v>1.4570967189896379E-6</v>
      </c>
    </row>
    <row r="1453" spans="1:11" x14ac:dyDescent="0.3">
      <c r="A1453">
        <v>518</v>
      </c>
      <c r="B1453" t="s">
        <v>428</v>
      </c>
      <c r="C1453" t="s">
        <v>2397</v>
      </c>
      <c r="D1453" s="13">
        <v>34799.000000000007</v>
      </c>
      <c r="E1453" s="14">
        <v>21.272358689267616</v>
      </c>
      <c r="F1453" s="15">
        <v>1.4486033932540774E-6</v>
      </c>
      <c r="G1453" s="17">
        <f t="shared" si="88"/>
        <v>1452</v>
      </c>
      <c r="H1453" s="16">
        <f t="shared" si="89"/>
        <v>4.1627730488062218E-8</v>
      </c>
      <c r="I1453" s="9">
        <f t="shared" si="90"/>
        <v>1455</v>
      </c>
      <c r="J1453" s="9" t="str">
        <f>_xlfn.IFNA(VLOOKUP(C1453,[1]Sheet1!$B:$B,1,FALSE),"N")</f>
        <v>Clo1313_0564</v>
      </c>
      <c r="K1453" s="9">
        <f t="shared" si="91"/>
        <v>1.4486033932540774E-6</v>
      </c>
    </row>
    <row r="1454" spans="1:11" x14ac:dyDescent="0.3">
      <c r="A1454">
        <v>575</v>
      </c>
      <c r="B1454" t="s">
        <v>2005</v>
      </c>
      <c r="C1454" t="s">
        <v>3960</v>
      </c>
      <c r="D1454" s="13">
        <v>28320.959999999992</v>
      </c>
      <c r="E1454" s="14">
        <v>21.522146637452241</v>
      </c>
      <c r="F1454" s="15">
        <v>1.4454121223107055E-6</v>
      </c>
      <c r="G1454" s="17">
        <f t="shared" si="88"/>
        <v>1453</v>
      </c>
      <c r="H1454" s="16">
        <f t="shared" si="89"/>
        <v>5.1036833578759546E-8</v>
      </c>
      <c r="I1454" s="9">
        <f t="shared" si="90"/>
        <v>1398</v>
      </c>
      <c r="J1454" s="9" t="str">
        <f>_xlfn.IFNA(VLOOKUP(C1454,[1]Sheet1!$B:$B,1,FALSE),"N")</f>
        <v>N</v>
      </c>
      <c r="K1454" s="9">
        <f t="shared" si="91"/>
        <v>0</v>
      </c>
    </row>
    <row r="1455" spans="1:11" x14ac:dyDescent="0.3">
      <c r="A1455">
        <v>535</v>
      </c>
      <c r="B1455" t="s">
        <v>1279</v>
      </c>
      <c r="C1455" t="s">
        <v>3245</v>
      </c>
      <c r="D1455" s="13">
        <v>32403.134999999991</v>
      </c>
      <c r="E1455" s="14">
        <v>21.352239599527948</v>
      </c>
      <c r="F1455" s="15">
        <v>1.4396971942292854E-6</v>
      </c>
      <c r="G1455" s="17">
        <f t="shared" si="88"/>
        <v>1454</v>
      </c>
      <c r="H1455" s="16">
        <f t="shared" si="89"/>
        <v>4.4430799496076097E-8</v>
      </c>
      <c r="I1455" s="9">
        <f t="shared" si="90"/>
        <v>1438</v>
      </c>
      <c r="J1455" s="9" t="str">
        <f>_xlfn.IFNA(VLOOKUP(C1455,[1]Sheet1!$B:$B,1,FALSE),"N")</f>
        <v>N</v>
      </c>
      <c r="K1455" s="9">
        <f t="shared" si="91"/>
        <v>0</v>
      </c>
    </row>
    <row r="1456" spans="1:11" x14ac:dyDescent="0.3">
      <c r="A1456">
        <v>905</v>
      </c>
      <c r="B1456" t="s">
        <v>1528</v>
      </c>
      <c r="C1456" t="s">
        <v>3483</v>
      </c>
      <c r="D1456" s="13">
        <v>10499.144999999997</v>
      </c>
      <c r="E1456" s="14">
        <v>22.723132621126432</v>
      </c>
      <c r="F1456" s="15">
        <v>1.4277484680636905E-6</v>
      </c>
      <c r="G1456" s="17">
        <f t="shared" si="88"/>
        <v>1455</v>
      </c>
      <c r="H1456" s="16">
        <f t="shared" si="89"/>
        <v>1.3598711781423068E-7</v>
      </c>
      <c r="I1456" s="9">
        <f t="shared" si="90"/>
        <v>1068</v>
      </c>
      <c r="J1456" s="9" t="str">
        <f>_xlfn.IFNA(VLOOKUP(C1456,[1]Sheet1!$B:$B,1,FALSE),"N")</f>
        <v>N</v>
      </c>
      <c r="K1456" s="9">
        <f t="shared" si="91"/>
        <v>0</v>
      </c>
    </row>
    <row r="1457" spans="1:11" x14ac:dyDescent="0.3">
      <c r="A1457">
        <v>332</v>
      </c>
      <c r="B1457" t="s">
        <v>1767</v>
      </c>
      <c r="C1457" t="s">
        <v>3722</v>
      </c>
      <c r="D1457" s="13">
        <v>69689.95</v>
      </c>
      <c r="E1457" s="14">
        <v>20.403036996154299</v>
      </c>
      <c r="F1457" s="15">
        <v>1.4275894491110196E-6</v>
      </c>
      <c r="G1457" s="17">
        <f t="shared" si="88"/>
        <v>1456</v>
      </c>
      <c r="H1457" s="16">
        <f t="shared" si="89"/>
        <v>2.0484868321917574E-8</v>
      </c>
      <c r="I1457" s="9">
        <f t="shared" si="90"/>
        <v>1641</v>
      </c>
      <c r="J1457" s="9" t="str">
        <f>_xlfn.IFNA(VLOOKUP(C1457,[1]Sheet1!$B:$B,1,FALSE),"N")</f>
        <v>N</v>
      </c>
      <c r="K1457" s="9">
        <f t="shared" si="91"/>
        <v>0</v>
      </c>
    </row>
    <row r="1458" spans="1:11" x14ac:dyDescent="0.3">
      <c r="A1458">
        <v>691</v>
      </c>
      <c r="B1458" t="s">
        <v>1253</v>
      </c>
      <c r="C1458" t="s">
        <v>3219</v>
      </c>
      <c r="D1458" s="13">
        <v>18735.639999999996</v>
      </c>
      <c r="E1458" s="14">
        <v>22.004223209999864</v>
      </c>
      <c r="F1458" s="15">
        <v>1.4170142137010878E-6</v>
      </c>
      <c r="G1458" s="17">
        <f t="shared" si="88"/>
        <v>1457</v>
      </c>
      <c r="H1458" s="16">
        <f t="shared" si="89"/>
        <v>7.5632015436947346E-8</v>
      </c>
      <c r="I1458" s="9">
        <f t="shared" si="90"/>
        <v>1282</v>
      </c>
      <c r="J1458" s="9" t="str">
        <f>_xlfn.IFNA(VLOOKUP(C1458,[1]Sheet1!$B:$B,1,FALSE),"N")</f>
        <v>N</v>
      </c>
      <c r="K1458" s="9">
        <f t="shared" si="91"/>
        <v>0</v>
      </c>
    </row>
    <row r="1459" spans="1:11" x14ac:dyDescent="0.3">
      <c r="A1459">
        <v>534</v>
      </c>
      <c r="B1459" t="s">
        <v>936</v>
      </c>
      <c r="C1459" t="s">
        <v>2902</v>
      </c>
      <c r="D1459" s="13">
        <v>31823.909999999996</v>
      </c>
      <c r="E1459" s="14">
        <v>21.349542569203692</v>
      </c>
      <c r="F1459" s="15">
        <v>1.4108541173992685E-6</v>
      </c>
      <c r="G1459" s="17">
        <f t="shared" si="88"/>
        <v>1458</v>
      </c>
      <c r="H1459" s="16">
        <f t="shared" si="89"/>
        <v>4.4333148170644923E-8</v>
      </c>
      <c r="I1459" s="9">
        <f t="shared" si="90"/>
        <v>1439</v>
      </c>
      <c r="J1459" s="9" t="str">
        <f>_xlfn.IFNA(VLOOKUP(C1459,[1]Sheet1!$B:$B,1,FALSE),"N")</f>
        <v>Clo1313_1306</v>
      </c>
      <c r="K1459" s="9">
        <f t="shared" si="91"/>
        <v>1.4108541173992685E-6</v>
      </c>
    </row>
    <row r="1460" spans="1:11" x14ac:dyDescent="0.3">
      <c r="A1460">
        <v>500</v>
      </c>
      <c r="B1460" t="s">
        <v>232</v>
      </c>
      <c r="C1460" t="s">
        <v>2203</v>
      </c>
      <c r="D1460" s="13">
        <v>36097.564999999995</v>
      </c>
      <c r="E1460" s="14">
        <v>21.188297462248279</v>
      </c>
      <c r="F1460" s="15">
        <v>1.4030687879062646E-6</v>
      </c>
      <c r="G1460" s="17">
        <f t="shared" si="88"/>
        <v>1459</v>
      </c>
      <c r="H1460" s="16">
        <f t="shared" si="89"/>
        <v>3.8868793169463505E-8</v>
      </c>
      <c r="I1460" s="9">
        <f t="shared" si="90"/>
        <v>1473</v>
      </c>
      <c r="J1460" s="9" t="str">
        <f>_xlfn.IFNA(VLOOKUP(C1460,[1]Sheet1!$B:$B,1,FALSE),"N")</f>
        <v>Clo1313_0275</v>
      </c>
      <c r="K1460" s="9">
        <f t="shared" si="91"/>
        <v>1.4030687879062646E-6</v>
      </c>
    </row>
    <row r="1461" spans="1:11" x14ac:dyDescent="0.3">
      <c r="A1461">
        <v>371</v>
      </c>
      <c r="B1461" t="s">
        <v>756</v>
      </c>
      <c r="C1461" t="s">
        <v>2722</v>
      </c>
      <c r="D1461" s="13">
        <v>57769.59</v>
      </c>
      <c r="E1461" s="14">
        <v>20.608702417758778</v>
      </c>
      <c r="F1461" s="15">
        <v>1.3995226614517028E-6</v>
      </c>
      <c r="G1461" s="17">
        <f t="shared" si="88"/>
        <v>1460</v>
      </c>
      <c r="H1461" s="16">
        <f t="shared" si="89"/>
        <v>2.4225940697375608E-8</v>
      </c>
      <c r="I1461" s="9">
        <f t="shared" si="90"/>
        <v>1602</v>
      </c>
      <c r="J1461" s="9" t="str">
        <f>_xlfn.IFNA(VLOOKUP(C1461,[1]Sheet1!$B:$B,1,FALSE),"N")</f>
        <v>N</v>
      </c>
      <c r="K1461" s="9">
        <f t="shared" si="91"/>
        <v>0</v>
      </c>
    </row>
    <row r="1462" spans="1:11" x14ac:dyDescent="0.3">
      <c r="A1462">
        <v>543</v>
      </c>
      <c r="B1462" t="s">
        <v>1843</v>
      </c>
      <c r="C1462" t="s">
        <v>3798</v>
      </c>
      <c r="D1462" s="13">
        <v>30509.965</v>
      </c>
      <c r="E1462" s="14">
        <v>21.390178054762842</v>
      </c>
      <c r="F1462" s="15">
        <v>1.3981941791144369E-6</v>
      </c>
      <c r="G1462" s="17">
        <f t="shared" si="88"/>
        <v>1461</v>
      </c>
      <c r="H1462" s="16">
        <f t="shared" si="89"/>
        <v>4.5827459294510399E-8</v>
      </c>
      <c r="I1462" s="9">
        <f t="shared" si="90"/>
        <v>1430</v>
      </c>
      <c r="J1462" s="9" t="str">
        <f>_xlfn.IFNA(VLOOKUP(C1462,[1]Sheet1!$B:$B,1,FALSE),"N")</f>
        <v>N</v>
      </c>
      <c r="K1462" s="9">
        <f t="shared" si="91"/>
        <v>0</v>
      </c>
    </row>
    <row r="1463" spans="1:11" x14ac:dyDescent="0.3">
      <c r="A1463">
        <v>695</v>
      </c>
      <c r="B1463" t="s">
        <v>493</v>
      </c>
      <c r="C1463" t="s">
        <v>2462</v>
      </c>
      <c r="D1463" s="13">
        <v>18344.850000000002</v>
      </c>
      <c r="E1463" s="14">
        <v>22.011862386624564</v>
      </c>
      <c r="F1463" s="15">
        <v>1.3961335523886399E-6</v>
      </c>
      <c r="G1463" s="17">
        <f t="shared" si="88"/>
        <v>1462</v>
      </c>
      <c r="H1463" s="16">
        <f t="shared" si="89"/>
        <v>7.6104931486964436E-8</v>
      </c>
      <c r="I1463" s="9">
        <f t="shared" si="90"/>
        <v>1278</v>
      </c>
      <c r="J1463" s="9" t="str">
        <f>_xlfn.IFNA(VLOOKUP(C1463,[1]Sheet1!$B:$B,1,FALSE),"N")</f>
        <v>N</v>
      </c>
      <c r="K1463" s="9">
        <f t="shared" si="91"/>
        <v>0</v>
      </c>
    </row>
    <row r="1464" spans="1:11" x14ac:dyDescent="0.3">
      <c r="A1464">
        <v>528</v>
      </c>
      <c r="B1464" t="s">
        <v>2009</v>
      </c>
      <c r="C1464" t="s">
        <v>3964</v>
      </c>
      <c r="D1464" s="13">
        <v>32082.375</v>
      </c>
      <c r="E1464" s="14">
        <v>21.324618603539722</v>
      </c>
      <c r="F1464" s="15">
        <v>1.39368485567035E-6</v>
      </c>
      <c r="G1464" s="17">
        <f t="shared" si="88"/>
        <v>1463</v>
      </c>
      <c r="H1464" s="16">
        <f t="shared" si="89"/>
        <v>4.344082555204688E-8</v>
      </c>
      <c r="I1464" s="9">
        <f t="shared" si="90"/>
        <v>1445</v>
      </c>
      <c r="J1464" s="9" t="str">
        <f>_xlfn.IFNA(VLOOKUP(C1464,[1]Sheet1!$B:$B,1,FALSE),"N")</f>
        <v>N</v>
      </c>
      <c r="K1464" s="9">
        <f t="shared" si="91"/>
        <v>0</v>
      </c>
    </row>
    <row r="1465" spans="1:11" x14ac:dyDescent="0.3">
      <c r="A1465">
        <v>519</v>
      </c>
      <c r="B1465" t="s">
        <v>248</v>
      </c>
      <c r="C1465" t="s">
        <v>2219</v>
      </c>
      <c r="D1465" s="13">
        <v>33067.05999999999</v>
      </c>
      <c r="E1465" s="14">
        <v>21.277324485451135</v>
      </c>
      <c r="F1465" s="15">
        <v>1.3820942252803641E-6</v>
      </c>
      <c r="G1465" s="17">
        <f t="shared" si="88"/>
        <v>1464</v>
      </c>
      <c r="H1465" s="16">
        <f t="shared" si="89"/>
        <v>4.179670721498568E-8</v>
      </c>
      <c r="I1465" s="9">
        <f t="shared" si="90"/>
        <v>1454</v>
      </c>
      <c r="J1465" s="9" t="str">
        <f>_xlfn.IFNA(VLOOKUP(C1465,[1]Sheet1!$B:$B,1,FALSE),"N")</f>
        <v>N</v>
      </c>
      <c r="K1465" s="9">
        <f t="shared" si="91"/>
        <v>0</v>
      </c>
    </row>
    <row r="1466" spans="1:11" x14ac:dyDescent="0.3">
      <c r="A1466">
        <v>206</v>
      </c>
      <c r="B1466" t="s">
        <v>130</v>
      </c>
      <c r="C1466" t="s">
        <v>2101</v>
      </c>
      <c r="D1466" s="13">
        <v>126259.97</v>
      </c>
      <c r="E1466" s="14">
        <v>19.630770738312769</v>
      </c>
      <c r="F1466" s="15">
        <v>1.3778486718406732E-6</v>
      </c>
      <c r="G1466" s="17">
        <f t="shared" si="88"/>
        <v>1465</v>
      </c>
      <c r="H1466" s="16">
        <f t="shared" si="89"/>
        <v>1.0912791059911335E-8</v>
      </c>
      <c r="I1466" s="9">
        <f t="shared" si="90"/>
        <v>1767</v>
      </c>
      <c r="J1466" s="9" t="str">
        <f>_xlfn.IFNA(VLOOKUP(C1466,[1]Sheet1!$B:$B,1,FALSE),"N")</f>
        <v>N</v>
      </c>
      <c r="K1466" s="9">
        <f t="shared" si="91"/>
        <v>0</v>
      </c>
    </row>
    <row r="1467" spans="1:11" x14ac:dyDescent="0.3">
      <c r="A1467">
        <v>648</v>
      </c>
      <c r="B1467" t="s">
        <v>211</v>
      </c>
      <c r="C1467" t="s">
        <v>2182</v>
      </c>
      <c r="D1467" s="13">
        <v>21278.37</v>
      </c>
      <c r="E1467" s="14">
        <v>21.813441976074596</v>
      </c>
      <c r="F1467" s="15">
        <v>1.3773308592808369E-6</v>
      </c>
      <c r="G1467" s="17">
        <f t="shared" si="88"/>
        <v>1466</v>
      </c>
      <c r="H1467" s="16">
        <f t="shared" si="89"/>
        <v>6.472915262216217E-8</v>
      </c>
      <c r="I1467" s="9">
        <f t="shared" si="90"/>
        <v>1325</v>
      </c>
      <c r="J1467" s="9" t="str">
        <f>_xlfn.IFNA(VLOOKUP(C1467,[1]Sheet1!$B:$B,1,FALSE),"N")</f>
        <v>N</v>
      </c>
      <c r="K1467" s="9">
        <f t="shared" si="91"/>
        <v>0</v>
      </c>
    </row>
    <row r="1468" spans="1:11" x14ac:dyDescent="0.3">
      <c r="A1468">
        <v>739</v>
      </c>
      <c r="B1468" t="s">
        <v>992</v>
      </c>
      <c r="C1468" t="s">
        <v>2958</v>
      </c>
      <c r="D1468" s="13">
        <v>15733.924999999997</v>
      </c>
      <c r="E1468" s="14">
        <v>22.17405929317702</v>
      </c>
      <c r="F1468" s="15">
        <v>1.3668782055671845E-6</v>
      </c>
      <c r="G1468" s="17">
        <f t="shared" si="88"/>
        <v>1467</v>
      </c>
      <c r="H1468" s="16">
        <f t="shared" si="89"/>
        <v>8.6874585049006195E-8</v>
      </c>
      <c r="I1468" s="9">
        <f t="shared" si="90"/>
        <v>1234</v>
      </c>
      <c r="J1468" s="9" t="str">
        <f>_xlfn.IFNA(VLOOKUP(C1468,[1]Sheet1!$B:$B,1,FALSE),"N")</f>
        <v>N</v>
      </c>
      <c r="K1468" s="9">
        <f t="shared" si="91"/>
        <v>0</v>
      </c>
    </row>
    <row r="1469" spans="1:11" x14ac:dyDescent="0.3">
      <c r="A1469">
        <v>586</v>
      </c>
      <c r="B1469" t="s">
        <v>1223</v>
      </c>
      <c r="C1469" t="s">
        <v>3189</v>
      </c>
      <c r="D1469" s="13">
        <v>25119.279999999999</v>
      </c>
      <c r="E1469" s="14">
        <v>21.594563954254074</v>
      </c>
      <c r="F1469" s="15">
        <v>1.3600347763847997E-6</v>
      </c>
      <c r="G1469" s="17">
        <f t="shared" si="88"/>
        <v>1468</v>
      </c>
      <c r="H1469" s="16">
        <f t="shared" si="89"/>
        <v>5.4143063670009646E-8</v>
      </c>
      <c r="I1469" s="9">
        <f t="shared" si="90"/>
        <v>1387</v>
      </c>
      <c r="J1469" s="9" t="str">
        <f>_xlfn.IFNA(VLOOKUP(C1469,[1]Sheet1!$B:$B,1,FALSE),"N")</f>
        <v>N</v>
      </c>
      <c r="K1469" s="9">
        <f t="shared" si="91"/>
        <v>0</v>
      </c>
    </row>
    <row r="1470" spans="1:11" x14ac:dyDescent="0.3">
      <c r="A1470">
        <v>319</v>
      </c>
      <c r="B1470" t="s">
        <v>1604</v>
      </c>
      <c r="C1470" t="s">
        <v>3559</v>
      </c>
      <c r="D1470" s="13">
        <v>71873.579999999987</v>
      </c>
      <c r="E1470" s="14">
        <v>20.304594935339331</v>
      </c>
      <c r="F1470" s="15">
        <v>1.3587375682431462E-6</v>
      </c>
      <c r="G1470" s="17">
        <f t="shared" si="88"/>
        <v>1469</v>
      </c>
      <c r="H1470" s="16">
        <f t="shared" si="89"/>
        <v>1.8904548350633799E-8</v>
      </c>
      <c r="I1470" s="9">
        <f t="shared" si="90"/>
        <v>1654</v>
      </c>
      <c r="J1470" s="9" t="str">
        <f>_xlfn.IFNA(VLOOKUP(C1470,[1]Sheet1!$B:$B,1,FALSE),"N")</f>
        <v>N</v>
      </c>
      <c r="K1470" s="9">
        <f t="shared" si="91"/>
        <v>0</v>
      </c>
    </row>
    <row r="1471" spans="1:11" x14ac:dyDescent="0.3">
      <c r="A1471">
        <v>341</v>
      </c>
      <c r="B1471" t="s">
        <v>1129</v>
      </c>
      <c r="C1471" t="s">
        <v>3095</v>
      </c>
      <c r="D1471" s="13">
        <v>63906.47</v>
      </c>
      <c r="E1471" s="14">
        <v>20.448054449092929</v>
      </c>
      <c r="F1471" s="15">
        <v>1.3580724905669705E-6</v>
      </c>
      <c r="G1471" s="17">
        <f t="shared" si="88"/>
        <v>1470</v>
      </c>
      <c r="H1471" s="16">
        <f t="shared" si="89"/>
        <v>2.1250938920065067E-8</v>
      </c>
      <c r="I1471" s="9">
        <f t="shared" si="90"/>
        <v>1632</v>
      </c>
      <c r="J1471" s="9" t="str">
        <f>_xlfn.IFNA(VLOOKUP(C1471,[1]Sheet1!$B:$B,1,FALSE),"N")</f>
        <v>Clo1313_1563</v>
      </c>
      <c r="K1471" s="9">
        <f t="shared" si="91"/>
        <v>1.3580724905669705E-6</v>
      </c>
    </row>
    <row r="1472" spans="1:11" x14ac:dyDescent="0.3">
      <c r="A1472">
        <v>478</v>
      </c>
      <c r="B1472" t="s">
        <v>1366</v>
      </c>
      <c r="C1472" t="s">
        <v>3327</v>
      </c>
      <c r="D1472" s="13">
        <v>38137.74</v>
      </c>
      <c r="E1472" s="14">
        <v>21.059245866533871</v>
      </c>
      <c r="F1472" s="15">
        <v>1.3342476672191176E-6</v>
      </c>
      <c r="G1472" s="17">
        <f t="shared" si="88"/>
        <v>1471</v>
      </c>
      <c r="H1472" s="16">
        <f t="shared" si="89"/>
        <v>3.4984969408756725E-8</v>
      </c>
      <c r="I1472" s="9">
        <f t="shared" si="90"/>
        <v>1495</v>
      </c>
      <c r="J1472" s="9" t="str">
        <f>_xlfn.IFNA(VLOOKUP(C1472,[1]Sheet1!$B:$B,1,FALSE),"N")</f>
        <v>N</v>
      </c>
      <c r="K1472" s="9">
        <f t="shared" si="91"/>
        <v>0</v>
      </c>
    </row>
    <row r="1473" spans="1:11" x14ac:dyDescent="0.3">
      <c r="A1473">
        <v>531</v>
      </c>
      <c r="B1473" t="s">
        <v>1561</v>
      </c>
      <c r="C1473" t="s">
        <v>3516</v>
      </c>
      <c r="D1473" s="13">
        <v>30347.88</v>
      </c>
      <c r="E1473" s="14">
        <v>21.338703744014548</v>
      </c>
      <c r="F1473" s="15">
        <v>1.3335728697148928E-6</v>
      </c>
      <c r="G1473" s="17">
        <f t="shared" si="88"/>
        <v>1472</v>
      </c>
      <c r="H1473" s="16">
        <f t="shared" si="89"/>
        <v>4.3942867498978274E-8</v>
      </c>
      <c r="I1473" s="9">
        <f t="shared" si="90"/>
        <v>1442</v>
      </c>
      <c r="J1473" s="9" t="str">
        <f>_xlfn.IFNA(VLOOKUP(C1473,[1]Sheet1!$B:$B,1,FALSE),"N")</f>
        <v>N</v>
      </c>
      <c r="K1473" s="9">
        <f t="shared" si="91"/>
        <v>0</v>
      </c>
    </row>
    <row r="1474" spans="1:11" x14ac:dyDescent="0.3">
      <c r="A1474">
        <v>720</v>
      </c>
      <c r="B1474" t="s">
        <v>598</v>
      </c>
      <c r="C1474" t="s">
        <v>2567</v>
      </c>
      <c r="D1474" s="13">
        <v>16483.955000000002</v>
      </c>
      <c r="E1474" s="14">
        <v>22.080556889105434</v>
      </c>
      <c r="F1474" s="15">
        <v>1.3268385043055786E-6</v>
      </c>
      <c r="G1474" s="17">
        <f t="shared" si="88"/>
        <v>1473</v>
      </c>
      <c r="H1474" s="16">
        <f t="shared" si="89"/>
        <v>8.0492727886334224E-8</v>
      </c>
      <c r="I1474" s="9">
        <f t="shared" si="90"/>
        <v>1253</v>
      </c>
      <c r="J1474" s="9" t="str">
        <f>_xlfn.IFNA(VLOOKUP(C1474,[1]Sheet1!$B:$B,1,FALSE),"N")</f>
        <v>N</v>
      </c>
      <c r="K1474" s="9">
        <f t="shared" si="91"/>
        <v>0</v>
      </c>
    </row>
    <row r="1475" spans="1:11" x14ac:dyDescent="0.3">
      <c r="A1475">
        <v>671</v>
      </c>
      <c r="B1475" t="s">
        <v>1825</v>
      </c>
      <c r="C1475" t="s">
        <v>3780</v>
      </c>
      <c r="D1475" s="13">
        <v>18732.005000000005</v>
      </c>
      <c r="E1475" s="14">
        <v>21.923442590297391</v>
      </c>
      <c r="F1475" s="15">
        <v>1.3263672611879645E-6</v>
      </c>
      <c r="G1475" s="17">
        <f t="shared" ref="G1475:G1538" si="92">RANK(F1475,$F$2:$F$1973,0)</f>
        <v>1474</v>
      </c>
      <c r="H1475" s="16">
        <f t="shared" ref="H1475:H1538" si="93">(F1475/D1475)*1000</f>
        <v>7.0807543623224758E-8</v>
      </c>
      <c r="I1475" s="9">
        <f t="shared" ref="I1475:I1538" si="94">RANK(H1475,$H$2:$H$1973,0)</f>
        <v>1302</v>
      </c>
      <c r="J1475" s="9" t="str">
        <f>_xlfn.IFNA(VLOOKUP(C1475,[1]Sheet1!$B:$B,1,FALSE),"N")</f>
        <v>N</v>
      </c>
      <c r="K1475" s="9">
        <f t="shared" ref="K1475:K1538" si="95">IF(COUNTIF(J1475,"=N")=1,0,F1475)</f>
        <v>0</v>
      </c>
    </row>
    <row r="1476" spans="1:11" x14ac:dyDescent="0.3">
      <c r="A1476">
        <v>632</v>
      </c>
      <c r="B1476" t="s">
        <v>384</v>
      </c>
      <c r="C1476" t="s">
        <v>2354</v>
      </c>
      <c r="D1476" s="13">
        <v>21373.144999999997</v>
      </c>
      <c r="E1476" s="14">
        <v>21.756282120997064</v>
      </c>
      <c r="F1476" s="15">
        <v>1.3204253142832853E-6</v>
      </c>
      <c r="G1476" s="17">
        <f t="shared" si="92"/>
        <v>1475</v>
      </c>
      <c r="H1476" s="16">
        <f t="shared" si="93"/>
        <v>6.1779645170763851E-8</v>
      </c>
      <c r="I1476" s="9">
        <f t="shared" si="94"/>
        <v>1341</v>
      </c>
      <c r="J1476" s="9" t="str">
        <f>_xlfn.IFNA(VLOOKUP(C1476,[1]Sheet1!$B:$B,1,FALSE),"N")</f>
        <v>N</v>
      </c>
      <c r="K1476" s="9">
        <f t="shared" si="95"/>
        <v>0</v>
      </c>
    </row>
    <row r="1477" spans="1:11" x14ac:dyDescent="0.3">
      <c r="A1477">
        <v>538</v>
      </c>
      <c r="B1477" t="s">
        <v>1065</v>
      </c>
      <c r="C1477" t="s">
        <v>3031</v>
      </c>
      <c r="D1477" s="13">
        <v>29389.214999999997</v>
      </c>
      <c r="E1477" s="14">
        <v>21.361496916263302</v>
      </c>
      <c r="F1477" s="15">
        <v>1.3156851727823973E-6</v>
      </c>
      <c r="G1477" s="17">
        <f t="shared" si="92"/>
        <v>1476</v>
      </c>
      <c r="H1477" s="16">
        <f t="shared" si="93"/>
        <v>4.4767618760228791E-8</v>
      </c>
      <c r="I1477" s="9">
        <f t="shared" si="94"/>
        <v>1435</v>
      </c>
      <c r="J1477" s="9" t="str">
        <f>_xlfn.IFNA(VLOOKUP(C1477,[1]Sheet1!$B:$B,1,FALSE),"N")</f>
        <v>Clo1313_1474</v>
      </c>
      <c r="K1477" s="9">
        <f t="shared" si="95"/>
        <v>1.3156851727823973E-6</v>
      </c>
    </row>
    <row r="1478" spans="1:11" x14ac:dyDescent="0.3">
      <c r="A1478">
        <v>388</v>
      </c>
      <c r="B1478" t="s">
        <v>1894</v>
      </c>
      <c r="C1478" t="s">
        <v>3849</v>
      </c>
      <c r="D1478" s="13">
        <v>51474.455000000002</v>
      </c>
      <c r="E1478" s="14">
        <v>20.67440838397955</v>
      </c>
      <c r="F1478" s="15">
        <v>1.3156692130933597E-6</v>
      </c>
      <c r="G1478" s="17">
        <f t="shared" si="92"/>
        <v>1477</v>
      </c>
      <c r="H1478" s="16">
        <f t="shared" si="93"/>
        <v>2.5559653095760986E-8</v>
      </c>
      <c r="I1478" s="9">
        <f t="shared" si="94"/>
        <v>1585</v>
      </c>
      <c r="J1478" s="9" t="str">
        <f>_xlfn.IFNA(VLOOKUP(C1478,[1]Sheet1!$B:$B,1,FALSE),"N")</f>
        <v>N</v>
      </c>
      <c r="K1478" s="9">
        <f t="shared" si="95"/>
        <v>0</v>
      </c>
    </row>
    <row r="1479" spans="1:11" x14ac:dyDescent="0.3">
      <c r="A1479">
        <v>596</v>
      </c>
      <c r="B1479" t="s">
        <v>1100</v>
      </c>
      <c r="C1479" t="s">
        <v>3066</v>
      </c>
      <c r="D1479" s="13">
        <v>23837.14</v>
      </c>
      <c r="E1479" s="14">
        <v>21.617673118094057</v>
      </c>
      <c r="F1479" s="15">
        <v>1.3151800192014803E-6</v>
      </c>
      <c r="G1479" s="17">
        <f t="shared" si="92"/>
        <v>1478</v>
      </c>
      <c r="H1479" s="16">
        <f t="shared" si="93"/>
        <v>5.5173566090624984E-8</v>
      </c>
      <c r="I1479" s="9">
        <f t="shared" si="94"/>
        <v>1377</v>
      </c>
      <c r="J1479" s="9" t="str">
        <f>_xlfn.IFNA(VLOOKUP(C1479,[1]Sheet1!$B:$B,1,FALSE),"N")</f>
        <v>Clo1313_1517</v>
      </c>
      <c r="K1479" s="9">
        <f t="shared" si="95"/>
        <v>1.3151800192014803E-6</v>
      </c>
    </row>
    <row r="1480" spans="1:11" x14ac:dyDescent="0.3">
      <c r="A1480">
        <v>418</v>
      </c>
      <c r="B1480" t="s">
        <v>1023</v>
      </c>
      <c r="C1480" t="s">
        <v>2989</v>
      </c>
      <c r="D1480" s="13">
        <v>46084.420000000006</v>
      </c>
      <c r="E1480" s="14">
        <v>20.806981687809674</v>
      </c>
      <c r="F1480" s="15">
        <v>1.3124130860584836E-6</v>
      </c>
      <c r="G1480" s="17">
        <f t="shared" si="92"/>
        <v>1479</v>
      </c>
      <c r="H1480" s="16">
        <f t="shared" si="93"/>
        <v>2.8478455106052834E-8</v>
      </c>
      <c r="I1480" s="9">
        <f t="shared" si="94"/>
        <v>1555</v>
      </c>
      <c r="J1480" s="9" t="str">
        <f>_xlfn.IFNA(VLOOKUP(C1480,[1]Sheet1!$B:$B,1,FALSE),"N")</f>
        <v>N</v>
      </c>
      <c r="K1480" s="9">
        <f t="shared" si="95"/>
        <v>0</v>
      </c>
    </row>
    <row r="1481" spans="1:11" x14ac:dyDescent="0.3">
      <c r="A1481">
        <v>697</v>
      </c>
      <c r="B1481" t="s">
        <v>1705</v>
      </c>
      <c r="C1481" t="s">
        <v>3660</v>
      </c>
      <c r="D1481" s="13">
        <v>17048.39</v>
      </c>
      <c r="E1481" s="14">
        <v>22.015235811513236</v>
      </c>
      <c r="F1481" s="15">
        <v>1.3010429309117033E-6</v>
      </c>
      <c r="G1481" s="17">
        <f t="shared" si="92"/>
        <v>1480</v>
      </c>
      <c r="H1481" s="16">
        <f t="shared" si="93"/>
        <v>7.6314709536308316E-8</v>
      </c>
      <c r="I1481" s="9">
        <f t="shared" si="94"/>
        <v>1276</v>
      </c>
      <c r="J1481" s="9" t="str">
        <f>_xlfn.IFNA(VLOOKUP(C1481,[1]Sheet1!$B:$B,1,FALSE),"N")</f>
        <v>N</v>
      </c>
      <c r="K1481" s="9">
        <f t="shared" si="95"/>
        <v>0</v>
      </c>
    </row>
    <row r="1482" spans="1:11" x14ac:dyDescent="0.3">
      <c r="A1482">
        <v>435</v>
      </c>
      <c r="B1482" t="s">
        <v>1078</v>
      </c>
      <c r="C1482" t="s">
        <v>3044</v>
      </c>
      <c r="D1482" s="13">
        <v>42425.06</v>
      </c>
      <c r="E1482" s="14">
        <v>20.893142510542756</v>
      </c>
      <c r="F1482" s="15">
        <v>1.296166286379747E-6</v>
      </c>
      <c r="G1482" s="17">
        <f t="shared" si="92"/>
        <v>1481</v>
      </c>
      <c r="H1482" s="16">
        <f t="shared" si="93"/>
        <v>3.0551902257291965E-8</v>
      </c>
      <c r="I1482" s="9">
        <f t="shared" si="94"/>
        <v>1538</v>
      </c>
      <c r="J1482" s="9" t="str">
        <f>_xlfn.IFNA(VLOOKUP(C1482,[1]Sheet1!$B:$B,1,FALSE),"N")</f>
        <v>N</v>
      </c>
      <c r="K1482" s="9">
        <f t="shared" si="95"/>
        <v>0</v>
      </c>
    </row>
    <row r="1483" spans="1:11" x14ac:dyDescent="0.3">
      <c r="A1483">
        <v>379</v>
      </c>
      <c r="B1483" t="s">
        <v>1772</v>
      </c>
      <c r="C1483" t="s">
        <v>3727</v>
      </c>
      <c r="D1483" s="13">
        <v>51775.369999999995</v>
      </c>
      <c r="E1483" s="14">
        <v>20.6414826204836</v>
      </c>
      <c r="F1483" s="15">
        <v>1.2882945592262693E-6</v>
      </c>
      <c r="G1483" s="17">
        <f t="shared" si="92"/>
        <v>1482</v>
      </c>
      <c r="H1483" s="16">
        <f t="shared" si="93"/>
        <v>2.4882382476962876E-8</v>
      </c>
      <c r="I1483" s="9">
        <f t="shared" si="94"/>
        <v>1594</v>
      </c>
      <c r="J1483" s="9" t="str">
        <f>_xlfn.IFNA(VLOOKUP(C1483,[1]Sheet1!$B:$B,1,FALSE),"N")</f>
        <v>N</v>
      </c>
      <c r="K1483" s="9">
        <f t="shared" si="95"/>
        <v>0</v>
      </c>
    </row>
    <row r="1484" spans="1:11" x14ac:dyDescent="0.3">
      <c r="A1484">
        <v>504</v>
      </c>
      <c r="B1484" t="s">
        <v>1055</v>
      </c>
      <c r="C1484" t="s">
        <v>3021</v>
      </c>
      <c r="D1484" s="13">
        <v>32726.730000000003</v>
      </c>
      <c r="E1484" s="14">
        <v>21.196004913948961</v>
      </c>
      <c r="F1484" s="15">
        <v>1.2800716385638229E-6</v>
      </c>
      <c r="G1484" s="17">
        <f t="shared" si="92"/>
        <v>1483</v>
      </c>
      <c r="H1484" s="16">
        <f t="shared" si="93"/>
        <v>3.9113948706877303E-8</v>
      </c>
      <c r="I1484" s="9">
        <f t="shared" si="94"/>
        <v>1469</v>
      </c>
      <c r="J1484" s="9" t="str">
        <f>_xlfn.IFNA(VLOOKUP(C1484,[1]Sheet1!$B:$B,1,FALSE),"N")</f>
        <v>N</v>
      </c>
      <c r="K1484" s="9">
        <f t="shared" si="95"/>
        <v>0</v>
      </c>
    </row>
    <row r="1485" spans="1:11" x14ac:dyDescent="0.3">
      <c r="A1485">
        <v>326</v>
      </c>
      <c r="B1485" t="s">
        <v>221</v>
      </c>
      <c r="C1485" t="s">
        <v>2192</v>
      </c>
      <c r="D1485" s="13">
        <v>64085.865000000013</v>
      </c>
      <c r="E1485" s="14">
        <v>20.360782799163761</v>
      </c>
      <c r="F1485" s="15">
        <v>1.2683216872957291E-6</v>
      </c>
      <c r="G1485" s="17">
        <f t="shared" si="92"/>
        <v>1484</v>
      </c>
      <c r="H1485" s="16">
        <f t="shared" si="93"/>
        <v>1.9790973989283422E-8</v>
      </c>
      <c r="I1485" s="9">
        <f t="shared" si="94"/>
        <v>1647</v>
      </c>
      <c r="J1485" s="9" t="str">
        <f>_xlfn.IFNA(VLOOKUP(C1485,[1]Sheet1!$B:$B,1,FALSE),"N")</f>
        <v>N</v>
      </c>
      <c r="K1485" s="9">
        <f t="shared" si="95"/>
        <v>0</v>
      </c>
    </row>
    <row r="1486" spans="1:11" x14ac:dyDescent="0.3">
      <c r="A1486">
        <v>532</v>
      </c>
      <c r="B1486" t="s">
        <v>486</v>
      </c>
      <c r="C1486" t="s">
        <v>2455</v>
      </c>
      <c r="D1486" s="13">
        <v>28654.690000000006</v>
      </c>
      <c r="E1486" s="14">
        <v>21.338993838656215</v>
      </c>
      <c r="F1486" s="15">
        <v>1.2594672754988731E-6</v>
      </c>
      <c r="G1486" s="17">
        <f t="shared" si="92"/>
        <v>1485</v>
      </c>
      <c r="H1486" s="16">
        <f t="shared" si="93"/>
        <v>4.395326822586016E-8</v>
      </c>
      <c r="I1486" s="9">
        <f t="shared" si="94"/>
        <v>1441</v>
      </c>
      <c r="J1486" s="9" t="str">
        <f>_xlfn.IFNA(VLOOKUP(C1486,[1]Sheet1!$B:$B,1,FALSE),"N")</f>
        <v>N</v>
      </c>
      <c r="K1486" s="9">
        <f t="shared" si="95"/>
        <v>0</v>
      </c>
    </row>
    <row r="1487" spans="1:11" x14ac:dyDescent="0.3">
      <c r="A1487">
        <v>413</v>
      </c>
      <c r="B1487" t="s">
        <v>1099</v>
      </c>
      <c r="C1487" t="s">
        <v>3065</v>
      </c>
      <c r="D1487" s="13">
        <v>44632.259999999995</v>
      </c>
      <c r="E1487" s="14">
        <v>20.792544605892285</v>
      </c>
      <c r="F1487" s="15">
        <v>1.2561779260053902E-6</v>
      </c>
      <c r="G1487" s="17">
        <f t="shared" si="92"/>
        <v>1486</v>
      </c>
      <c r="H1487" s="16">
        <f t="shared" si="93"/>
        <v>2.8145066505827631E-8</v>
      </c>
      <c r="I1487" s="9">
        <f t="shared" si="94"/>
        <v>1560</v>
      </c>
      <c r="J1487" s="9" t="str">
        <f>_xlfn.IFNA(VLOOKUP(C1487,[1]Sheet1!$B:$B,1,FALSE),"N")</f>
        <v>N</v>
      </c>
      <c r="K1487" s="9">
        <f t="shared" si="95"/>
        <v>0</v>
      </c>
    </row>
    <row r="1488" spans="1:11" x14ac:dyDescent="0.3">
      <c r="A1488">
        <v>603</v>
      </c>
      <c r="B1488" t="s">
        <v>1534</v>
      </c>
      <c r="C1488" t="s">
        <v>3489</v>
      </c>
      <c r="D1488" s="13">
        <v>22323.734999999993</v>
      </c>
      <c r="E1488" s="14">
        <v>21.633191551866961</v>
      </c>
      <c r="F1488" s="15">
        <v>1.2473736522591386E-6</v>
      </c>
      <c r="G1488" s="17">
        <f t="shared" si="92"/>
        <v>1487</v>
      </c>
      <c r="H1488" s="16">
        <f t="shared" si="93"/>
        <v>5.5876566007397012E-8</v>
      </c>
      <c r="I1488" s="9">
        <f t="shared" si="94"/>
        <v>1370</v>
      </c>
      <c r="J1488" s="9" t="str">
        <f>_xlfn.IFNA(VLOOKUP(C1488,[1]Sheet1!$B:$B,1,FALSE),"N")</f>
        <v>Clo1313_2144</v>
      </c>
      <c r="K1488" s="9">
        <f t="shared" si="95"/>
        <v>1.2473736522591386E-6</v>
      </c>
    </row>
    <row r="1489" spans="1:11" x14ac:dyDescent="0.3">
      <c r="A1489">
        <v>451</v>
      </c>
      <c r="B1489" t="s">
        <v>1444</v>
      </c>
      <c r="C1489" t="s">
        <v>3404</v>
      </c>
      <c r="D1489" s="13">
        <v>37896.494999999995</v>
      </c>
      <c r="E1489" s="14">
        <v>20.968341485722814</v>
      </c>
      <c r="F1489" s="15">
        <v>1.2310527488304507E-6</v>
      </c>
      <c r="G1489" s="17">
        <f t="shared" si="92"/>
        <v>1488</v>
      </c>
      <c r="H1489" s="16">
        <f t="shared" si="93"/>
        <v>3.2484607054833194E-8</v>
      </c>
      <c r="I1489" s="9">
        <f t="shared" si="94"/>
        <v>1522</v>
      </c>
      <c r="J1489" s="9" t="str">
        <f>_xlfn.IFNA(VLOOKUP(C1489,[1]Sheet1!$B:$B,1,FALSE),"N")</f>
        <v>Clo1313_2022</v>
      </c>
      <c r="K1489" s="9">
        <f t="shared" si="95"/>
        <v>1.2310527488304507E-6</v>
      </c>
    </row>
    <row r="1490" spans="1:11" x14ac:dyDescent="0.3">
      <c r="A1490">
        <v>610</v>
      </c>
      <c r="B1490" t="s">
        <v>1464</v>
      </c>
      <c r="C1490" t="s">
        <v>3424</v>
      </c>
      <c r="D1490" s="13">
        <v>21355.45</v>
      </c>
      <c r="E1490" s="14">
        <v>21.666729666643633</v>
      </c>
      <c r="F1490" s="15">
        <v>1.2263716501944166E-6</v>
      </c>
      <c r="G1490" s="17">
        <f t="shared" si="92"/>
        <v>1489</v>
      </c>
      <c r="H1490" s="16">
        <f t="shared" si="93"/>
        <v>5.7426635832746044E-8</v>
      </c>
      <c r="I1490" s="9">
        <f t="shared" si="94"/>
        <v>1363</v>
      </c>
      <c r="J1490" s="9" t="str">
        <f>_xlfn.IFNA(VLOOKUP(C1490,[1]Sheet1!$B:$B,1,FALSE),"N")</f>
        <v>N</v>
      </c>
      <c r="K1490" s="9">
        <f t="shared" si="95"/>
        <v>0</v>
      </c>
    </row>
    <row r="1491" spans="1:11" x14ac:dyDescent="0.3">
      <c r="A1491">
        <v>678</v>
      </c>
      <c r="B1491" t="s">
        <v>446</v>
      </c>
      <c r="C1491" t="s">
        <v>2415</v>
      </c>
      <c r="D1491" s="13">
        <v>17015.999999999993</v>
      </c>
      <c r="E1491" s="14">
        <v>21.944208750102945</v>
      </c>
      <c r="F1491" s="15">
        <v>1.2254506231677048E-6</v>
      </c>
      <c r="G1491" s="17">
        <f t="shared" si="92"/>
        <v>1490</v>
      </c>
      <c r="H1491" s="16">
        <f t="shared" si="93"/>
        <v>7.2017549551463628E-8</v>
      </c>
      <c r="I1491" s="9">
        <f t="shared" si="94"/>
        <v>1295</v>
      </c>
      <c r="J1491" s="9" t="str">
        <f>_xlfn.IFNA(VLOOKUP(C1491,[1]Sheet1!$B:$B,1,FALSE),"N")</f>
        <v>N</v>
      </c>
      <c r="K1491" s="9">
        <f t="shared" si="95"/>
        <v>0</v>
      </c>
    </row>
    <row r="1492" spans="1:11" x14ac:dyDescent="0.3">
      <c r="A1492">
        <v>659</v>
      </c>
      <c r="B1492" t="s">
        <v>166</v>
      </c>
      <c r="C1492" t="s">
        <v>2137</v>
      </c>
      <c r="D1492" s="13">
        <v>18222.595000000001</v>
      </c>
      <c r="E1492" s="14">
        <v>21.858972033824507</v>
      </c>
      <c r="F1492" s="15">
        <v>1.2241761703005396E-6</v>
      </c>
      <c r="G1492" s="17">
        <f t="shared" si="92"/>
        <v>1491</v>
      </c>
      <c r="H1492" s="16">
        <f t="shared" si="93"/>
        <v>6.7179025287042797E-8</v>
      </c>
      <c r="I1492" s="9">
        <f t="shared" si="94"/>
        <v>1314</v>
      </c>
      <c r="J1492" s="9" t="str">
        <f>_xlfn.IFNA(VLOOKUP(C1492,[1]Sheet1!$B:$B,1,FALSE),"N")</f>
        <v>N</v>
      </c>
      <c r="K1492" s="9">
        <f t="shared" si="95"/>
        <v>0</v>
      </c>
    </row>
    <row r="1493" spans="1:11" x14ac:dyDescent="0.3">
      <c r="A1493">
        <v>306</v>
      </c>
      <c r="B1493" t="s">
        <v>317</v>
      </c>
      <c r="C1493" t="s">
        <v>2288</v>
      </c>
      <c r="D1493" s="13">
        <v>67821.39499999999</v>
      </c>
      <c r="E1493" s="14">
        <v>20.244117579185023</v>
      </c>
      <c r="F1493" s="15">
        <v>1.2204311589255537E-6</v>
      </c>
      <c r="G1493" s="17">
        <f t="shared" si="92"/>
        <v>1492</v>
      </c>
      <c r="H1493" s="16">
        <f t="shared" si="93"/>
        <v>1.7994781129547009E-8</v>
      </c>
      <c r="I1493" s="9">
        <f t="shared" si="94"/>
        <v>1667</v>
      </c>
      <c r="J1493" s="9" t="str">
        <f>_xlfn.IFNA(VLOOKUP(C1493,[1]Sheet1!$B:$B,1,FALSE),"N")</f>
        <v>N</v>
      </c>
      <c r="K1493" s="9">
        <f t="shared" si="95"/>
        <v>0</v>
      </c>
    </row>
    <row r="1494" spans="1:11" x14ac:dyDescent="0.3">
      <c r="A1494">
        <v>488</v>
      </c>
      <c r="B1494" t="s">
        <v>880</v>
      </c>
      <c r="C1494" t="s">
        <v>2846</v>
      </c>
      <c r="D1494" s="13">
        <v>32836.799999999996</v>
      </c>
      <c r="E1494" s="14">
        <v>21.127357098742728</v>
      </c>
      <c r="F1494" s="15">
        <v>1.2144289030665172E-6</v>
      </c>
      <c r="G1494" s="17">
        <f t="shared" si="92"/>
        <v>1493</v>
      </c>
      <c r="H1494" s="16">
        <f t="shared" si="93"/>
        <v>3.6983777440752979E-8</v>
      </c>
      <c r="I1494" s="9">
        <f t="shared" si="94"/>
        <v>1485</v>
      </c>
      <c r="J1494" s="9" t="str">
        <f>_xlfn.IFNA(VLOOKUP(C1494,[1]Sheet1!$B:$B,1,FALSE),"N")</f>
        <v>N</v>
      </c>
      <c r="K1494" s="9">
        <f t="shared" si="95"/>
        <v>0</v>
      </c>
    </row>
    <row r="1495" spans="1:11" x14ac:dyDescent="0.3">
      <c r="A1495">
        <v>645</v>
      </c>
      <c r="B1495" t="s">
        <v>436</v>
      </c>
      <c r="C1495" t="s">
        <v>2405</v>
      </c>
      <c r="D1495" s="13">
        <v>18675.985000000001</v>
      </c>
      <c r="E1495" s="14">
        <v>21.801334713473796</v>
      </c>
      <c r="F1495" s="15">
        <v>1.1969974246211891E-6</v>
      </c>
      <c r="G1495" s="17">
        <f t="shared" si="92"/>
        <v>1494</v>
      </c>
      <c r="H1495" s="16">
        <f t="shared" si="93"/>
        <v>6.4092867102923302E-8</v>
      </c>
      <c r="I1495" s="9">
        <f t="shared" si="94"/>
        <v>1328</v>
      </c>
      <c r="J1495" s="9" t="str">
        <f>_xlfn.IFNA(VLOOKUP(C1495,[1]Sheet1!$B:$B,1,FALSE),"N")</f>
        <v>N</v>
      </c>
      <c r="K1495" s="9">
        <f t="shared" si="95"/>
        <v>0</v>
      </c>
    </row>
    <row r="1496" spans="1:11" x14ac:dyDescent="0.3">
      <c r="A1496">
        <v>439</v>
      </c>
      <c r="B1496" t="s">
        <v>912</v>
      </c>
      <c r="C1496" t="s">
        <v>2878</v>
      </c>
      <c r="D1496" s="13">
        <v>37904.545000000006</v>
      </c>
      <c r="E1496" s="14">
        <v>20.91711757440191</v>
      </c>
      <c r="F1496" s="15">
        <v>1.1809259896580516E-6</v>
      </c>
      <c r="G1496" s="17">
        <f t="shared" si="92"/>
        <v>1495</v>
      </c>
      <c r="H1496" s="16">
        <f t="shared" si="93"/>
        <v>3.1155260923407771E-8</v>
      </c>
      <c r="I1496" s="9">
        <f t="shared" si="94"/>
        <v>1534</v>
      </c>
      <c r="J1496" s="9" t="str">
        <f>_xlfn.IFNA(VLOOKUP(C1496,[1]Sheet1!$B:$B,1,FALSE),"N")</f>
        <v>N</v>
      </c>
      <c r="K1496" s="9">
        <f t="shared" si="95"/>
        <v>0</v>
      </c>
    </row>
    <row r="1497" spans="1:11" x14ac:dyDescent="0.3">
      <c r="A1497">
        <v>292</v>
      </c>
      <c r="B1497" t="s">
        <v>399</v>
      </c>
      <c r="C1497" t="s">
        <v>2368</v>
      </c>
      <c r="D1497" s="13">
        <v>69155.815000000002</v>
      </c>
      <c r="E1497" s="14">
        <v>20.166073977414356</v>
      </c>
      <c r="F1497" s="15">
        <v>1.1677088360963199E-6</v>
      </c>
      <c r="G1497" s="17">
        <f t="shared" si="92"/>
        <v>1496</v>
      </c>
      <c r="H1497" s="16">
        <f t="shared" si="93"/>
        <v>1.6885186532706179E-8</v>
      </c>
      <c r="I1497" s="9">
        <f t="shared" si="94"/>
        <v>1681</v>
      </c>
      <c r="J1497" s="9" t="str">
        <f>_xlfn.IFNA(VLOOKUP(C1497,[1]Sheet1!$B:$B,1,FALSE),"N")</f>
        <v>N</v>
      </c>
      <c r="K1497" s="9">
        <f t="shared" si="95"/>
        <v>0</v>
      </c>
    </row>
    <row r="1498" spans="1:11" x14ac:dyDescent="0.3">
      <c r="A1498">
        <v>390</v>
      </c>
      <c r="B1498" t="s">
        <v>1722</v>
      </c>
      <c r="C1498" t="s">
        <v>3677</v>
      </c>
      <c r="D1498" s="13">
        <v>45314.135000000002</v>
      </c>
      <c r="E1498" s="14">
        <v>20.681345947271659</v>
      </c>
      <c r="F1498" s="15">
        <v>1.1647858732748418E-6</v>
      </c>
      <c r="G1498" s="17">
        <f t="shared" si="92"/>
        <v>1497</v>
      </c>
      <c r="H1498" s="16">
        <f t="shared" si="93"/>
        <v>2.5704691776083593E-8</v>
      </c>
      <c r="I1498" s="9">
        <f t="shared" si="94"/>
        <v>1583</v>
      </c>
      <c r="J1498" s="9" t="str">
        <f>_xlfn.IFNA(VLOOKUP(C1498,[1]Sheet1!$B:$B,1,FALSE),"N")</f>
        <v>N</v>
      </c>
      <c r="K1498" s="9">
        <f t="shared" si="95"/>
        <v>0</v>
      </c>
    </row>
    <row r="1499" spans="1:11" x14ac:dyDescent="0.3">
      <c r="A1499">
        <v>415</v>
      </c>
      <c r="B1499" t="s">
        <v>1661</v>
      </c>
      <c r="C1499" t="s">
        <v>3616</v>
      </c>
      <c r="D1499" s="13">
        <v>40547.625000000007</v>
      </c>
      <c r="E1499" s="14">
        <v>20.803175691061771</v>
      </c>
      <c r="F1499" s="15">
        <v>1.1511545136671648E-6</v>
      </c>
      <c r="G1499" s="17">
        <f t="shared" si="92"/>
        <v>1498</v>
      </c>
      <c r="H1499" s="16">
        <f t="shared" si="93"/>
        <v>2.8390183485892569E-8</v>
      </c>
      <c r="I1499" s="9">
        <f t="shared" si="94"/>
        <v>1558</v>
      </c>
      <c r="J1499" s="9" t="str">
        <f>_xlfn.IFNA(VLOOKUP(C1499,[1]Sheet1!$B:$B,1,FALSE),"N")</f>
        <v>Clo1313_2359</v>
      </c>
      <c r="K1499" s="9">
        <f t="shared" si="95"/>
        <v>1.1511545136671648E-6</v>
      </c>
    </row>
    <row r="1500" spans="1:11" x14ac:dyDescent="0.3">
      <c r="A1500">
        <v>367</v>
      </c>
      <c r="B1500" t="s">
        <v>1512</v>
      </c>
      <c r="C1500" t="s">
        <v>3467</v>
      </c>
      <c r="D1500" s="13">
        <v>48249.499999999993</v>
      </c>
      <c r="E1500" s="14">
        <v>20.586859330187522</v>
      </c>
      <c r="F1500" s="15">
        <v>1.1482496896628304E-6</v>
      </c>
      <c r="G1500" s="17">
        <f t="shared" si="92"/>
        <v>1499</v>
      </c>
      <c r="H1500" s="16">
        <f t="shared" si="93"/>
        <v>2.3798167642417653E-8</v>
      </c>
      <c r="I1500" s="9">
        <f t="shared" si="94"/>
        <v>1606</v>
      </c>
      <c r="J1500" s="9" t="str">
        <f>_xlfn.IFNA(VLOOKUP(C1500,[1]Sheet1!$B:$B,1,FALSE),"N")</f>
        <v>N</v>
      </c>
      <c r="K1500" s="9">
        <f t="shared" si="95"/>
        <v>0</v>
      </c>
    </row>
    <row r="1501" spans="1:11" x14ac:dyDescent="0.3">
      <c r="A1501">
        <v>497</v>
      </c>
      <c r="B1501" t="s">
        <v>616</v>
      </c>
      <c r="C1501" t="s">
        <v>2585</v>
      </c>
      <c r="D1501" s="13">
        <v>30022.174999999996</v>
      </c>
      <c r="E1501" s="14">
        <v>21.165865498720656</v>
      </c>
      <c r="F1501" s="15">
        <v>1.1457662449875213E-6</v>
      </c>
      <c r="G1501" s="17">
        <f t="shared" si="92"/>
        <v>1500</v>
      </c>
      <c r="H1501" s="16">
        <f t="shared" si="93"/>
        <v>3.8163998610611033E-8</v>
      </c>
      <c r="I1501" s="9">
        <f t="shared" si="94"/>
        <v>1476</v>
      </c>
      <c r="J1501" s="9" t="str">
        <f>_xlfn.IFNA(VLOOKUP(C1501,[1]Sheet1!$B:$B,1,FALSE),"N")</f>
        <v>N</v>
      </c>
      <c r="K1501" s="9">
        <f t="shared" si="95"/>
        <v>0</v>
      </c>
    </row>
    <row r="1502" spans="1:11" x14ac:dyDescent="0.3">
      <c r="A1502">
        <v>325</v>
      </c>
      <c r="B1502" t="s">
        <v>1306</v>
      </c>
      <c r="C1502" t="s">
        <v>3271</v>
      </c>
      <c r="D1502" s="13">
        <v>57827.035000000003</v>
      </c>
      <c r="E1502" s="14">
        <v>20.355354681361518</v>
      </c>
      <c r="F1502" s="15">
        <v>1.1393981847840023E-6</v>
      </c>
      <c r="G1502" s="17">
        <f t="shared" si="92"/>
        <v>1501</v>
      </c>
      <c r="H1502" s="16">
        <f t="shared" si="93"/>
        <v>1.9703555348877945E-8</v>
      </c>
      <c r="I1502" s="9">
        <f t="shared" si="94"/>
        <v>1648</v>
      </c>
      <c r="J1502" s="9" t="str">
        <f>_xlfn.IFNA(VLOOKUP(C1502,[1]Sheet1!$B:$B,1,FALSE),"N")</f>
        <v>Clo1313_1817</v>
      </c>
      <c r="K1502" s="9">
        <f t="shared" si="95"/>
        <v>1.1393981847840023E-6</v>
      </c>
    </row>
    <row r="1503" spans="1:11" x14ac:dyDescent="0.3">
      <c r="A1503">
        <v>581</v>
      </c>
      <c r="B1503" t="s">
        <v>1721</v>
      </c>
      <c r="C1503" t="s">
        <v>3676</v>
      </c>
      <c r="D1503" s="13">
        <v>21530.22</v>
      </c>
      <c r="E1503" s="14">
        <v>21.560435464340951</v>
      </c>
      <c r="F1503" s="15">
        <v>1.1337014932537589E-6</v>
      </c>
      <c r="G1503" s="17">
        <f t="shared" si="92"/>
        <v>1502</v>
      </c>
      <c r="H1503" s="16">
        <f t="shared" si="93"/>
        <v>5.2656289311198808E-8</v>
      </c>
      <c r="I1503" s="9">
        <f t="shared" si="94"/>
        <v>1392</v>
      </c>
      <c r="J1503" s="9" t="str">
        <f>_xlfn.IFNA(VLOOKUP(C1503,[1]Sheet1!$B:$B,1,FALSE),"N")</f>
        <v>N</v>
      </c>
      <c r="K1503" s="9">
        <f t="shared" si="95"/>
        <v>0</v>
      </c>
    </row>
    <row r="1504" spans="1:11" x14ac:dyDescent="0.3">
      <c r="A1504">
        <v>257</v>
      </c>
      <c r="B1504" t="s">
        <v>1383</v>
      </c>
      <c r="C1504" t="s">
        <v>3344</v>
      </c>
      <c r="D1504" s="13">
        <v>78534.434999999983</v>
      </c>
      <c r="E1504" s="14">
        <v>19.965934557568936</v>
      </c>
      <c r="F1504" s="15">
        <v>1.1263820332221766E-6</v>
      </c>
      <c r="G1504" s="17">
        <f t="shared" si="92"/>
        <v>1503</v>
      </c>
      <c r="H1504" s="16">
        <f t="shared" si="93"/>
        <v>1.434252418346394E-8</v>
      </c>
      <c r="I1504" s="9">
        <f t="shared" si="94"/>
        <v>1716</v>
      </c>
      <c r="J1504" s="9" t="str">
        <f>_xlfn.IFNA(VLOOKUP(C1504,[1]Sheet1!$B:$B,1,FALSE),"N")</f>
        <v>N</v>
      </c>
      <c r="K1504" s="9">
        <f t="shared" si="95"/>
        <v>0</v>
      </c>
    </row>
    <row r="1505" spans="1:11" x14ac:dyDescent="0.3">
      <c r="A1505">
        <v>701</v>
      </c>
      <c r="B1505" t="s">
        <v>1527</v>
      </c>
      <c r="C1505" t="s">
        <v>3482</v>
      </c>
      <c r="D1505" s="13">
        <v>14626.77</v>
      </c>
      <c r="E1505" s="14">
        <v>22.023177015778053</v>
      </c>
      <c r="F1505" s="15">
        <v>1.1234942511906308E-6</v>
      </c>
      <c r="G1505" s="17">
        <f t="shared" si="92"/>
        <v>1504</v>
      </c>
      <c r="H1505" s="16">
        <f t="shared" si="93"/>
        <v>7.6810823660359107E-8</v>
      </c>
      <c r="I1505" s="9">
        <f t="shared" si="94"/>
        <v>1272</v>
      </c>
      <c r="J1505" s="9" t="str">
        <f>_xlfn.IFNA(VLOOKUP(C1505,[1]Sheet1!$B:$B,1,FALSE),"N")</f>
        <v>Clo1313_2136</v>
      </c>
      <c r="K1505" s="9">
        <f t="shared" si="95"/>
        <v>1.1234942511906308E-6</v>
      </c>
    </row>
    <row r="1506" spans="1:11" x14ac:dyDescent="0.3">
      <c r="A1506">
        <v>317</v>
      </c>
      <c r="B1506" t="s">
        <v>462</v>
      </c>
      <c r="C1506" t="s">
        <v>2431</v>
      </c>
      <c r="D1506" s="13">
        <v>59709.374999999993</v>
      </c>
      <c r="E1506" s="14">
        <v>20.298827793812844</v>
      </c>
      <c r="F1506" s="15">
        <v>1.1234822623740105E-6</v>
      </c>
      <c r="G1506" s="17">
        <f t="shared" si="92"/>
        <v>1505</v>
      </c>
      <c r="H1506" s="16">
        <f t="shared" si="93"/>
        <v>1.8815843615412331E-8</v>
      </c>
      <c r="I1506" s="9">
        <f t="shared" si="94"/>
        <v>1656</v>
      </c>
      <c r="J1506" s="9" t="str">
        <f>_xlfn.IFNA(VLOOKUP(C1506,[1]Sheet1!$B:$B,1,FALSE),"N")</f>
        <v>N</v>
      </c>
      <c r="K1506" s="9">
        <f t="shared" si="95"/>
        <v>0</v>
      </c>
    </row>
    <row r="1507" spans="1:11" x14ac:dyDescent="0.3">
      <c r="A1507">
        <v>191</v>
      </c>
      <c r="B1507" t="s">
        <v>1423</v>
      </c>
      <c r="C1507" t="s">
        <v>3384</v>
      </c>
      <c r="D1507" s="13">
        <v>117417.33999999997</v>
      </c>
      <c r="E1507" s="14">
        <v>19.46821832334421</v>
      </c>
      <c r="F1507" s="15">
        <v>1.1222995149170057E-6</v>
      </c>
      <c r="G1507" s="17">
        <f t="shared" si="92"/>
        <v>1506</v>
      </c>
      <c r="H1507" s="16">
        <f t="shared" si="93"/>
        <v>9.5582093319181478E-9</v>
      </c>
      <c r="I1507" s="9">
        <f t="shared" si="94"/>
        <v>1782</v>
      </c>
      <c r="J1507" s="9" t="str">
        <f>_xlfn.IFNA(VLOOKUP(C1507,[1]Sheet1!$B:$B,1,FALSE),"N")</f>
        <v>Clo1313_1990</v>
      </c>
      <c r="K1507" s="9">
        <f t="shared" si="95"/>
        <v>1.1222995149170057E-6</v>
      </c>
    </row>
    <row r="1508" spans="1:11" x14ac:dyDescent="0.3">
      <c r="A1508">
        <v>563</v>
      </c>
      <c r="B1508" t="s">
        <v>1233</v>
      </c>
      <c r="C1508" t="s">
        <v>3199</v>
      </c>
      <c r="D1508" s="13">
        <v>23212.160000000003</v>
      </c>
      <c r="E1508" s="14">
        <v>21.452585793755983</v>
      </c>
      <c r="F1508" s="15">
        <v>1.119316350433862E-6</v>
      </c>
      <c r="G1508" s="17">
        <f t="shared" si="92"/>
        <v>1507</v>
      </c>
      <c r="H1508" s="16">
        <f t="shared" si="93"/>
        <v>4.8221119897237557E-8</v>
      </c>
      <c r="I1508" s="9">
        <f t="shared" si="94"/>
        <v>1410</v>
      </c>
      <c r="J1508" s="9" t="str">
        <f>_xlfn.IFNA(VLOOKUP(C1508,[1]Sheet1!$B:$B,1,FALSE),"N")</f>
        <v>N</v>
      </c>
      <c r="K1508" s="9">
        <f t="shared" si="95"/>
        <v>0</v>
      </c>
    </row>
    <row r="1509" spans="1:11" x14ac:dyDescent="0.3">
      <c r="A1509">
        <v>469</v>
      </c>
      <c r="B1509" t="s">
        <v>783</v>
      </c>
      <c r="C1509" t="s">
        <v>2749</v>
      </c>
      <c r="D1509" s="13">
        <v>32663.349999999995</v>
      </c>
      <c r="E1509" s="14">
        <v>21.025309014765877</v>
      </c>
      <c r="F1509" s="15">
        <v>1.1115259576150885E-6</v>
      </c>
      <c r="G1509" s="17">
        <f t="shared" si="92"/>
        <v>1508</v>
      </c>
      <c r="H1509" s="16">
        <f t="shared" si="93"/>
        <v>3.4029759887307604E-8</v>
      </c>
      <c r="I1509" s="9">
        <f t="shared" si="94"/>
        <v>1504</v>
      </c>
      <c r="J1509" s="9" t="str">
        <f>_xlfn.IFNA(VLOOKUP(C1509,[1]Sheet1!$B:$B,1,FALSE),"N")</f>
        <v>Clo1313_1094</v>
      </c>
      <c r="K1509" s="9">
        <f t="shared" si="95"/>
        <v>1.1115259576150885E-6</v>
      </c>
    </row>
    <row r="1510" spans="1:11" x14ac:dyDescent="0.3">
      <c r="A1510">
        <v>749</v>
      </c>
      <c r="B1510" t="s">
        <v>281</v>
      </c>
      <c r="C1510" t="s">
        <v>2252</v>
      </c>
      <c r="D1510" s="13">
        <v>12346.499999999998</v>
      </c>
      <c r="E1510" s="14">
        <v>22.211178531360151</v>
      </c>
      <c r="F1510" s="15">
        <v>1.1055833279542299E-6</v>
      </c>
      <c r="G1510" s="17">
        <f t="shared" si="92"/>
        <v>1509</v>
      </c>
      <c r="H1510" s="16">
        <f t="shared" si="93"/>
        <v>8.9546294735692711E-8</v>
      </c>
      <c r="I1510" s="9">
        <f t="shared" si="94"/>
        <v>1224</v>
      </c>
      <c r="J1510" s="9" t="str">
        <f>_xlfn.IFNA(VLOOKUP(C1510,[1]Sheet1!$B:$B,1,FALSE),"N")</f>
        <v>N</v>
      </c>
      <c r="K1510" s="9">
        <f t="shared" si="95"/>
        <v>0</v>
      </c>
    </row>
    <row r="1511" spans="1:11" x14ac:dyDescent="0.3">
      <c r="A1511">
        <v>625</v>
      </c>
      <c r="B1511" t="s">
        <v>1692</v>
      </c>
      <c r="C1511" t="s">
        <v>3647</v>
      </c>
      <c r="D1511" s="13">
        <v>18425.759999999998</v>
      </c>
      <c r="E1511" s="14">
        <v>21.718792053607331</v>
      </c>
      <c r="F1511" s="15">
        <v>1.1040442256351836E-6</v>
      </c>
      <c r="G1511" s="17">
        <f t="shared" si="92"/>
        <v>1510</v>
      </c>
      <c r="H1511" s="16">
        <f t="shared" si="93"/>
        <v>5.9918517642430144E-8</v>
      </c>
      <c r="I1511" s="9">
        <f t="shared" si="94"/>
        <v>1348</v>
      </c>
      <c r="J1511" s="9" t="str">
        <f>_xlfn.IFNA(VLOOKUP(C1511,[1]Sheet1!$B:$B,1,FALSE),"N")</f>
        <v>N</v>
      </c>
      <c r="K1511" s="9">
        <f t="shared" si="95"/>
        <v>0</v>
      </c>
    </row>
    <row r="1512" spans="1:11" x14ac:dyDescent="0.3">
      <c r="A1512">
        <v>408</v>
      </c>
      <c r="B1512" t="s">
        <v>1936</v>
      </c>
      <c r="C1512" t="s">
        <v>3891</v>
      </c>
      <c r="D1512" s="13">
        <v>40197.894999999997</v>
      </c>
      <c r="E1512" s="14">
        <v>20.760064756610998</v>
      </c>
      <c r="F1512" s="15">
        <v>1.1017932720672687E-6</v>
      </c>
      <c r="G1512" s="17">
        <f t="shared" si="92"/>
        <v>1511</v>
      </c>
      <c r="H1512" s="16">
        <f t="shared" si="93"/>
        <v>2.7409228071949262E-8</v>
      </c>
      <c r="I1512" s="9">
        <f t="shared" si="94"/>
        <v>1565</v>
      </c>
      <c r="J1512" s="9" t="str">
        <f>_xlfn.IFNA(VLOOKUP(C1512,[1]Sheet1!$B:$B,1,FALSE),"N")</f>
        <v>N</v>
      </c>
      <c r="K1512" s="9">
        <f t="shared" si="95"/>
        <v>0</v>
      </c>
    </row>
    <row r="1513" spans="1:11" x14ac:dyDescent="0.3">
      <c r="A1513">
        <v>327</v>
      </c>
      <c r="B1513" t="s">
        <v>1319</v>
      </c>
      <c r="C1513" t="s">
        <v>3284</v>
      </c>
      <c r="D1513" s="13">
        <v>54807.049999999996</v>
      </c>
      <c r="E1513" s="14">
        <v>20.36527584682003</v>
      </c>
      <c r="F1513" s="15">
        <v>1.0886667957823753E-6</v>
      </c>
      <c r="G1513" s="17">
        <f t="shared" si="92"/>
        <v>1512</v>
      </c>
      <c r="H1513" s="16">
        <f t="shared" si="93"/>
        <v>1.9863626956429428E-8</v>
      </c>
      <c r="I1513" s="9">
        <f t="shared" si="94"/>
        <v>1646</v>
      </c>
      <c r="J1513" s="9" t="str">
        <f>_xlfn.IFNA(VLOOKUP(C1513,[1]Sheet1!$B:$B,1,FALSE),"N")</f>
        <v>Clo1313_1830</v>
      </c>
      <c r="K1513" s="9">
        <f t="shared" si="95"/>
        <v>1.0886667957823753E-6</v>
      </c>
    </row>
    <row r="1514" spans="1:11" x14ac:dyDescent="0.3">
      <c r="A1514">
        <v>324</v>
      </c>
      <c r="B1514" t="s">
        <v>457</v>
      </c>
      <c r="C1514" t="s">
        <v>2426</v>
      </c>
      <c r="D1514" s="13">
        <v>54806.27</v>
      </c>
      <c r="E1514" s="14">
        <v>20.354016881557641</v>
      </c>
      <c r="F1514" s="15">
        <v>1.0787008303712882E-6</v>
      </c>
      <c r="G1514" s="17">
        <f t="shared" si="92"/>
        <v>1513</v>
      </c>
      <c r="H1514" s="16">
        <f t="shared" si="93"/>
        <v>1.9682069777258846E-8</v>
      </c>
      <c r="I1514" s="9">
        <f t="shared" si="94"/>
        <v>1649</v>
      </c>
      <c r="J1514" s="9" t="str">
        <f>_xlfn.IFNA(VLOOKUP(C1514,[1]Sheet1!$B:$B,1,FALSE),"N")</f>
        <v>N</v>
      </c>
      <c r="K1514" s="9">
        <f t="shared" si="95"/>
        <v>0</v>
      </c>
    </row>
    <row r="1515" spans="1:11" x14ac:dyDescent="0.3">
      <c r="A1515">
        <v>561</v>
      </c>
      <c r="B1515" t="s">
        <v>1458</v>
      </c>
      <c r="C1515" t="s">
        <v>3418</v>
      </c>
      <c r="D1515" s="13">
        <v>22470.539999999997</v>
      </c>
      <c r="E1515" s="14">
        <v>21.446574485757907</v>
      </c>
      <c r="F1515" s="15">
        <v>1.078253639100597E-6</v>
      </c>
      <c r="G1515" s="17">
        <f t="shared" si="92"/>
        <v>1514</v>
      </c>
      <c r="H1515" s="16">
        <f t="shared" si="93"/>
        <v>4.7985212598388693E-8</v>
      </c>
      <c r="I1515" s="9">
        <f t="shared" si="94"/>
        <v>1412</v>
      </c>
      <c r="J1515" s="9" t="str">
        <f>_xlfn.IFNA(VLOOKUP(C1515,[1]Sheet1!$B:$B,1,FALSE),"N")</f>
        <v>Clo1313_2044</v>
      </c>
      <c r="K1515" s="9">
        <f t="shared" si="95"/>
        <v>1.078253639100597E-6</v>
      </c>
    </row>
    <row r="1516" spans="1:11" x14ac:dyDescent="0.3">
      <c r="A1516">
        <v>466</v>
      </c>
      <c r="B1516" t="s">
        <v>1331</v>
      </c>
      <c r="C1516" t="s">
        <v>3296</v>
      </c>
      <c r="D1516" s="13">
        <v>31882.469999999994</v>
      </c>
      <c r="E1516" s="14">
        <v>21.017672940567465</v>
      </c>
      <c r="F1516" s="15">
        <v>1.0782157567497799E-6</v>
      </c>
      <c r="G1516" s="17">
        <f t="shared" si="92"/>
        <v>1515</v>
      </c>
      <c r="H1516" s="16">
        <f t="shared" si="93"/>
        <v>3.3818451228834534E-8</v>
      </c>
      <c r="I1516" s="9">
        <f t="shared" si="94"/>
        <v>1507</v>
      </c>
      <c r="J1516" s="9" t="str">
        <f>_xlfn.IFNA(VLOOKUP(C1516,[1]Sheet1!$B:$B,1,FALSE),"N")</f>
        <v>N</v>
      </c>
      <c r="K1516" s="9">
        <f t="shared" si="95"/>
        <v>0</v>
      </c>
    </row>
    <row r="1517" spans="1:11" x14ac:dyDescent="0.3">
      <c r="A1517">
        <v>446</v>
      </c>
      <c r="B1517" t="s">
        <v>988</v>
      </c>
      <c r="C1517" t="s">
        <v>2954</v>
      </c>
      <c r="D1517" s="13">
        <v>33552.264999999985</v>
      </c>
      <c r="E1517" s="14">
        <v>20.948183742047465</v>
      </c>
      <c r="F1517" s="15">
        <v>1.0721572439067438E-6</v>
      </c>
      <c r="G1517" s="17">
        <f t="shared" si="92"/>
        <v>1516</v>
      </c>
      <c r="H1517" s="16">
        <f t="shared" si="93"/>
        <v>3.1954839528918364E-8</v>
      </c>
      <c r="I1517" s="9">
        <f t="shared" si="94"/>
        <v>1527</v>
      </c>
      <c r="J1517" s="9" t="str">
        <f>_xlfn.IFNA(VLOOKUP(C1517,[1]Sheet1!$B:$B,1,FALSE),"N")</f>
        <v>N</v>
      </c>
      <c r="K1517" s="9">
        <f t="shared" si="95"/>
        <v>0</v>
      </c>
    </row>
    <row r="1518" spans="1:11" x14ac:dyDescent="0.3">
      <c r="A1518">
        <v>895</v>
      </c>
      <c r="B1518" t="s">
        <v>360</v>
      </c>
      <c r="C1518" t="s">
        <v>2330</v>
      </c>
      <c r="D1518" s="13">
        <v>8002.4500000000016</v>
      </c>
      <c r="E1518" s="14">
        <v>22.702038217983777</v>
      </c>
      <c r="F1518" s="15">
        <v>1.069655001411776E-6</v>
      </c>
      <c r="G1518" s="17">
        <f t="shared" si="92"/>
        <v>1517</v>
      </c>
      <c r="H1518" s="16">
        <f t="shared" si="93"/>
        <v>1.3366593998235238E-7</v>
      </c>
      <c r="I1518" s="9">
        <f t="shared" si="94"/>
        <v>1078</v>
      </c>
      <c r="J1518" s="9" t="str">
        <f>_xlfn.IFNA(VLOOKUP(C1518,[1]Sheet1!$B:$B,1,FALSE),"N")</f>
        <v>Clo1313_0453</v>
      </c>
      <c r="K1518" s="9">
        <f t="shared" si="95"/>
        <v>1.069655001411776E-6</v>
      </c>
    </row>
    <row r="1519" spans="1:11" x14ac:dyDescent="0.3">
      <c r="A1519">
        <v>476</v>
      </c>
      <c r="B1519" t="s">
        <v>1064</v>
      </c>
      <c r="C1519" t="s">
        <v>3030</v>
      </c>
      <c r="D1519" s="13">
        <v>30797.79</v>
      </c>
      <c r="E1519" s="14">
        <v>21.04990614410087</v>
      </c>
      <c r="F1519" s="15">
        <v>1.0692821302077467E-6</v>
      </c>
      <c r="G1519" s="17">
        <f t="shared" si="92"/>
        <v>1518</v>
      </c>
      <c r="H1519" s="16">
        <f t="shared" si="93"/>
        <v>3.4719443512269764E-8</v>
      </c>
      <c r="I1519" s="9">
        <f t="shared" si="94"/>
        <v>1497</v>
      </c>
      <c r="J1519" s="9" t="str">
        <f>_xlfn.IFNA(VLOOKUP(C1519,[1]Sheet1!$B:$B,1,FALSE),"N")</f>
        <v>Clo1313_1473</v>
      </c>
      <c r="K1519" s="9">
        <f t="shared" si="95"/>
        <v>1.0692821302077467E-6</v>
      </c>
    </row>
    <row r="1520" spans="1:11" x14ac:dyDescent="0.3">
      <c r="A1520">
        <v>485</v>
      </c>
      <c r="B1520" t="s">
        <v>1860</v>
      </c>
      <c r="C1520" t="s">
        <v>3815</v>
      </c>
      <c r="D1520" s="13">
        <v>29098.879999999994</v>
      </c>
      <c r="E1520" s="14">
        <v>21.114239681735615</v>
      </c>
      <c r="F1520" s="15">
        <v>1.0647322088354907E-6</v>
      </c>
      <c r="G1520" s="17">
        <f t="shared" si="92"/>
        <v>1519</v>
      </c>
      <c r="H1520" s="16">
        <f t="shared" si="93"/>
        <v>3.6590143979269681E-8</v>
      </c>
      <c r="I1520" s="9">
        <f t="shared" si="94"/>
        <v>1488</v>
      </c>
      <c r="J1520" s="9" t="str">
        <f>_xlfn.IFNA(VLOOKUP(C1520,[1]Sheet1!$B:$B,1,FALSE),"N")</f>
        <v>N</v>
      </c>
      <c r="K1520" s="9">
        <f t="shared" si="95"/>
        <v>0</v>
      </c>
    </row>
    <row r="1521" spans="1:11" x14ac:dyDescent="0.3">
      <c r="A1521">
        <v>505</v>
      </c>
      <c r="B1521" t="s">
        <v>2023</v>
      </c>
      <c r="C1521" t="s">
        <v>3978</v>
      </c>
      <c r="D1521" s="13">
        <v>26763.325000000001</v>
      </c>
      <c r="E1521" s="14">
        <v>21.196805410593658</v>
      </c>
      <c r="F1521" s="15">
        <v>1.0475031344527451E-6</v>
      </c>
      <c r="G1521" s="17">
        <f t="shared" si="92"/>
        <v>1520</v>
      </c>
      <c r="H1521" s="16">
        <f t="shared" si="93"/>
        <v>3.9139499088874238E-8</v>
      </c>
      <c r="I1521" s="9">
        <f t="shared" si="94"/>
        <v>1468</v>
      </c>
      <c r="J1521" s="9" t="str">
        <f>_xlfn.IFNA(VLOOKUP(C1521,[1]Sheet1!$B:$B,1,FALSE),"N")</f>
        <v>N</v>
      </c>
      <c r="K1521" s="9">
        <f t="shared" si="95"/>
        <v>0</v>
      </c>
    </row>
    <row r="1522" spans="1:11" x14ac:dyDescent="0.3">
      <c r="A1522">
        <v>524</v>
      </c>
      <c r="B1522" t="s">
        <v>1942</v>
      </c>
      <c r="C1522" t="s">
        <v>3897</v>
      </c>
      <c r="D1522" s="13">
        <v>24393.639999999996</v>
      </c>
      <c r="E1522" s="14">
        <v>21.306264957695618</v>
      </c>
      <c r="F1522" s="15">
        <v>1.0439316668844849E-6</v>
      </c>
      <c r="G1522" s="17">
        <f t="shared" si="92"/>
        <v>1521</v>
      </c>
      <c r="H1522" s="16">
        <f t="shared" si="93"/>
        <v>4.2795239533111294E-8</v>
      </c>
      <c r="I1522" s="9">
        <f t="shared" si="94"/>
        <v>1449</v>
      </c>
      <c r="J1522" s="9" t="str">
        <f>_xlfn.IFNA(VLOOKUP(C1522,[1]Sheet1!$B:$B,1,FALSE),"N")</f>
        <v>N</v>
      </c>
      <c r="K1522" s="9">
        <f t="shared" si="95"/>
        <v>0</v>
      </c>
    </row>
    <row r="1523" spans="1:11" x14ac:dyDescent="0.3">
      <c r="A1523">
        <v>392</v>
      </c>
      <c r="B1523" t="s">
        <v>104</v>
      </c>
      <c r="C1523" t="s">
        <v>2075</v>
      </c>
      <c r="D1523" s="13">
        <v>40199.665000000008</v>
      </c>
      <c r="E1523" s="14">
        <v>20.689075478648022</v>
      </c>
      <c r="F1523" s="15">
        <v>1.0398550849331452E-6</v>
      </c>
      <c r="G1523" s="17">
        <f t="shared" si="92"/>
        <v>1522</v>
      </c>
      <c r="H1523" s="16">
        <f t="shared" si="93"/>
        <v>2.5867257474238777E-8</v>
      </c>
      <c r="I1523" s="9">
        <f t="shared" si="94"/>
        <v>1581</v>
      </c>
      <c r="J1523" s="9" t="str">
        <f>_xlfn.IFNA(VLOOKUP(C1523,[1]Sheet1!$B:$B,1,FALSE),"N")</f>
        <v>N</v>
      </c>
      <c r="K1523" s="9">
        <f t="shared" si="95"/>
        <v>0</v>
      </c>
    </row>
    <row r="1524" spans="1:11" x14ac:dyDescent="0.3">
      <c r="A1524">
        <v>714</v>
      </c>
      <c r="B1524" t="s">
        <v>1969</v>
      </c>
      <c r="C1524" t="s">
        <v>3924</v>
      </c>
      <c r="D1524" s="13">
        <v>13073.089999999997</v>
      </c>
      <c r="E1524" s="14">
        <v>22.056514239743283</v>
      </c>
      <c r="F1524" s="15">
        <v>1.0318454189293203E-6</v>
      </c>
      <c r="G1524" s="17">
        <f t="shared" si="92"/>
        <v>1523</v>
      </c>
      <c r="H1524" s="16">
        <f t="shared" si="93"/>
        <v>7.8928961624934935E-8</v>
      </c>
      <c r="I1524" s="9">
        <f t="shared" si="94"/>
        <v>1259</v>
      </c>
      <c r="J1524" s="9" t="str">
        <f>_xlfn.IFNA(VLOOKUP(C1524,[1]Sheet1!$B:$B,1,FALSE),"N")</f>
        <v>N</v>
      </c>
      <c r="K1524" s="9">
        <f t="shared" si="95"/>
        <v>0</v>
      </c>
    </row>
    <row r="1525" spans="1:11" x14ac:dyDescent="0.3">
      <c r="A1525">
        <v>472</v>
      </c>
      <c r="B1525" t="s">
        <v>392</v>
      </c>
      <c r="C1525" t="s">
        <v>2362</v>
      </c>
      <c r="D1525" s="13">
        <v>30094.849999999995</v>
      </c>
      <c r="E1525" s="14">
        <v>21.033487529035249</v>
      </c>
      <c r="F1525" s="15">
        <v>1.0309756574368435E-6</v>
      </c>
      <c r="G1525" s="17">
        <f t="shared" si="92"/>
        <v>1524</v>
      </c>
      <c r="H1525" s="16">
        <f t="shared" si="93"/>
        <v>3.4257544311961799E-8</v>
      </c>
      <c r="I1525" s="9">
        <f t="shared" si="94"/>
        <v>1501</v>
      </c>
      <c r="J1525" s="9" t="str">
        <f>_xlfn.IFNA(VLOOKUP(C1525,[1]Sheet1!$B:$B,1,FALSE),"N")</f>
        <v>Clo1313_0488</v>
      </c>
      <c r="K1525" s="9">
        <f t="shared" si="95"/>
        <v>1.0309756574368435E-6</v>
      </c>
    </row>
    <row r="1526" spans="1:11" x14ac:dyDescent="0.3">
      <c r="A1526">
        <v>523</v>
      </c>
      <c r="B1526" t="s">
        <v>969</v>
      </c>
      <c r="C1526" t="s">
        <v>2935</v>
      </c>
      <c r="D1526" s="13">
        <v>24219.764999999996</v>
      </c>
      <c r="E1526" s="14">
        <v>21.299051467463045</v>
      </c>
      <c r="F1526" s="15">
        <v>1.0304091155826975E-6</v>
      </c>
      <c r="G1526" s="17">
        <f t="shared" si="92"/>
        <v>1525</v>
      </c>
      <c r="H1526" s="16">
        <f t="shared" si="93"/>
        <v>4.2544141761189582E-8</v>
      </c>
      <c r="I1526" s="9">
        <f t="shared" si="94"/>
        <v>1450</v>
      </c>
      <c r="J1526" s="9" t="str">
        <f>_xlfn.IFNA(VLOOKUP(C1526,[1]Sheet1!$B:$B,1,FALSE),"N")</f>
        <v>Clo1313_1348</v>
      </c>
      <c r="K1526" s="9">
        <f t="shared" si="95"/>
        <v>1.0304091155826975E-6</v>
      </c>
    </row>
    <row r="1527" spans="1:11" x14ac:dyDescent="0.3">
      <c r="A1527">
        <v>407</v>
      </c>
      <c r="B1527" t="s">
        <v>1663</v>
      </c>
      <c r="C1527" t="s">
        <v>3618</v>
      </c>
      <c r="D1527" s="13">
        <v>37731.835000000006</v>
      </c>
      <c r="E1527" s="14">
        <v>20.752897824483149</v>
      </c>
      <c r="F1527" s="15">
        <v>1.0281724780252681E-6</v>
      </c>
      <c r="G1527" s="17">
        <f t="shared" si="92"/>
        <v>1526</v>
      </c>
      <c r="H1527" s="16">
        <f t="shared" si="93"/>
        <v>2.7249469261838655E-8</v>
      </c>
      <c r="I1527" s="9">
        <f t="shared" si="94"/>
        <v>1566</v>
      </c>
      <c r="J1527" s="9" t="str">
        <f>_xlfn.IFNA(VLOOKUP(C1527,[1]Sheet1!$B:$B,1,FALSE),"N")</f>
        <v>N</v>
      </c>
      <c r="K1527" s="9">
        <f t="shared" si="95"/>
        <v>0</v>
      </c>
    </row>
    <row r="1528" spans="1:11" x14ac:dyDescent="0.3">
      <c r="A1528">
        <v>234</v>
      </c>
      <c r="B1528" t="s">
        <v>306</v>
      </c>
      <c r="C1528" t="s">
        <v>2277</v>
      </c>
      <c r="D1528" s="13">
        <v>79582.815000000002</v>
      </c>
      <c r="E1528" s="14">
        <v>19.835547756043045</v>
      </c>
      <c r="F1528" s="15">
        <v>1.0262903043768547E-6</v>
      </c>
      <c r="G1528" s="17">
        <f t="shared" si="92"/>
        <v>1527</v>
      </c>
      <c r="H1528" s="16">
        <f t="shared" si="93"/>
        <v>1.2895878392550637E-8</v>
      </c>
      <c r="I1528" s="9">
        <f t="shared" si="94"/>
        <v>1739</v>
      </c>
      <c r="J1528" s="9" t="str">
        <f>_xlfn.IFNA(VLOOKUP(C1528,[1]Sheet1!$B:$B,1,FALSE),"N")</f>
        <v>N</v>
      </c>
      <c r="K1528" s="9">
        <f t="shared" si="95"/>
        <v>0</v>
      </c>
    </row>
    <row r="1529" spans="1:11" x14ac:dyDescent="0.3">
      <c r="A1529">
        <v>382</v>
      </c>
      <c r="B1529" t="s">
        <v>186</v>
      </c>
      <c r="C1529" t="s">
        <v>2157</v>
      </c>
      <c r="D1529" s="13">
        <v>40627.795000000006</v>
      </c>
      <c r="E1529" s="14">
        <v>20.657731313567719</v>
      </c>
      <c r="F1529" s="15">
        <v>1.0244029616519445E-6</v>
      </c>
      <c r="G1529" s="17">
        <f t="shared" si="92"/>
        <v>1528</v>
      </c>
      <c r="H1529" s="16">
        <f t="shared" si="93"/>
        <v>2.5214338155736591E-8</v>
      </c>
      <c r="I1529" s="9">
        <f t="shared" si="94"/>
        <v>1591</v>
      </c>
      <c r="J1529" s="9" t="str">
        <f>_xlfn.IFNA(VLOOKUP(C1529,[1]Sheet1!$B:$B,1,FALSE),"N")</f>
        <v>N</v>
      </c>
      <c r="K1529" s="9">
        <f t="shared" si="95"/>
        <v>0</v>
      </c>
    </row>
    <row r="1530" spans="1:11" x14ac:dyDescent="0.3">
      <c r="A1530">
        <v>373</v>
      </c>
      <c r="B1530" t="s">
        <v>2021</v>
      </c>
      <c r="C1530" t="s">
        <v>3976</v>
      </c>
      <c r="D1530" s="13">
        <v>40991.904999999999</v>
      </c>
      <c r="E1530" s="14">
        <v>20.616417222483062</v>
      </c>
      <c r="F1530" s="15">
        <v>9.9933582591011652E-7</v>
      </c>
      <c r="G1530" s="17">
        <f t="shared" si="92"/>
        <v>1529</v>
      </c>
      <c r="H1530" s="16">
        <f t="shared" si="93"/>
        <v>2.4378857872307143E-8</v>
      </c>
      <c r="I1530" s="9">
        <f t="shared" si="94"/>
        <v>1600</v>
      </c>
      <c r="J1530" s="9" t="str">
        <f>_xlfn.IFNA(VLOOKUP(C1530,[1]Sheet1!$B:$B,1,FALSE),"N")</f>
        <v>N</v>
      </c>
      <c r="K1530" s="9">
        <f t="shared" si="95"/>
        <v>0</v>
      </c>
    </row>
    <row r="1531" spans="1:11" x14ac:dyDescent="0.3">
      <c r="A1531">
        <v>503</v>
      </c>
      <c r="B1531" t="s">
        <v>1024</v>
      </c>
      <c r="C1531" t="s">
        <v>2990</v>
      </c>
      <c r="D1531" s="13">
        <v>25561.64</v>
      </c>
      <c r="E1531" s="14">
        <v>21.194342465034381</v>
      </c>
      <c r="F1531" s="15">
        <v>9.9846167839535872E-7</v>
      </c>
      <c r="G1531" s="17">
        <f t="shared" si="92"/>
        <v>1530</v>
      </c>
      <c r="H1531" s="16">
        <f t="shared" si="93"/>
        <v>3.9060939689134139E-8</v>
      </c>
      <c r="I1531" s="9">
        <f t="shared" si="94"/>
        <v>1470</v>
      </c>
      <c r="J1531" s="9" t="str">
        <f>_xlfn.IFNA(VLOOKUP(C1531,[1]Sheet1!$B:$B,1,FALSE),"N")</f>
        <v>N</v>
      </c>
      <c r="K1531" s="9">
        <f t="shared" si="95"/>
        <v>0</v>
      </c>
    </row>
    <row r="1532" spans="1:11" x14ac:dyDescent="0.3">
      <c r="A1532">
        <v>673</v>
      </c>
      <c r="B1532" t="s">
        <v>815</v>
      </c>
      <c r="C1532" t="s">
        <v>2781</v>
      </c>
      <c r="D1532" s="13">
        <v>14009.784999999998</v>
      </c>
      <c r="E1532" s="14">
        <v>21.929198198753408</v>
      </c>
      <c r="F1532" s="15">
        <v>9.9666815800553497E-7</v>
      </c>
      <c r="G1532" s="17">
        <f t="shared" si="92"/>
        <v>1531</v>
      </c>
      <c r="H1532" s="16">
        <f t="shared" si="93"/>
        <v>7.1140860334797075E-8</v>
      </c>
      <c r="I1532" s="9">
        <f t="shared" si="94"/>
        <v>1300</v>
      </c>
      <c r="J1532" s="9" t="str">
        <f>_xlfn.IFNA(VLOOKUP(C1532,[1]Sheet1!$B:$B,1,FALSE),"N")</f>
        <v>Clo1313_1145</v>
      </c>
      <c r="K1532" s="9">
        <f t="shared" si="95"/>
        <v>9.9666815800553497E-7</v>
      </c>
    </row>
    <row r="1533" spans="1:11" x14ac:dyDescent="0.3">
      <c r="A1533">
        <v>264</v>
      </c>
      <c r="B1533" t="s">
        <v>1186</v>
      </c>
      <c r="C1533" t="s">
        <v>3152</v>
      </c>
      <c r="D1533" s="13">
        <v>66486.270000000019</v>
      </c>
      <c r="E1533" s="14">
        <v>20.018442897284224</v>
      </c>
      <c r="F1533" s="15">
        <v>9.9529813436377993E-7</v>
      </c>
      <c r="G1533" s="17">
        <f t="shared" si="92"/>
        <v>1532</v>
      </c>
      <c r="H1533" s="16">
        <f t="shared" si="93"/>
        <v>1.4969980032926792E-8</v>
      </c>
      <c r="I1533" s="9">
        <f t="shared" si="94"/>
        <v>1709</v>
      </c>
      <c r="J1533" s="9" t="str">
        <f>_xlfn.IFNA(VLOOKUP(C1533,[1]Sheet1!$B:$B,1,FALSE),"N")</f>
        <v>N</v>
      </c>
      <c r="K1533" s="9">
        <f t="shared" si="95"/>
        <v>0</v>
      </c>
    </row>
    <row r="1534" spans="1:11" x14ac:dyDescent="0.3">
      <c r="A1534">
        <v>674</v>
      </c>
      <c r="B1534" t="s">
        <v>1344</v>
      </c>
      <c r="C1534" t="s">
        <v>3307</v>
      </c>
      <c r="D1534" s="13">
        <v>13852.099999999997</v>
      </c>
      <c r="E1534" s="14">
        <v>21.936537301072853</v>
      </c>
      <c r="F1534" s="15">
        <v>9.9136927583378279E-7</v>
      </c>
      <c r="G1534" s="17">
        <f t="shared" si="92"/>
        <v>1533</v>
      </c>
      <c r="H1534" s="16">
        <f t="shared" si="93"/>
        <v>7.1568157595872336E-8</v>
      </c>
      <c r="I1534" s="9">
        <f t="shared" si="94"/>
        <v>1299</v>
      </c>
      <c r="J1534" s="9" t="str">
        <f>_xlfn.IFNA(VLOOKUP(C1534,[1]Sheet1!$B:$B,1,FALSE),"N")</f>
        <v>N</v>
      </c>
      <c r="K1534" s="9">
        <f t="shared" si="95"/>
        <v>0</v>
      </c>
    </row>
    <row r="1535" spans="1:11" x14ac:dyDescent="0.3">
      <c r="A1535">
        <v>335</v>
      </c>
      <c r="B1535" t="s">
        <v>771</v>
      </c>
      <c r="C1535" t="s">
        <v>2737</v>
      </c>
      <c r="D1535" s="13">
        <v>47967.274999999994</v>
      </c>
      <c r="E1535" s="14">
        <v>20.410730133421964</v>
      </c>
      <c r="F1535" s="15">
        <v>9.8878774825691736E-7</v>
      </c>
      <c r="G1535" s="17">
        <f t="shared" si="92"/>
        <v>1534</v>
      </c>
      <c r="H1535" s="16">
        <f t="shared" si="93"/>
        <v>2.0613798642030791E-8</v>
      </c>
      <c r="I1535" s="9">
        <f t="shared" si="94"/>
        <v>1638</v>
      </c>
      <c r="J1535" s="9" t="str">
        <f>_xlfn.IFNA(VLOOKUP(C1535,[1]Sheet1!$B:$B,1,FALSE),"N")</f>
        <v>N</v>
      </c>
      <c r="K1535" s="9">
        <f t="shared" si="95"/>
        <v>0</v>
      </c>
    </row>
    <row r="1536" spans="1:11" x14ac:dyDescent="0.3">
      <c r="A1536">
        <v>507</v>
      </c>
      <c r="B1536" t="s">
        <v>1473</v>
      </c>
      <c r="C1536" t="s">
        <v>3433</v>
      </c>
      <c r="D1536" s="13">
        <v>24937.554999999997</v>
      </c>
      <c r="E1536" s="14">
        <v>21.209870575492342</v>
      </c>
      <c r="F1536" s="15">
        <v>9.8650182541734431E-7</v>
      </c>
      <c r="G1536" s="17">
        <f t="shared" si="92"/>
        <v>1535</v>
      </c>
      <c r="H1536" s="16">
        <f t="shared" si="93"/>
        <v>3.9558883195138593E-8</v>
      </c>
      <c r="I1536" s="9">
        <f t="shared" si="94"/>
        <v>1466</v>
      </c>
      <c r="J1536" s="9" t="str">
        <f>_xlfn.IFNA(VLOOKUP(C1536,[1]Sheet1!$B:$B,1,FALSE),"N")</f>
        <v>N</v>
      </c>
      <c r="K1536" s="9">
        <f t="shared" si="95"/>
        <v>0</v>
      </c>
    </row>
    <row r="1537" spans="1:11" x14ac:dyDescent="0.3">
      <c r="A1537">
        <v>375</v>
      </c>
      <c r="B1537" t="s">
        <v>1986</v>
      </c>
      <c r="C1537" t="s">
        <v>3941</v>
      </c>
      <c r="D1537" s="13">
        <v>39891.86</v>
      </c>
      <c r="E1537" s="14">
        <v>20.633664586025347</v>
      </c>
      <c r="F1537" s="15">
        <v>9.8629527925661277E-7</v>
      </c>
      <c r="G1537" s="17">
        <f t="shared" si="92"/>
        <v>1536</v>
      </c>
      <c r="H1537" s="16">
        <f t="shared" si="93"/>
        <v>2.472422392078516E-8</v>
      </c>
      <c r="I1537" s="9">
        <f t="shared" si="94"/>
        <v>1598</v>
      </c>
      <c r="J1537" s="9" t="str">
        <f>_xlfn.IFNA(VLOOKUP(C1537,[1]Sheet1!$B:$B,1,FALSE),"N")</f>
        <v>N</v>
      </c>
      <c r="K1537" s="9">
        <f t="shared" si="95"/>
        <v>0</v>
      </c>
    </row>
    <row r="1538" spans="1:11" x14ac:dyDescent="0.3">
      <c r="A1538">
        <v>259</v>
      </c>
      <c r="B1538" t="s">
        <v>1850</v>
      </c>
      <c r="C1538" t="s">
        <v>3805</v>
      </c>
      <c r="D1538" s="13">
        <v>67517.425000000017</v>
      </c>
      <c r="E1538" s="14">
        <v>19.987134453898964</v>
      </c>
      <c r="F1538" s="15">
        <v>9.8525645226877151E-7</v>
      </c>
      <c r="G1538" s="17">
        <f t="shared" si="92"/>
        <v>1537</v>
      </c>
      <c r="H1538" s="16">
        <f t="shared" si="93"/>
        <v>1.4592624826387725E-8</v>
      </c>
      <c r="I1538" s="9">
        <f t="shared" si="94"/>
        <v>1714</v>
      </c>
      <c r="J1538" s="9" t="str">
        <f>_xlfn.IFNA(VLOOKUP(C1538,[1]Sheet1!$B:$B,1,FALSE),"N")</f>
        <v>N</v>
      </c>
      <c r="K1538" s="9">
        <f t="shared" si="95"/>
        <v>0</v>
      </c>
    </row>
    <row r="1539" spans="1:11" x14ac:dyDescent="0.3">
      <c r="A1539">
        <v>617</v>
      </c>
      <c r="B1539" t="s">
        <v>1999</v>
      </c>
      <c r="C1539" t="s">
        <v>3954</v>
      </c>
      <c r="D1539" s="13">
        <v>16714.924999999999</v>
      </c>
      <c r="E1539" s="14">
        <v>21.694965978824879</v>
      </c>
      <c r="F1539" s="15">
        <v>9.8225210755239584E-7</v>
      </c>
      <c r="G1539" s="17">
        <f t="shared" ref="G1539:G1602" si="96">RANK(F1539,$F$2:$F$1973,0)</f>
        <v>1538</v>
      </c>
      <c r="H1539" s="16">
        <f t="shared" ref="H1539:H1602" si="97">(F1539/D1539)*1000</f>
        <v>5.8764972475341405E-8</v>
      </c>
      <c r="I1539" s="9">
        <f t="shared" ref="I1539:I1602" si="98">RANK(H1539,$H$2:$H$1973,0)</f>
        <v>1356</v>
      </c>
      <c r="J1539" s="9" t="str">
        <f>_xlfn.IFNA(VLOOKUP(C1539,[1]Sheet1!$B:$B,1,FALSE),"N")</f>
        <v>N</v>
      </c>
      <c r="K1539" s="9">
        <f t="shared" ref="K1539:K1602" si="99">IF(COUNTIF(J1539,"=N")=1,0,F1539)</f>
        <v>0</v>
      </c>
    </row>
    <row r="1540" spans="1:11" x14ac:dyDescent="0.3">
      <c r="A1540">
        <v>427</v>
      </c>
      <c r="B1540" t="s">
        <v>1193</v>
      </c>
      <c r="C1540" t="s">
        <v>3159</v>
      </c>
      <c r="D1540" s="13">
        <v>33011.054999999993</v>
      </c>
      <c r="E1540" s="14">
        <v>20.856403237621777</v>
      </c>
      <c r="F1540" s="15">
        <v>9.7877517086965083E-7</v>
      </c>
      <c r="G1540" s="17">
        <f t="shared" si="96"/>
        <v>1539</v>
      </c>
      <c r="H1540" s="16">
        <f t="shared" si="97"/>
        <v>2.9649920939202065E-8</v>
      </c>
      <c r="I1540" s="9">
        <f t="shared" si="98"/>
        <v>1546</v>
      </c>
      <c r="J1540" s="9" t="str">
        <f>_xlfn.IFNA(VLOOKUP(C1540,[1]Sheet1!$B:$B,1,FALSE),"N")</f>
        <v>Clo1313_1662</v>
      </c>
      <c r="K1540" s="9">
        <f t="shared" si="99"/>
        <v>9.7877517086965083E-7</v>
      </c>
    </row>
    <row r="1541" spans="1:11" x14ac:dyDescent="0.3">
      <c r="A1541">
        <v>463</v>
      </c>
      <c r="B1541" t="s">
        <v>1688</v>
      </c>
      <c r="C1541" t="s">
        <v>3643</v>
      </c>
      <c r="D1541" s="13">
        <v>29191.185000000005</v>
      </c>
      <c r="E1541" s="14">
        <v>21.002919373453018</v>
      </c>
      <c r="F1541" s="15">
        <v>9.7539119660964545E-7</v>
      </c>
      <c r="G1541" s="17">
        <f t="shared" si="96"/>
        <v>1540</v>
      </c>
      <c r="H1541" s="16">
        <f t="shared" si="97"/>
        <v>3.3413895208764062E-8</v>
      </c>
      <c r="I1541" s="9">
        <f t="shared" si="98"/>
        <v>1510</v>
      </c>
      <c r="J1541" s="9" t="str">
        <f>_xlfn.IFNA(VLOOKUP(C1541,[1]Sheet1!$B:$B,1,FALSE),"N")</f>
        <v>N</v>
      </c>
      <c r="K1541" s="9">
        <f t="shared" si="99"/>
        <v>0</v>
      </c>
    </row>
    <row r="1542" spans="1:11" x14ac:dyDescent="0.3">
      <c r="A1542">
        <v>777</v>
      </c>
      <c r="B1542" t="s">
        <v>1303</v>
      </c>
      <c r="C1542" t="s">
        <v>3268</v>
      </c>
      <c r="D1542" s="13">
        <v>9931.7100000000009</v>
      </c>
      <c r="E1542" s="14">
        <v>22.321052781678066</v>
      </c>
      <c r="F1542" s="15">
        <v>9.7277292255070531E-7</v>
      </c>
      <c r="G1542" s="17">
        <f t="shared" si="96"/>
        <v>1541</v>
      </c>
      <c r="H1542" s="16">
        <f t="shared" si="97"/>
        <v>9.7946166626966074E-8</v>
      </c>
      <c r="I1542" s="9">
        <f t="shared" si="98"/>
        <v>1196</v>
      </c>
      <c r="J1542" s="9" t="str">
        <f>_xlfn.IFNA(VLOOKUP(C1542,[1]Sheet1!$B:$B,1,FALSE),"N")</f>
        <v>N</v>
      </c>
      <c r="K1542" s="9">
        <f t="shared" si="99"/>
        <v>0</v>
      </c>
    </row>
    <row r="1543" spans="1:11" x14ac:dyDescent="0.3">
      <c r="A1543">
        <v>400</v>
      </c>
      <c r="B1543" t="s">
        <v>1618</v>
      </c>
      <c r="C1543" t="s">
        <v>3573</v>
      </c>
      <c r="D1543" s="13">
        <v>36417.264999999985</v>
      </c>
      <c r="E1543" s="14">
        <v>20.728055576842841</v>
      </c>
      <c r="F1543" s="15">
        <v>9.7244601300049482E-7</v>
      </c>
      <c r="G1543" s="17">
        <f t="shared" si="96"/>
        <v>1542</v>
      </c>
      <c r="H1543" s="16">
        <f t="shared" si="97"/>
        <v>2.6702884277567115E-8</v>
      </c>
      <c r="I1543" s="9">
        <f t="shared" si="98"/>
        <v>1573</v>
      </c>
      <c r="J1543" s="9" t="str">
        <f>_xlfn.IFNA(VLOOKUP(C1543,[1]Sheet1!$B:$B,1,FALSE),"N")</f>
        <v>N</v>
      </c>
      <c r="K1543" s="9">
        <f t="shared" si="99"/>
        <v>0</v>
      </c>
    </row>
    <row r="1544" spans="1:11" x14ac:dyDescent="0.3">
      <c r="A1544">
        <v>384</v>
      </c>
      <c r="B1544" t="s">
        <v>835</v>
      </c>
      <c r="C1544" t="s">
        <v>2801</v>
      </c>
      <c r="D1544" s="13">
        <v>38181.664999999994</v>
      </c>
      <c r="E1544" s="14">
        <v>20.668008926896636</v>
      </c>
      <c r="F1544" s="15">
        <v>9.7082955032079629E-7</v>
      </c>
      <c r="G1544" s="17">
        <f t="shared" si="96"/>
        <v>1543</v>
      </c>
      <c r="H1544" s="16">
        <f t="shared" si="97"/>
        <v>2.5426590231745956E-8</v>
      </c>
      <c r="I1544" s="9">
        <f t="shared" si="98"/>
        <v>1589</v>
      </c>
      <c r="J1544" s="9" t="str">
        <f>_xlfn.IFNA(VLOOKUP(C1544,[1]Sheet1!$B:$B,1,FALSE),"N")</f>
        <v>N</v>
      </c>
      <c r="K1544" s="9">
        <f t="shared" si="99"/>
        <v>0</v>
      </c>
    </row>
    <row r="1545" spans="1:11" x14ac:dyDescent="0.3">
      <c r="A1545">
        <v>631</v>
      </c>
      <c r="B1545" t="s">
        <v>1093</v>
      </c>
      <c r="C1545" t="s">
        <v>3059</v>
      </c>
      <c r="D1545" s="13">
        <v>15689.935000000003</v>
      </c>
      <c r="E1545" s="14">
        <v>21.756105627101597</v>
      </c>
      <c r="F1545" s="15">
        <v>9.6917904215286824E-7</v>
      </c>
      <c r="G1545" s="17">
        <f t="shared" si="96"/>
        <v>1544</v>
      </c>
      <c r="H1545" s="16">
        <f t="shared" si="97"/>
        <v>6.1770749346818071E-8</v>
      </c>
      <c r="I1545" s="9">
        <f t="shared" si="98"/>
        <v>1342</v>
      </c>
      <c r="J1545" s="9" t="str">
        <f>_xlfn.IFNA(VLOOKUP(C1545,[1]Sheet1!$B:$B,1,FALSE),"N")</f>
        <v>Clo1313_1508</v>
      </c>
      <c r="K1545" s="9">
        <f t="shared" si="99"/>
        <v>9.6917904215286824E-7</v>
      </c>
    </row>
    <row r="1546" spans="1:11" x14ac:dyDescent="0.3">
      <c r="A1546">
        <v>226</v>
      </c>
      <c r="B1546" t="s">
        <v>702</v>
      </c>
      <c r="C1546" t="s">
        <v>2669</v>
      </c>
      <c r="D1546" s="13">
        <v>78648.804999999993</v>
      </c>
      <c r="E1546" s="14">
        <v>19.777346294248716</v>
      </c>
      <c r="F1546" s="15">
        <v>9.6723596420075702E-7</v>
      </c>
      <c r="G1546" s="17">
        <f t="shared" si="96"/>
        <v>1545</v>
      </c>
      <c r="H1546" s="16">
        <f t="shared" si="97"/>
        <v>1.229816478712877E-8</v>
      </c>
      <c r="I1546" s="9">
        <f t="shared" si="98"/>
        <v>1747</v>
      </c>
      <c r="J1546" s="9" t="str">
        <f>_xlfn.IFNA(VLOOKUP(C1546,[1]Sheet1!$B:$B,1,FALSE),"N")</f>
        <v>N</v>
      </c>
      <c r="K1546" s="9">
        <f t="shared" si="99"/>
        <v>0</v>
      </c>
    </row>
    <row r="1547" spans="1:11" x14ac:dyDescent="0.3">
      <c r="A1547">
        <v>480</v>
      </c>
      <c r="B1547" t="s">
        <v>1593</v>
      </c>
      <c r="C1547" t="s">
        <v>3548</v>
      </c>
      <c r="D1547" s="13">
        <v>27346.054999999997</v>
      </c>
      <c r="E1547" s="14">
        <v>21.069727714553643</v>
      </c>
      <c r="F1547" s="15">
        <v>9.6491609796245994E-7</v>
      </c>
      <c r="G1547" s="17">
        <f t="shared" si="96"/>
        <v>1546</v>
      </c>
      <c r="H1547" s="16">
        <f t="shared" si="97"/>
        <v>3.5285385696856826E-8</v>
      </c>
      <c r="I1547" s="9">
        <f t="shared" si="98"/>
        <v>1493</v>
      </c>
      <c r="J1547" s="9" t="str">
        <f>_xlfn.IFNA(VLOOKUP(C1547,[1]Sheet1!$B:$B,1,FALSE),"N")</f>
        <v>N</v>
      </c>
      <c r="K1547" s="9">
        <f t="shared" si="99"/>
        <v>0</v>
      </c>
    </row>
    <row r="1548" spans="1:11" x14ac:dyDescent="0.3">
      <c r="A1548">
        <v>447</v>
      </c>
      <c r="B1548" t="s">
        <v>1878</v>
      </c>
      <c r="C1548" t="s">
        <v>3833</v>
      </c>
      <c r="D1548" s="13">
        <v>29968.899999999994</v>
      </c>
      <c r="E1548" s="14">
        <v>20.956195574609115</v>
      </c>
      <c r="F1548" s="15">
        <v>9.6393037968725096E-7</v>
      </c>
      <c r="G1548" s="17">
        <f t="shared" si="96"/>
        <v>1547</v>
      </c>
      <c r="H1548" s="16">
        <f t="shared" si="97"/>
        <v>3.2164356372347707E-8</v>
      </c>
      <c r="I1548" s="9">
        <f t="shared" si="98"/>
        <v>1526</v>
      </c>
      <c r="J1548" s="9" t="str">
        <f>_xlfn.IFNA(VLOOKUP(C1548,[1]Sheet1!$B:$B,1,FALSE),"N")</f>
        <v>N</v>
      </c>
      <c r="K1548" s="9">
        <f t="shared" si="99"/>
        <v>0</v>
      </c>
    </row>
    <row r="1549" spans="1:11" x14ac:dyDescent="0.3">
      <c r="A1549">
        <v>456</v>
      </c>
      <c r="B1549" t="s">
        <v>1671</v>
      </c>
      <c r="C1549" t="s">
        <v>3626</v>
      </c>
      <c r="D1549" s="13">
        <v>29209.184999999994</v>
      </c>
      <c r="E1549" s="14">
        <v>20.986555927244133</v>
      </c>
      <c r="F1549" s="15">
        <v>9.6305180458325886E-7</v>
      </c>
      <c r="G1549" s="17">
        <f t="shared" si="96"/>
        <v>1548</v>
      </c>
      <c r="H1549" s="16">
        <f t="shared" si="97"/>
        <v>3.2970855043824705E-8</v>
      </c>
      <c r="I1549" s="9">
        <f t="shared" si="98"/>
        <v>1517</v>
      </c>
      <c r="J1549" s="9" t="str">
        <f>_xlfn.IFNA(VLOOKUP(C1549,[1]Sheet1!$B:$B,1,FALSE),"N")</f>
        <v>N</v>
      </c>
      <c r="K1549" s="9">
        <f t="shared" si="99"/>
        <v>0</v>
      </c>
    </row>
    <row r="1550" spans="1:11" x14ac:dyDescent="0.3">
      <c r="A1550">
        <v>562</v>
      </c>
      <c r="B1550" t="s">
        <v>322</v>
      </c>
      <c r="C1550" t="s">
        <v>2293</v>
      </c>
      <c r="D1550" s="13">
        <v>20001.414999999997</v>
      </c>
      <c r="E1550" s="14">
        <v>21.446826859595841</v>
      </c>
      <c r="F1550" s="15">
        <v>9.5996978264529489E-7</v>
      </c>
      <c r="G1550" s="17">
        <f t="shared" si="96"/>
        <v>1549</v>
      </c>
      <c r="H1550" s="16">
        <f t="shared" si="97"/>
        <v>4.7995093479401081E-8</v>
      </c>
      <c r="I1550" s="9">
        <f t="shared" si="98"/>
        <v>1411</v>
      </c>
      <c r="J1550" s="9" t="str">
        <f>_xlfn.IFNA(VLOOKUP(C1550,[1]Sheet1!$B:$B,1,FALSE),"N")</f>
        <v>N</v>
      </c>
      <c r="K1550" s="9">
        <f t="shared" si="99"/>
        <v>0</v>
      </c>
    </row>
    <row r="1551" spans="1:11" x14ac:dyDescent="0.3">
      <c r="A1551">
        <v>195</v>
      </c>
      <c r="B1551" t="s">
        <v>1669</v>
      </c>
      <c r="C1551" t="s">
        <v>3624</v>
      </c>
      <c r="D1551" s="13">
        <v>96641.85</v>
      </c>
      <c r="E1551" s="14">
        <v>19.514798796424092</v>
      </c>
      <c r="F1551" s="15">
        <v>9.5947899684663582E-7</v>
      </c>
      <c r="G1551" s="17">
        <f t="shared" si="96"/>
        <v>1550</v>
      </c>
      <c r="H1551" s="16">
        <f t="shared" si="97"/>
        <v>9.92819360190886E-9</v>
      </c>
      <c r="I1551" s="9">
        <f t="shared" si="98"/>
        <v>1778</v>
      </c>
      <c r="J1551" s="9" t="str">
        <f>_xlfn.IFNA(VLOOKUP(C1551,[1]Sheet1!$B:$B,1,FALSE),"N")</f>
        <v>N</v>
      </c>
      <c r="K1551" s="9">
        <f t="shared" si="99"/>
        <v>0</v>
      </c>
    </row>
    <row r="1552" spans="1:11" x14ac:dyDescent="0.3">
      <c r="A1552">
        <v>346</v>
      </c>
      <c r="B1552" t="s">
        <v>960</v>
      </c>
      <c r="C1552" t="s">
        <v>2926</v>
      </c>
      <c r="D1552" s="13">
        <v>43548.485000000008</v>
      </c>
      <c r="E1552" s="14">
        <v>20.489999487296206</v>
      </c>
      <c r="F1552" s="15">
        <v>9.5765282047966302E-7</v>
      </c>
      <c r="G1552" s="17">
        <f t="shared" si="96"/>
        <v>1551</v>
      </c>
      <c r="H1552" s="16">
        <f t="shared" si="97"/>
        <v>2.1990496810156838E-8</v>
      </c>
      <c r="I1552" s="9">
        <f t="shared" si="98"/>
        <v>1627</v>
      </c>
      <c r="J1552" s="9" t="str">
        <f>_xlfn.IFNA(VLOOKUP(C1552,[1]Sheet1!$B:$B,1,FALSE),"N")</f>
        <v>Clo1313_1339</v>
      </c>
      <c r="K1552" s="9">
        <f t="shared" si="99"/>
        <v>9.5765282047966302E-7</v>
      </c>
    </row>
    <row r="1553" spans="1:11" x14ac:dyDescent="0.3">
      <c r="A1553">
        <v>217</v>
      </c>
      <c r="B1553" t="s">
        <v>560</v>
      </c>
      <c r="C1553" t="s">
        <v>2529</v>
      </c>
      <c r="D1553" s="13">
        <v>80387.074999999983</v>
      </c>
      <c r="E1553" s="14">
        <v>19.727097264382557</v>
      </c>
      <c r="F1553" s="15">
        <v>9.4892606515921841E-7</v>
      </c>
      <c r="G1553" s="17">
        <f t="shared" si="96"/>
        <v>1552</v>
      </c>
      <c r="H1553" s="16">
        <f t="shared" si="97"/>
        <v>1.1804460669320517E-8</v>
      </c>
      <c r="I1553" s="9">
        <f t="shared" si="98"/>
        <v>1756</v>
      </c>
      <c r="J1553" s="9" t="str">
        <f>_xlfn.IFNA(VLOOKUP(C1553,[1]Sheet1!$B:$B,1,FALSE),"N")</f>
        <v>N</v>
      </c>
      <c r="K1553" s="9">
        <f t="shared" si="99"/>
        <v>0</v>
      </c>
    </row>
    <row r="1554" spans="1:11" x14ac:dyDescent="0.3">
      <c r="A1554">
        <v>461</v>
      </c>
      <c r="B1554" t="s">
        <v>602</v>
      </c>
      <c r="C1554" t="s">
        <v>2571</v>
      </c>
      <c r="D1554" s="13">
        <v>28447.57</v>
      </c>
      <c r="E1554" s="14">
        <v>20.9997807627905</v>
      </c>
      <c r="F1554" s="15">
        <v>9.4811364732821662E-7</v>
      </c>
      <c r="G1554" s="17">
        <f t="shared" si="96"/>
        <v>1553</v>
      </c>
      <c r="H1554" s="16">
        <f t="shared" si="97"/>
        <v>3.3328458189160502E-8</v>
      </c>
      <c r="I1554" s="9">
        <f t="shared" si="98"/>
        <v>1512</v>
      </c>
      <c r="J1554" s="9" t="str">
        <f>_xlfn.IFNA(VLOOKUP(C1554,[1]Sheet1!$B:$B,1,FALSE),"N")</f>
        <v>N</v>
      </c>
      <c r="K1554" s="9">
        <f t="shared" si="99"/>
        <v>0</v>
      </c>
    </row>
    <row r="1555" spans="1:11" x14ac:dyDescent="0.3">
      <c r="A1555">
        <v>468</v>
      </c>
      <c r="B1555" t="s">
        <v>397</v>
      </c>
      <c r="C1555" t="s">
        <v>2366</v>
      </c>
      <c r="D1555" s="13">
        <v>27878.05</v>
      </c>
      <c r="E1555" s="14">
        <v>21.023933892235203</v>
      </c>
      <c r="F1555" s="15">
        <v>9.4761979323231123E-7</v>
      </c>
      <c r="G1555" s="17">
        <f t="shared" si="96"/>
        <v>1554</v>
      </c>
      <c r="H1555" s="16">
        <f t="shared" si="97"/>
        <v>3.399160964387076E-8</v>
      </c>
      <c r="I1555" s="9">
        <f t="shared" si="98"/>
        <v>1505</v>
      </c>
      <c r="J1555" s="9" t="str">
        <f>_xlfn.IFNA(VLOOKUP(C1555,[1]Sheet1!$B:$B,1,FALSE),"N")</f>
        <v>N</v>
      </c>
      <c r="K1555" s="9">
        <f t="shared" si="99"/>
        <v>0</v>
      </c>
    </row>
    <row r="1556" spans="1:11" x14ac:dyDescent="0.3">
      <c r="A1556">
        <v>745</v>
      </c>
      <c r="B1556" t="s">
        <v>1475</v>
      </c>
      <c r="C1556" t="s">
        <v>3435</v>
      </c>
      <c r="D1556" s="13">
        <v>10688.444999999998</v>
      </c>
      <c r="E1556" s="14">
        <v>22.198095276606097</v>
      </c>
      <c r="F1556" s="15">
        <v>9.4694659630709712E-7</v>
      </c>
      <c r="G1556" s="17">
        <f t="shared" si="96"/>
        <v>1555</v>
      </c>
      <c r="H1556" s="16">
        <f t="shared" si="97"/>
        <v>8.8595356603050984E-8</v>
      </c>
      <c r="I1556" s="9">
        <f t="shared" si="98"/>
        <v>1228</v>
      </c>
      <c r="J1556" s="9" t="str">
        <f>_xlfn.IFNA(VLOOKUP(C1556,[1]Sheet1!$B:$B,1,FALSE),"N")</f>
        <v>N</v>
      </c>
      <c r="K1556" s="9">
        <f t="shared" si="99"/>
        <v>0</v>
      </c>
    </row>
    <row r="1557" spans="1:11" x14ac:dyDescent="0.3">
      <c r="A1557">
        <v>291</v>
      </c>
      <c r="B1557" t="s">
        <v>852</v>
      </c>
      <c r="C1557" t="s">
        <v>2818</v>
      </c>
      <c r="D1557" s="13">
        <v>56183.004999999997</v>
      </c>
      <c r="E1557" s="14">
        <v>20.155102329151447</v>
      </c>
      <c r="F1557" s="15">
        <v>9.4021040344857304E-7</v>
      </c>
      <c r="G1557" s="17">
        <f t="shared" si="96"/>
        <v>1556</v>
      </c>
      <c r="H1557" s="16">
        <f t="shared" si="97"/>
        <v>1.6734783115438078E-8</v>
      </c>
      <c r="I1557" s="9">
        <f t="shared" si="98"/>
        <v>1682</v>
      </c>
      <c r="J1557" s="9" t="str">
        <f>_xlfn.IFNA(VLOOKUP(C1557,[1]Sheet1!$B:$B,1,FALSE),"N")</f>
        <v>N</v>
      </c>
      <c r="K1557" s="9">
        <f t="shared" si="99"/>
        <v>0</v>
      </c>
    </row>
    <row r="1558" spans="1:11" x14ac:dyDescent="0.3">
      <c r="A1558">
        <v>282</v>
      </c>
      <c r="B1558" t="s">
        <v>572</v>
      </c>
      <c r="C1558" t="s">
        <v>2541</v>
      </c>
      <c r="D1558" s="13">
        <v>57627.969999999987</v>
      </c>
      <c r="E1558" s="14">
        <v>20.118267726851304</v>
      </c>
      <c r="F1558" s="15">
        <v>9.3585373733122758E-7</v>
      </c>
      <c r="G1558" s="17">
        <f t="shared" si="96"/>
        <v>1557</v>
      </c>
      <c r="H1558" s="16">
        <f t="shared" si="97"/>
        <v>1.6239574937850975E-8</v>
      </c>
      <c r="I1558" s="9">
        <f t="shared" si="98"/>
        <v>1691</v>
      </c>
      <c r="J1558" s="9" t="str">
        <f>_xlfn.IFNA(VLOOKUP(C1558,[1]Sheet1!$B:$B,1,FALSE),"N")</f>
        <v>N</v>
      </c>
      <c r="K1558" s="9">
        <f t="shared" si="99"/>
        <v>0</v>
      </c>
    </row>
    <row r="1559" spans="1:11" x14ac:dyDescent="0.3">
      <c r="A1559">
        <v>481</v>
      </c>
      <c r="B1559" t="s">
        <v>1040</v>
      </c>
      <c r="C1559" t="s">
        <v>3006</v>
      </c>
      <c r="D1559" s="13">
        <v>26252.3</v>
      </c>
      <c r="E1559" s="14">
        <v>21.074657176423447</v>
      </c>
      <c r="F1559" s="15">
        <v>9.3005488112098173E-7</v>
      </c>
      <c r="G1559" s="17">
        <f t="shared" si="96"/>
        <v>1558</v>
      </c>
      <c r="H1559" s="16">
        <f t="shared" si="97"/>
        <v>3.5427558009049941E-8</v>
      </c>
      <c r="I1559" s="9">
        <f t="shared" si="98"/>
        <v>1492</v>
      </c>
      <c r="J1559" s="9" t="str">
        <f>_xlfn.IFNA(VLOOKUP(C1559,[1]Sheet1!$B:$B,1,FALSE),"N")</f>
        <v>N</v>
      </c>
      <c r="K1559" s="9">
        <f t="shared" si="99"/>
        <v>0</v>
      </c>
    </row>
    <row r="1560" spans="1:11" x14ac:dyDescent="0.3">
      <c r="A1560">
        <v>558</v>
      </c>
      <c r="B1560" t="s">
        <v>1704</v>
      </c>
      <c r="C1560" t="s">
        <v>3659</v>
      </c>
      <c r="D1560" s="13">
        <v>19345.154999999999</v>
      </c>
      <c r="E1560" s="14">
        <v>21.440301448836578</v>
      </c>
      <c r="F1560" s="15">
        <v>9.2354282610083922E-7</v>
      </c>
      <c r="G1560" s="17">
        <f t="shared" si="96"/>
        <v>1559</v>
      </c>
      <c r="H1560" s="16">
        <f t="shared" si="97"/>
        <v>4.7740264996627801E-8</v>
      </c>
      <c r="I1560" s="9">
        <f t="shared" si="98"/>
        <v>1415</v>
      </c>
      <c r="J1560" s="9" t="str">
        <f>_xlfn.IFNA(VLOOKUP(C1560,[1]Sheet1!$B:$B,1,FALSE),"N")</f>
        <v>N</v>
      </c>
      <c r="K1560" s="9">
        <f t="shared" si="99"/>
        <v>0</v>
      </c>
    </row>
    <row r="1561" spans="1:11" x14ac:dyDescent="0.3">
      <c r="A1561">
        <v>273</v>
      </c>
      <c r="B1561" t="s">
        <v>288</v>
      </c>
      <c r="C1561" t="s">
        <v>2259</v>
      </c>
      <c r="D1561" s="13">
        <v>59061.625000000007</v>
      </c>
      <c r="E1561" s="14">
        <v>20.066179433178348</v>
      </c>
      <c r="F1561" s="15">
        <v>9.1924778968769689E-7</v>
      </c>
      <c r="G1561" s="17">
        <f t="shared" si="96"/>
        <v>1560</v>
      </c>
      <c r="H1561" s="16">
        <f t="shared" si="97"/>
        <v>1.5564214321696984E-8</v>
      </c>
      <c r="I1561" s="9">
        <f t="shared" si="98"/>
        <v>1700</v>
      </c>
      <c r="J1561" s="9" t="str">
        <f>_xlfn.IFNA(VLOOKUP(C1561,[1]Sheet1!$B:$B,1,FALSE),"N")</f>
        <v>Clo1313_0346</v>
      </c>
      <c r="K1561" s="9">
        <f t="shared" si="99"/>
        <v>9.1924778968769689E-7</v>
      </c>
    </row>
    <row r="1562" spans="1:11" x14ac:dyDescent="0.3">
      <c r="A1562">
        <v>380</v>
      </c>
      <c r="B1562" t="s">
        <v>1045</v>
      </c>
      <c r="C1562" t="s">
        <v>3011</v>
      </c>
      <c r="D1562" s="13">
        <v>36504.880000000005</v>
      </c>
      <c r="E1562" s="14">
        <v>20.654264823723327</v>
      </c>
      <c r="F1562" s="15">
        <v>9.1784764029954012E-7</v>
      </c>
      <c r="G1562" s="17">
        <f t="shared" si="96"/>
        <v>1561</v>
      </c>
      <c r="H1562" s="16">
        <f t="shared" si="97"/>
        <v>2.5143149088547613E-8</v>
      </c>
      <c r="I1562" s="9">
        <f t="shared" si="98"/>
        <v>1593</v>
      </c>
      <c r="J1562" s="9" t="str">
        <f>_xlfn.IFNA(VLOOKUP(C1562,[1]Sheet1!$B:$B,1,FALSE),"N")</f>
        <v>Clo1313_1447</v>
      </c>
      <c r="K1562" s="9">
        <f t="shared" si="99"/>
        <v>9.1784764029954012E-7</v>
      </c>
    </row>
    <row r="1563" spans="1:11" x14ac:dyDescent="0.3">
      <c r="A1563">
        <v>422</v>
      </c>
      <c r="B1563" t="s">
        <v>283</v>
      </c>
      <c r="C1563" t="s">
        <v>2254</v>
      </c>
      <c r="D1563" s="13">
        <v>31376.735000000004</v>
      </c>
      <c r="E1563" s="14">
        <v>20.838253967045794</v>
      </c>
      <c r="F1563" s="15">
        <v>9.1664685158444231E-7</v>
      </c>
      <c r="G1563" s="17">
        <f t="shared" si="96"/>
        <v>1562</v>
      </c>
      <c r="H1563" s="16">
        <f t="shared" si="97"/>
        <v>2.9214220395603376E-8</v>
      </c>
      <c r="I1563" s="9">
        <f t="shared" si="98"/>
        <v>1551</v>
      </c>
      <c r="J1563" s="9" t="str">
        <f>_xlfn.IFNA(VLOOKUP(C1563,[1]Sheet1!$B:$B,1,FALSE),"N")</f>
        <v>N</v>
      </c>
      <c r="K1563" s="9">
        <f t="shared" si="99"/>
        <v>0</v>
      </c>
    </row>
    <row r="1564" spans="1:11" x14ac:dyDescent="0.3">
      <c r="A1564">
        <v>495</v>
      </c>
      <c r="B1564" t="s">
        <v>331</v>
      </c>
      <c r="C1564" t="s">
        <v>2301</v>
      </c>
      <c r="D1564" s="13">
        <v>23881.769999999993</v>
      </c>
      <c r="E1564" s="14">
        <v>21.158960530684396</v>
      </c>
      <c r="F1564" s="15">
        <v>9.0630443568417901E-7</v>
      </c>
      <c r="G1564" s="17">
        <f t="shared" si="96"/>
        <v>1563</v>
      </c>
      <c r="H1564" s="16">
        <f t="shared" si="97"/>
        <v>3.7949634205679864E-8</v>
      </c>
      <c r="I1564" s="9">
        <f t="shared" si="98"/>
        <v>1478</v>
      </c>
      <c r="J1564" s="9" t="str">
        <f>_xlfn.IFNA(VLOOKUP(C1564,[1]Sheet1!$B:$B,1,FALSE),"N")</f>
        <v>Clo1313_0422</v>
      </c>
      <c r="K1564" s="9">
        <f t="shared" si="99"/>
        <v>9.0630443568417901E-7</v>
      </c>
    </row>
    <row r="1565" spans="1:11" x14ac:dyDescent="0.3">
      <c r="A1565">
        <v>474</v>
      </c>
      <c r="B1565" t="s">
        <v>1353</v>
      </c>
      <c r="C1565" t="s">
        <v>3314</v>
      </c>
      <c r="D1565" s="13">
        <v>26366.904999999995</v>
      </c>
      <c r="E1565" s="14">
        <v>21.036665519179138</v>
      </c>
      <c r="F1565" s="15">
        <v>9.0561003933207784E-7</v>
      </c>
      <c r="G1565" s="17">
        <f t="shared" si="96"/>
        <v>1564</v>
      </c>
      <c r="H1565" s="16">
        <f t="shared" si="97"/>
        <v>3.4346467260077663E-8</v>
      </c>
      <c r="I1565" s="9">
        <f t="shared" si="98"/>
        <v>1499</v>
      </c>
      <c r="J1565" s="9" t="str">
        <f>_xlfn.IFNA(VLOOKUP(C1565,[1]Sheet1!$B:$B,1,FALSE),"N")</f>
        <v>N</v>
      </c>
      <c r="K1565" s="9">
        <f t="shared" si="99"/>
        <v>0</v>
      </c>
    </row>
    <row r="1566" spans="1:11" x14ac:dyDescent="0.3">
      <c r="A1566">
        <v>218</v>
      </c>
      <c r="B1566" t="s">
        <v>135</v>
      </c>
      <c r="C1566" t="s">
        <v>2106</v>
      </c>
      <c r="D1566" s="13">
        <v>74889.614999999991</v>
      </c>
      <c r="E1566" s="14">
        <v>19.736828001484479</v>
      </c>
      <c r="F1566" s="15">
        <v>8.9107358304933249E-7</v>
      </c>
      <c r="G1566" s="17">
        <f t="shared" si="96"/>
        <v>1565</v>
      </c>
      <c r="H1566" s="16">
        <f t="shared" si="97"/>
        <v>1.1898493309777766E-8</v>
      </c>
      <c r="I1566" s="9">
        <f t="shared" si="98"/>
        <v>1755</v>
      </c>
      <c r="J1566" s="9" t="str">
        <f>_xlfn.IFNA(VLOOKUP(C1566,[1]Sheet1!$B:$B,1,FALSE),"N")</f>
        <v>N</v>
      </c>
      <c r="K1566" s="9">
        <f t="shared" si="99"/>
        <v>0</v>
      </c>
    </row>
    <row r="1567" spans="1:11" x14ac:dyDescent="0.3">
      <c r="A1567">
        <v>541</v>
      </c>
      <c r="B1567" t="s">
        <v>236</v>
      </c>
      <c r="C1567" t="s">
        <v>2207</v>
      </c>
      <c r="D1567" s="13">
        <v>19683.854999999996</v>
      </c>
      <c r="E1567" s="14">
        <v>21.374503221038264</v>
      </c>
      <c r="F1567" s="15">
        <v>8.9059919928672208E-7</v>
      </c>
      <c r="G1567" s="17">
        <f t="shared" si="96"/>
        <v>1566</v>
      </c>
      <c r="H1567" s="16">
        <f t="shared" si="97"/>
        <v>4.5245161544154957E-8</v>
      </c>
      <c r="I1567" s="9">
        <f t="shared" si="98"/>
        <v>1432</v>
      </c>
      <c r="J1567" s="9" t="str">
        <f>_xlfn.IFNA(VLOOKUP(C1567,[1]Sheet1!$B:$B,1,FALSE),"N")</f>
        <v>N</v>
      </c>
      <c r="K1567" s="9">
        <f t="shared" si="99"/>
        <v>0</v>
      </c>
    </row>
    <row r="1568" spans="1:11" x14ac:dyDescent="0.3">
      <c r="A1568">
        <v>250</v>
      </c>
      <c r="B1568" t="s">
        <v>700</v>
      </c>
      <c r="C1568" t="s">
        <v>2667</v>
      </c>
      <c r="D1568" s="13">
        <v>64656.840000000004</v>
      </c>
      <c r="E1568" s="14">
        <v>19.914024958499336</v>
      </c>
      <c r="F1568" s="15">
        <v>8.8890792972874505E-7</v>
      </c>
      <c r="G1568" s="17">
        <f t="shared" si="96"/>
        <v>1567</v>
      </c>
      <c r="H1568" s="16">
        <f t="shared" si="97"/>
        <v>1.3748088055784121E-8</v>
      </c>
      <c r="I1568" s="9">
        <f t="shared" si="98"/>
        <v>1723</v>
      </c>
      <c r="J1568" s="9" t="str">
        <f>_xlfn.IFNA(VLOOKUP(C1568,[1]Sheet1!$B:$B,1,FALSE),"N")</f>
        <v>N</v>
      </c>
      <c r="K1568" s="9">
        <f t="shared" si="99"/>
        <v>0</v>
      </c>
    </row>
    <row r="1569" spans="1:11" x14ac:dyDescent="0.3">
      <c r="A1569">
        <v>369</v>
      </c>
      <c r="B1569" t="s">
        <v>1802</v>
      </c>
      <c r="C1569" t="s">
        <v>3757</v>
      </c>
      <c r="D1569" s="13">
        <v>36630.224999999991</v>
      </c>
      <c r="E1569" s="14">
        <v>20.600861467861279</v>
      </c>
      <c r="F1569" s="15">
        <v>8.8174469346853732E-7</v>
      </c>
      <c r="G1569" s="17">
        <f t="shared" si="96"/>
        <v>1568</v>
      </c>
      <c r="H1569" s="16">
        <f t="shared" si="97"/>
        <v>2.4071506343969701E-8</v>
      </c>
      <c r="I1569" s="9">
        <f t="shared" si="98"/>
        <v>1604</v>
      </c>
      <c r="J1569" s="9" t="str">
        <f>_xlfn.IFNA(VLOOKUP(C1569,[1]Sheet1!$B:$B,1,FALSE),"N")</f>
        <v>N</v>
      </c>
      <c r="K1569" s="9">
        <f t="shared" si="99"/>
        <v>0</v>
      </c>
    </row>
    <row r="1570" spans="1:11" x14ac:dyDescent="0.3">
      <c r="A1570">
        <v>227</v>
      </c>
      <c r="B1570" t="s">
        <v>427</v>
      </c>
      <c r="C1570" t="s">
        <v>2396</v>
      </c>
      <c r="D1570" s="13">
        <v>70384.845000000001</v>
      </c>
      <c r="E1570" s="14">
        <v>19.795549295906472</v>
      </c>
      <c r="F1570" s="15">
        <v>8.7854815859348446E-7</v>
      </c>
      <c r="G1570" s="17">
        <f t="shared" si="96"/>
        <v>1569</v>
      </c>
      <c r="H1570" s="16">
        <f t="shared" si="97"/>
        <v>1.2482064265304334E-8</v>
      </c>
      <c r="I1570" s="9">
        <f t="shared" si="98"/>
        <v>1746</v>
      </c>
      <c r="J1570" s="9" t="str">
        <f>_xlfn.IFNA(VLOOKUP(C1570,[1]Sheet1!$B:$B,1,FALSE),"N")</f>
        <v>Clo1313_0563</v>
      </c>
      <c r="K1570" s="9">
        <f t="shared" si="99"/>
        <v>8.7854815859348446E-7</v>
      </c>
    </row>
    <row r="1571" spans="1:11" x14ac:dyDescent="0.3">
      <c r="A1571">
        <v>370</v>
      </c>
      <c r="B1571" t="s">
        <v>1328</v>
      </c>
      <c r="C1571" t="s">
        <v>3293</v>
      </c>
      <c r="D1571" s="13">
        <v>36178.380000000005</v>
      </c>
      <c r="E1571" s="14">
        <v>20.604889801285214</v>
      </c>
      <c r="F1571" s="15">
        <v>8.7373408734589435E-7</v>
      </c>
      <c r="G1571" s="17">
        <f t="shared" si="96"/>
        <v>1570</v>
      </c>
      <c r="H1571" s="16">
        <f t="shared" si="97"/>
        <v>2.4150724475388183E-8</v>
      </c>
      <c r="I1571" s="9">
        <f t="shared" si="98"/>
        <v>1603</v>
      </c>
      <c r="J1571" s="9" t="str">
        <f>_xlfn.IFNA(VLOOKUP(C1571,[1]Sheet1!$B:$B,1,FALSE),"N")</f>
        <v>N</v>
      </c>
      <c r="K1571" s="9">
        <f t="shared" si="99"/>
        <v>0</v>
      </c>
    </row>
    <row r="1572" spans="1:11" x14ac:dyDescent="0.3">
      <c r="A1572">
        <v>374</v>
      </c>
      <c r="B1572" t="s">
        <v>542</v>
      </c>
      <c r="C1572" t="s">
        <v>2511</v>
      </c>
      <c r="D1572" s="13">
        <v>35459.47</v>
      </c>
      <c r="E1572" s="14">
        <v>20.625679119511947</v>
      </c>
      <c r="F1572" s="15">
        <v>8.7101636457109859E-7</v>
      </c>
      <c r="G1572" s="17">
        <f t="shared" si="96"/>
        <v>1571</v>
      </c>
      <c r="H1572" s="16">
        <f t="shared" si="97"/>
        <v>2.4563716394269246E-8</v>
      </c>
      <c r="I1572" s="9">
        <f t="shared" si="98"/>
        <v>1599</v>
      </c>
      <c r="J1572" s="9" t="str">
        <f>_xlfn.IFNA(VLOOKUP(C1572,[1]Sheet1!$B:$B,1,FALSE),"N")</f>
        <v>N</v>
      </c>
      <c r="K1572" s="9">
        <f t="shared" si="99"/>
        <v>0</v>
      </c>
    </row>
    <row r="1573" spans="1:11" x14ac:dyDescent="0.3">
      <c r="A1573">
        <v>330</v>
      </c>
      <c r="B1573" t="s">
        <v>1916</v>
      </c>
      <c r="C1573" t="s">
        <v>3871</v>
      </c>
      <c r="D1573" s="13">
        <v>42415.499999999993</v>
      </c>
      <c r="E1573" s="14">
        <v>20.39553971380094</v>
      </c>
      <c r="F1573" s="15">
        <v>8.6357943456639306E-7</v>
      </c>
      <c r="G1573" s="17">
        <f t="shared" si="96"/>
        <v>1572</v>
      </c>
      <c r="H1573" s="16">
        <f t="shared" si="97"/>
        <v>2.0359996571215551E-8</v>
      </c>
      <c r="I1573" s="9">
        <f t="shared" si="98"/>
        <v>1643</v>
      </c>
      <c r="J1573" s="9" t="str">
        <f>_xlfn.IFNA(VLOOKUP(C1573,[1]Sheet1!$B:$B,1,FALSE),"N")</f>
        <v>Clo1313_2853</v>
      </c>
      <c r="K1573" s="9">
        <f t="shared" si="99"/>
        <v>8.6357943456639306E-7</v>
      </c>
    </row>
    <row r="1574" spans="1:11" x14ac:dyDescent="0.3">
      <c r="A1574">
        <v>448</v>
      </c>
      <c r="B1574" t="s">
        <v>1994</v>
      </c>
      <c r="C1574" t="s">
        <v>3949</v>
      </c>
      <c r="D1574" s="13">
        <v>26822.940000000002</v>
      </c>
      <c r="E1574" s="14">
        <v>20.956408300480774</v>
      </c>
      <c r="F1574" s="15">
        <v>8.6289231785231272E-7</v>
      </c>
      <c r="G1574" s="17">
        <f t="shared" si="96"/>
        <v>1573</v>
      </c>
      <c r="H1574" s="16">
        <f t="shared" si="97"/>
        <v>3.2169938040062451E-8</v>
      </c>
      <c r="I1574" s="9">
        <f t="shared" si="98"/>
        <v>1525</v>
      </c>
      <c r="J1574" s="9" t="str">
        <f>_xlfn.IFNA(VLOOKUP(C1574,[1]Sheet1!$B:$B,1,FALSE),"N")</f>
        <v>N</v>
      </c>
      <c r="K1574" s="9">
        <f t="shared" si="99"/>
        <v>0</v>
      </c>
    </row>
    <row r="1575" spans="1:11" x14ac:dyDescent="0.3">
      <c r="A1575">
        <v>670</v>
      </c>
      <c r="B1575" t="s">
        <v>1749</v>
      </c>
      <c r="C1575" t="s">
        <v>3704</v>
      </c>
      <c r="D1575" s="13">
        <v>12186.984999999997</v>
      </c>
      <c r="E1575" s="14">
        <v>21.92277383807081</v>
      </c>
      <c r="F1575" s="15">
        <v>8.6245972428931809E-7</v>
      </c>
      <c r="G1575" s="17">
        <f t="shared" si="96"/>
        <v>1574</v>
      </c>
      <c r="H1575" s="16">
        <f t="shared" si="97"/>
        <v>7.0768916535904355E-8</v>
      </c>
      <c r="I1575" s="9">
        <f t="shared" si="98"/>
        <v>1303</v>
      </c>
      <c r="J1575" s="9" t="str">
        <f>_xlfn.IFNA(VLOOKUP(C1575,[1]Sheet1!$B:$B,1,FALSE),"N")</f>
        <v>N</v>
      </c>
      <c r="K1575" s="9">
        <f t="shared" si="99"/>
        <v>0</v>
      </c>
    </row>
    <row r="1576" spans="1:11" x14ac:dyDescent="0.3">
      <c r="A1576">
        <v>230</v>
      </c>
      <c r="B1576" t="s">
        <v>398</v>
      </c>
      <c r="C1576" t="s">
        <v>2367</v>
      </c>
      <c r="D1576" s="13">
        <v>67272.774999999994</v>
      </c>
      <c r="E1576" s="14">
        <v>19.818142127331448</v>
      </c>
      <c r="F1576" s="15">
        <v>8.5531572264958454E-7</v>
      </c>
      <c r="G1576" s="17">
        <f t="shared" si="96"/>
        <v>1575</v>
      </c>
      <c r="H1576" s="16">
        <f t="shared" si="97"/>
        <v>1.2714143613810856E-8</v>
      </c>
      <c r="I1576" s="9">
        <f t="shared" si="98"/>
        <v>1743</v>
      </c>
      <c r="J1576" s="9" t="str">
        <f>_xlfn.IFNA(VLOOKUP(C1576,[1]Sheet1!$B:$B,1,FALSE),"N")</f>
        <v>N</v>
      </c>
      <c r="K1576" s="9">
        <f t="shared" si="99"/>
        <v>0</v>
      </c>
    </row>
    <row r="1577" spans="1:11" x14ac:dyDescent="0.3">
      <c r="A1577">
        <v>606</v>
      </c>
      <c r="B1577" t="s">
        <v>1939</v>
      </c>
      <c r="C1577" t="s">
        <v>3894</v>
      </c>
      <c r="D1577" s="13">
        <v>15185.355000000001</v>
      </c>
      <c r="E1577" s="14">
        <v>21.636971489453906</v>
      </c>
      <c r="F1577" s="15">
        <v>8.5112629524783547E-7</v>
      </c>
      <c r="G1577" s="17">
        <f t="shared" si="96"/>
        <v>1576</v>
      </c>
      <c r="H1577" s="16">
        <f t="shared" si="97"/>
        <v>5.604915362517606E-8</v>
      </c>
      <c r="I1577" s="9">
        <f t="shared" si="98"/>
        <v>1367</v>
      </c>
      <c r="J1577" s="9" t="str">
        <f>_xlfn.IFNA(VLOOKUP(C1577,[1]Sheet1!$B:$B,1,FALSE),"N")</f>
        <v>N</v>
      </c>
      <c r="K1577" s="9">
        <f t="shared" si="99"/>
        <v>0</v>
      </c>
    </row>
    <row r="1578" spans="1:11" x14ac:dyDescent="0.3">
      <c r="A1578">
        <v>280</v>
      </c>
      <c r="B1578" t="s">
        <v>505</v>
      </c>
      <c r="C1578" t="s">
        <v>2474</v>
      </c>
      <c r="D1578" s="13">
        <v>52508.794999999998</v>
      </c>
      <c r="E1578" s="14">
        <v>20.102630180341752</v>
      </c>
      <c r="F1578" s="15">
        <v>8.4191553805624518E-7</v>
      </c>
      <c r="G1578" s="17">
        <f t="shared" si="96"/>
        <v>1577</v>
      </c>
      <c r="H1578" s="16">
        <f t="shared" si="97"/>
        <v>1.6033800395843119E-8</v>
      </c>
      <c r="I1578" s="9">
        <f t="shared" si="98"/>
        <v>1693</v>
      </c>
      <c r="J1578" s="9" t="str">
        <f>_xlfn.IFNA(VLOOKUP(C1578,[1]Sheet1!$B:$B,1,FALSE),"N")</f>
        <v>N</v>
      </c>
      <c r="K1578" s="9">
        <f t="shared" si="99"/>
        <v>0</v>
      </c>
    </row>
    <row r="1579" spans="1:11" x14ac:dyDescent="0.3">
      <c r="A1579">
        <v>479</v>
      </c>
      <c r="B1579" t="s">
        <v>732</v>
      </c>
      <c r="C1579" t="s">
        <v>2698</v>
      </c>
      <c r="D1579" s="13">
        <v>23688.125000000007</v>
      </c>
      <c r="E1579" s="14">
        <v>21.068416173517058</v>
      </c>
      <c r="F1579" s="15">
        <v>8.3495086505643178E-7</v>
      </c>
      <c r="G1579" s="17">
        <f t="shared" si="96"/>
        <v>1578</v>
      </c>
      <c r="H1579" s="16">
        <f t="shared" si="97"/>
        <v>3.5247655314907002E-8</v>
      </c>
      <c r="I1579" s="9">
        <f t="shared" si="98"/>
        <v>1494</v>
      </c>
      <c r="J1579" s="9" t="str">
        <f>_xlfn.IFNA(VLOOKUP(C1579,[1]Sheet1!$B:$B,1,FALSE),"N")</f>
        <v>Clo1313_1016</v>
      </c>
      <c r="K1579" s="9">
        <f t="shared" si="99"/>
        <v>8.3495086505643178E-7</v>
      </c>
    </row>
    <row r="1580" spans="1:11" x14ac:dyDescent="0.3">
      <c r="A1580">
        <v>607</v>
      </c>
      <c r="B1580" t="s">
        <v>1456</v>
      </c>
      <c r="C1580" t="s">
        <v>3416</v>
      </c>
      <c r="D1580" s="13">
        <v>14799.789999999997</v>
      </c>
      <c r="E1580" s="14">
        <v>21.644179022415035</v>
      </c>
      <c r="F1580" s="15">
        <v>8.3440802519024635E-7</v>
      </c>
      <c r="G1580" s="17">
        <f t="shared" si="96"/>
        <v>1579</v>
      </c>
      <c r="H1580" s="16">
        <f t="shared" si="97"/>
        <v>5.6379720603484673E-8</v>
      </c>
      <c r="I1580" s="9">
        <f t="shared" si="98"/>
        <v>1366</v>
      </c>
      <c r="J1580" s="9" t="str">
        <f>_xlfn.IFNA(VLOOKUP(C1580,[1]Sheet1!$B:$B,1,FALSE),"N")</f>
        <v>N</v>
      </c>
      <c r="K1580" s="9">
        <f t="shared" si="99"/>
        <v>0</v>
      </c>
    </row>
    <row r="1581" spans="1:11" x14ac:dyDescent="0.3">
      <c r="A1581">
        <v>516</v>
      </c>
      <c r="B1581" t="s">
        <v>1992</v>
      </c>
      <c r="C1581" t="s">
        <v>3947</v>
      </c>
      <c r="D1581" s="13">
        <v>20019.605</v>
      </c>
      <c r="E1581" s="14">
        <v>21.259123728295748</v>
      </c>
      <c r="F1581" s="15">
        <v>8.2442134966203591E-7</v>
      </c>
      <c r="G1581" s="17">
        <f t="shared" si="96"/>
        <v>1580</v>
      </c>
      <c r="H1581" s="16">
        <f t="shared" si="97"/>
        <v>4.1180700101826979E-8</v>
      </c>
      <c r="I1581" s="9">
        <f t="shared" si="98"/>
        <v>1457</v>
      </c>
      <c r="J1581" s="9" t="str">
        <f>_xlfn.IFNA(VLOOKUP(C1581,[1]Sheet1!$B:$B,1,FALSE),"N")</f>
        <v>N</v>
      </c>
      <c r="K1581" s="9">
        <f t="shared" si="99"/>
        <v>0</v>
      </c>
    </row>
    <row r="1582" spans="1:11" x14ac:dyDescent="0.3">
      <c r="A1582">
        <v>552</v>
      </c>
      <c r="B1582" t="s">
        <v>1467</v>
      </c>
      <c r="C1582" t="s">
        <v>3427</v>
      </c>
      <c r="D1582" s="13">
        <v>17577.364999999998</v>
      </c>
      <c r="E1582" s="14">
        <v>21.416497237209761</v>
      </c>
      <c r="F1582" s="15">
        <v>8.2300897952342704E-7</v>
      </c>
      <c r="G1582" s="17">
        <f t="shared" si="96"/>
        <v>1581</v>
      </c>
      <c r="H1582" s="16">
        <f t="shared" si="97"/>
        <v>4.6822090769772785E-8</v>
      </c>
      <c r="I1582" s="9">
        <f t="shared" si="98"/>
        <v>1421</v>
      </c>
      <c r="J1582" s="9" t="str">
        <f>_xlfn.IFNA(VLOOKUP(C1582,[1]Sheet1!$B:$B,1,FALSE),"N")</f>
        <v>N</v>
      </c>
      <c r="K1582" s="9">
        <f t="shared" si="99"/>
        <v>0</v>
      </c>
    </row>
    <row r="1583" spans="1:11" x14ac:dyDescent="0.3">
      <c r="A1583">
        <v>425</v>
      </c>
      <c r="B1583" t="s">
        <v>1924</v>
      </c>
      <c r="C1583" t="s">
        <v>3879</v>
      </c>
      <c r="D1583" s="13">
        <v>27921.600000000002</v>
      </c>
      <c r="E1583" s="14">
        <v>20.846265748332058</v>
      </c>
      <c r="F1583" s="15">
        <v>8.2105586799190741E-7</v>
      </c>
      <c r="G1583" s="17">
        <f t="shared" si="96"/>
        <v>1582</v>
      </c>
      <c r="H1583" s="16">
        <f t="shared" si="97"/>
        <v>2.9405759984811305E-8</v>
      </c>
      <c r="I1583" s="9">
        <f t="shared" si="98"/>
        <v>1548</v>
      </c>
      <c r="J1583" s="9" t="str">
        <f>_xlfn.IFNA(VLOOKUP(C1583,[1]Sheet1!$B:$B,1,FALSE),"N")</f>
        <v>N</v>
      </c>
      <c r="K1583" s="9">
        <f t="shared" si="99"/>
        <v>0</v>
      </c>
    </row>
    <row r="1584" spans="1:11" x14ac:dyDescent="0.3">
      <c r="A1584">
        <v>406</v>
      </c>
      <c r="B1584" t="s">
        <v>1004</v>
      </c>
      <c r="C1584" t="s">
        <v>2970</v>
      </c>
      <c r="D1584" s="13">
        <v>30124.715</v>
      </c>
      <c r="E1584" s="14">
        <v>20.752296247295519</v>
      </c>
      <c r="F1584" s="15">
        <v>8.2047980735323988E-7</v>
      </c>
      <c r="G1584" s="17">
        <f t="shared" si="96"/>
        <v>1583</v>
      </c>
      <c r="H1584" s="16">
        <f t="shared" si="97"/>
        <v>2.7236101896839188E-8</v>
      </c>
      <c r="I1584" s="9">
        <f t="shared" si="98"/>
        <v>1567</v>
      </c>
      <c r="J1584" s="9" t="str">
        <f>_xlfn.IFNA(VLOOKUP(C1584,[1]Sheet1!$B:$B,1,FALSE),"N")</f>
        <v>N</v>
      </c>
      <c r="K1584" s="9">
        <f t="shared" si="99"/>
        <v>0</v>
      </c>
    </row>
    <row r="1585" spans="1:11" x14ac:dyDescent="0.3">
      <c r="A1585">
        <v>185</v>
      </c>
      <c r="B1585" t="s">
        <v>1130</v>
      </c>
      <c r="C1585" t="s">
        <v>3096</v>
      </c>
      <c r="D1585" s="13">
        <v>90733.33</v>
      </c>
      <c r="E1585" s="14">
        <v>19.400141460312906</v>
      </c>
      <c r="F1585" s="15">
        <v>8.2042418757551757E-7</v>
      </c>
      <c r="G1585" s="17">
        <f t="shared" si="96"/>
        <v>1584</v>
      </c>
      <c r="H1585" s="16">
        <f t="shared" si="97"/>
        <v>9.0421478807789547E-9</v>
      </c>
      <c r="I1585" s="9">
        <f t="shared" si="98"/>
        <v>1788</v>
      </c>
      <c r="J1585" s="9" t="str">
        <f>_xlfn.IFNA(VLOOKUP(C1585,[1]Sheet1!$B:$B,1,FALSE),"N")</f>
        <v>Clo1313_1564</v>
      </c>
      <c r="K1585" s="9">
        <f t="shared" si="99"/>
        <v>8.2042418757551757E-7</v>
      </c>
    </row>
    <row r="1586" spans="1:11" x14ac:dyDescent="0.3">
      <c r="A1586">
        <v>450</v>
      </c>
      <c r="B1586" t="s">
        <v>1222</v>
      </c>
      <c r="C1586" t="s">
        <v>3188</v>
      </c>
      <c r="D1586" s="13">
        <v>25228.81</v>
      </c>
      <c r="E1586" s="14">
        <v>20.966793630175761</v>
      </c>
      <c r="F1586" s="15">
        <v>8.1851387736929008E-7</v>
      </c>
      <c r="G1586" s="17">
        <f t="shared" si="96"/>
        <v>1585</v>
      </c>
      <c r="H1586" s="16">
        <f t="shared" si="97"/>
        <v>3.244361812425121E-8</v>
      </c>
      <c r="I1586" s="9">
        <f t="shared" si="98"/>
        <v>1523</v>
      </c>
      <c r="J1586" s="9" t="str">
        <f>_xlfn.IFNA(VLOOKUP(C1586,[1]Sheet1!$B:$B,1,FALSE),"N")</f>
        <v>N</v>
      </c>
      <c r="K1586" s="9">
        <f t="shared" si="99"/>
        <v>0</v>
      </c>
    </row>
    <row r="1587" spans="1:11" x14ac:dyDescent="0.3">
      <c r="A1587">
        <v>354</v>
      </c>
      <c r="B1587" t="s">
        <v>884</v>
      </c>
      <c r="C1587" t="s">
        <v>2850</v>
      </c>
      <c r="D1587" s="13">
        <v>36156.404999999984</v>
      </c>
      <c r="E1587" s="14">
        <v>20.525256978054244</v>
      </c>
      <c r="F1587" s="15">
        <v>8.1829260697082632E-7</v>
      </c>
      <c r="G1587" s="17">
        <f t="shared" si="96"/>
        <v>1586</v>
      </c>
      <c r="H1587" s="16">
        <f t="shared" si="97"/>
        <v>2.2632023481616235E-8</v>
      </c>
      <c r="I1587" s="9">
        <f t="shared" si="98"/>
        <v>1619</v>
      </c>
      <c r="J1587" s="9" t="str">
        <f>_xlfn.IFNA(VLOOKUP(C1587,[1]Sheet1!$B:$B,1,FALSE),"N")</f>
        <v>Clo1313_1233</v>
      </c>
      <c r="K1587" s="9">
        <f t="shared" si="99"/>
        <v>8.1829260697082632E-7</v>
      </c>
    </row>
    <row r="1588" spans="1:11" x14ac:dyDescent="0.3">
      <c r="A1588">
        <v>220</v>
      </c>
      <c r="B1588" t="s">
        <v>1457</v>
      </c>
      <c r="C1588" t="s">
        <v>3417</v>
      </c>
      <c r="D1588" s="13">
        <v>67759.524999999994</v>
      </c>
      <c r="E1588" s="14">
        <v>19.753126412479965</v>
      </c>
      <c r="F1588" s="15">
        <v>8.1702227042578829E-7</v>
      </c>
      <c r="G1588" s="17">
        <f t="shared" si="96"/>
        <v>1587</v>
      </c>
      <c r="H1588" s="16">
        <f t="shared" si="97"/>
        <v>1.2057674111880041E-8</v>
      </c>
      <c r="I1588" s="9">
        <f t="shared" si="98"/>
        <v>1753</v>
      </c>
      <c r="J1588" s="9" t="str">
        <f>_xlfn.IFNA(VLOOKUP(C1588,[1]Sheet1!$B:$B,1,FALSE),"N")</f>
        <v>Clo1313_2043</v>
      </c>
      <c r="K1588" s="9">
        <f t="shared" si="99"/>
        <v>8.1702227042578829E-7</v>
      </c>
    </row>
    <row r="1589" spans="1:11" x14ac:dyDescent="0.3">
      <c r="A1589">
        <v>351</v>
      </c>
      <c r="B1589" t="s">
        <v>305</v>
      </c>
      <c r="C1589" t="s">
        <v>2276</v>
      </c>
      <c r="D1589" s="13">
        <v>36072.180000000008</v>
      </c>
      <c r="E1589" s="14">
        <v>20.511649718086062</v>
      </c>
      <c r="F1589" s="15">
        <v>8.0737632841921142E-7</v>
      </c>
      <c r="G1589" s="17">
        <f t="shared" si="96"/>
        <v>1588</v>
      </c>
      <c r="H1589" s="16">
        <f t="shared" si="97"/>
        <v>2.2382243834977851E-8</v>
      </c>
      <c r="I1589" s="9">
        <f t="shared" si="98"/>
        <v>1622</v>
      </c>
      <c r="J1589" s="9" t="str">
        <f>_xlfn.IFNA(VLOOKUP(C1589,[1]Sheet1!$B:$B,1,FALSE),"N")</f>
        <v>Clo1313_0391</v>
      </c>
      <c r="K1589" s="9">
        <f t="shared" si="99"/>
        <v>8.0737632841921142E-7</v>
      </c>
    </row>
    <row r="1590" spans="1:11" x14ac:dyDescent="0.3">
      <c r="A1590">
        <v>432</v>
      </c>
      <c r="B1590" t="s">
        <v>298</v>
      </c>
      <c r="C1590" t="s">
        <v>2269</v>
      </c>
      <c r="D1590" s="13">
        <v>26646.654999999995</v>
      </c>
      <c r="E1590" s="14">
        <v>20.878324378579336</v>
      </c>
      <c r="F1590" s="15">
        <v>8.0432521266354586E-7</v>
      </c>
      <c r="G1590" s="17">
        <f t="shared" si="96"/>
        <v>1589</v>
      </c>
      <c r="H1590" s="16">
        <f t="shared" si="97"/>
        <v>3.0184847316240852E-8</v>
      </c>
      <c r="I1590" s="9">
        <f t="shared" si="98"/>
        <v>1541</v>
      </c>
      <c r="J1590" s="9" t="str">
        <f>_xlfn.IFNA(VLOOKUP(C1590,[1]Sheet1!$B:$B,1,FALSE),"N")</f>
        <v>N</v>
      </c>
      <c r="K1590" s="9">
        <f t="shared" si="99"/>
        <v>0</v>
      </c>
    </row>
    <row r="1591" spans="1:11" x14ac:dyDescent="0.3">
      <c r="A1591">
        <v>364</v>
      </c>
      <c r="B1591" t="s">
        <v>580</v>
      </c>
      <c r="C1591" t="s">
        <v>2549</v>
      </c>
      <c r="D1591" s="13">
        <v>34132.865000000005</v>
      </c>
      <c r="E1591" s="14">
        <v>20.574685910076472</v>
      </c>
      <c r="F1591" s="15">
        <v>8.0427447980263702E-7</v>
      </c>
      <c r="G1591" s="17">
        <f t="shared" si="96"/>
        <v>1590</v>
      </c>
      <c r="H1591" s="16">
        <f t="shared" si="97"/>
        <v>2.3563052202111862E-8</v>
      </c>
      <c r="I1591" s="9">
        <f t="shared" si="98"/>
        <v>1609</v>
      </c>
      <c r="J1591" s="9" t="str">
        <f>_xlfn.IFNA(VLOOKUP(C1591,[1]Sheet1!$B:$B,1,FALSE),"N")</f>
        <v>N</v>
      </c>
      <c r="K1591" s="9">
        <f t="shared" si="99"/>
        <v>0</v>
      </c>
    </row>
    <row r="1592" spans="1:11" x14ac:dyDescent="0.3">
      <c r="A1592">
        <v>359</v>
      </c>
      <c r="B1592" t="s">
        <v>157</v>
      </c>
      <c r="C1592" t="s">
        <v>2128</v>
      </c>
      <c r="D1592" s="13">
        <v>34599.14</v>
      </c>
      <c r="E1592" s="14">
        <v>20.552342635218682</v>
      </c>
      <c r="F1592" s="15">
        <v>8.0053925352831106E-7</v>
      </c>
      <c r="G1592" s="17">
        <f t="shared" si="96"/>
        <v>1591</v>
      </c>
      <c r="H1592" s="16">
        <f t="shared" si="97"/>
        <v>2.313754774044416E-8</v>
      </c>
      <c r="I1592" s="9">
        <f t="shared" si="98"/>
        <v>1614</v>
      </c>
      <c r="J1592" s="9" t="str">
        <f>_xlfn.IFNA(VLOOKUP(C1592,[1]Sheet1!$B:$B,1,FALSE),"N")</f>
        <v>Clo1313_0144</v>
      </c>
      <c r="K1592" s="9">
        <f t="shared" si="99"/>
        <v>8.0053925352831106E-7</v>
      </c>
    </row>
    <row r="1593" spans="1:11" x14ac:dyDescent="0.3">
      <c r="A1593">
        <v>409</v>
      </c>
      <c r="B1593" t="s">
        <v>1750</v>
      </c>
      <c r="C1593" t="s">
        <v>3705</v>
      </c>
      <c r="D1593" s="13">
        <v>28889.164999999997</v>
      </c>
      <c r="E1593" s="14">
        <v>20.768354500776798</v>
      </c>
      <c r="F1593" s="15">
        <v>7.9720184271736203E-7</v>
      </c>
      <c r="G1593" s="17">
        <f t="shared" si="96"/>
        <v>1592</v>
      </c>
      <c r="H1593" s="16">
        <f t="shared" si="97"/>
        <v>2.7595184655470731E-8</v>
      </c>
      <c r="I1593" s="9">
        <f t="shared" si="98"/>
        <v>1564</v>
      </c>
      <c r="J1593" s="9" t="str">
        <f>_xlfn.IFNA(VLOOKUP(C1593,[1]Sheet1!$B:$B,1,FALSE),"N")</f>
        <v>N</v>
      </c>
      <c r="K1593" s="9">
        <f t="shared" si="99"/>
        <v>0</v>
      </c>
    </row>
    <row r="1594" spans="1:11" x14ac:dyDescent="0.3">
      <c r="A1594">
        <v>431</v>
      </c>
      <c r="B1594" t="s">
        <v>1635</v>
      </c>
      <c r="C1594" t="s">
        <v>3590</v>
      </c>
      <c r="D1594" s="13">
        <v>26316.719999999994</v>
      </c>
      <c r="E1594" s="14">
        <v>20.875752350633277</v>
      </c>
      <c r="F1594" s="15">
        <v>7.9270137880556928E-7</v>
      </c>
      <c r="G1594" s="17">
        <f t="shared" si="96"/>
        <v>1593</v>
      </c>
      <c r="H1594" s="16">
        <f t="shared" si="97"/>
        <v>3.0121587295284878E-8</v>
      </c>
      <c r="I1594" s="9">
        <f t="shared" si="98"/>
        <v>1542</v>
      </c>
      <c r="J1594" s="9" t="str">
        <f>_xlfn.IFNA(VLOOKUP(C1594,[1]Sheet1!$B:$B,1,FALSE),"N")</f>
        <v>N</v>
      </c>
      <c r="K1594" s="9">
        <f t="shared" si="99"/>
        <v>0</v>
      </c>
    </row>
    <row r="1595" spans="1:11" x14ac:dyDescent="0.3">
      <c r="A1595">
        <v>323</v>
      </c>
      <c r="B1595" t="s">
        <v>1699</v>
      </c>
      <c r="C1595" t="s">
        <v>3654</v>
      </c>
      <c r="D1595" s="13">
        <v>40518.365000000005</v>
      </c>
      <c r="E1595" s="14">
        <v>20.344360931767795</v>
      </c>
      <c r="F1595" s="15">
        <v>7.9122987225838728E-7</v>
      </c>
      <c r="G1595" s="17">
        <f t="shared" si="96"/>
        <v>1594</v>
      </c>
      <c r="H1595" s="16">
        <f t="shared" si="97"/>
        <v>1.9527685094361217E-8</v>
      </c>
      <c r="I1595" s="9">
        <f t="shared" si="98"/>
        <v>1650</v>
      </c>
      <c r="J1595" s="9" t="str">
        <f>_xlfn.IFNA(VLOOKUP(C1595,[1]Sheet1!$B:$B,1,FALSE),"N")</f>
        <v>N</v>
      </c>
      <c r="K1595" s="9">
        <f t="shared" si="99"/>
        <v>0</v>
      </c>
    </row>
    <row r="1596" spans="1:11" x14ac:dyDescent="0.3">
      <c r="A1596">
        <v>356</v>
      </c>
      <c r="B1596" t="s">
        <v>1828</v>
      </c>
      <c r="C1596" t="s">
        <v>3783</v>
      </c>
      <c r="D1596" s="13">
        <v>34406.449999999997</v>
      </c>
      <c r="E1596" s="14">
        <v>20.54230012413073</v>
      </c>
      <c r="F1596" s="15">
        <v>7.8958711147495421E-7</v>
      </c>
      <c r="G1596" s="17">
        <f t="shared" si="96"/>
        <v>1595</v>
      </c>
      <c r="H1596" s="16">
        <f t="shared" si="97"/>
        <v>2.2948810803641592E-8</v>
      </c>
      <c r="I1596" s="9">
        <f t="shared" si="98"/>
        <v>1617</v>
      </c>
      <c r="J1596" s="9" t="str">
        <f>_xlfn.IFNA(VLOOKUP(C1596,[1]Sheet1!$B:$B,1,FALSE),"N")</f>
        <v>N</v>
      </c>
      <c r="K1596" s="9">
        <f t="shared" si="99"/>
        <v>0</v>
      </c>
    </row>
    <row r="1597" spans="1:11" x14ac:dyDescent="0.3">
      <c r="A1597">
        <v>568</v>
      </c>
      <c r="B1597" t="s">
        <v>1484</v>
      </c>
      <c r="C1597" t="s">
        <v>3444</v>
      </c>
      <c r="D1597" s="13">
        <v>15858.38</v>
      </c>
      <c r="E1597" s="14">
        <v>21.491435589441828</v>
      </c>
      <c r="F1597" s="15">
        <v>7.8933452441028189E-7</v>
      </c>
      <c r="G1597" s="17">
        <f t="shared" si="96"/>
        <v>1596</v>
      </c>
      <c r="H1597" s="16">
        <f t="shared" si="97"/>
        <v>4.9773969624279528E-8</v>
      </c>
      <c r="I1597" s="9">
        <f t="shared" si="98"/>
        <v>1405</v>
      </c>
      <c r="J1597" s="9" t="str">
        <f>_xlfn.IFNA(VLOOKUP(C1597,[1]Sheet1!$B:$B,1,FALSE),"N")</f>
        <v>N</v>
      </c>
      <c r="K1597" s="9">
        <f t="shared" si="99"/>
        <v>0</v>
      </c>
    </row>
    <row r="1598" spans="1:11" x14ac:dyDescent="0.3">
      <c r="A1598">
        <v>664</v>
      </c>
      <c r="B1598" t="s">
        <v>1976</v>
      </c>
      <c r="C1598" t="s">
        <v>3931</v>
      </c>
      <c r="D1598" s="13">
        <v>11413.154999999997</v>
      </c>
      <c r="E1598" s="14">
        <v>21.885715237737301</v>
      </c>
      <c r="F1598" s="15">
        <v>7.8363909801495612E-7</v>
      </c>
      <c r="G1598" s="17">
        <f t="shared" si="96"/>
        <v>1597</v>
      </c>
      <c r="H1598" s="16">
        <f t="shared" si="97"/>
        <v>6.8661040528666808E-8</v>
      </c>
      <c r="I1598" s="9">
        <f t="shared" si="98"/>
        <v>1309</v>
      </c>
      <c r="J1598" s="9" t="str">
        <f>_xlfn.IFNA(VLOOKUP(C1598,[1]Sheet1!$B:$B,1,FALSE),"N")</f>
        <v>Clo1313_2939</v>
      </c>
      <c r="K1598" s="9">
        <f t="shared" si="99"/>
        <v>7.8363909801495612E-7</v>
      </c>
    </row>
    <row r="1599" spans="1:11" x14ac:dyDescent="0.3">
      <c r="A1599">
        <v>385</v>
      </c>
      <c r="B1599" t="s">
        <v>472</v>
      </c>
      <c r="C1599" t="s">
        <v>2441</v>
      </c>
      <c r="D1599" s="13">
        <v>30477.109999999997</v>
      </c>
      <c r="E1599" s="14">
        <v>20.669918486360924</v>
      </c>
      <c r="F1599" s="15">
        <v>7.7613687004556655E-7</v>
      </c>
      <c r="G1599" s="17">
        <f t="shared" si="96"/>
        <v>1598</v>
      </c>
      <c r="H1599" s="16">
        <f t="shared" si="97"/>
        <v>2.5466222684682591E-8</v>
      </c>
      <c r="I1599" s="9">
        <f t="shared" si="98"/>
        <v>1588</v>
      </c>
      <c r="J1599" s="9" t="str">
        <f>_xlfn.IFNA(VLOOKUP(C1599,[1]Sheet1!$B:$B,1,FALSE),"N")</f>
        <v>N</v>
      </c>
      <c r="K1599" s="9">
        <f t="shared" si="99"/>
        <v>0</v>
      </c>
    </row>
    <row r="1600" spans="1:11" x14ac:dyDescent="0.3">
      <c r="A1600">
        <v>342</v>
      </c>
      <c r="B1600" t="s">
        <v>1204</v>
      </c>
      <c r="C1600" t="s">
        <v>3170</v>
      </c>
      <c r="D1600" s="13">
        <v>35858.365000000005</v>
      </c>
      <c r="E1600" s="14">
        <v>20.46561024488059</v>
      </c>
      <c r="F1600" s="15">
        <v>7.7301307422423338E-7</v>
      </c>
      <c r="G1600" s="17">
        <f t="shared" si="96"/>
        <v>1599</v>
      </c>
      <c r="H1600" s="16">
        <f t="shared" si="97"/>
        <v>2.1557398788936228E-8</v>
      </c>
      <c r="I1600" s="9">
        <f t="shared" si="98"/>
        <v>1631</v>
      </c>
      <c r="J1600" s="9" t="str">
        <f>_xlfn.IFNA(VLOOKUP(C1600,[1]Sheet1!$B:$B,1,FALSE),"N")</f>
        <v>Clo1313_1673</v>
      </c>
      <c r="K1600" s="9">
        <f t="shared" si="99"/>
        <v>7.7301307422423338E-7</v>
      </c>
    </row>
    <row r="1601" spans="1:11" x14ac:dyDescent="0.3">
      <c r="A1601">
        <v>496</v>
      </c>
      <c r="B1601" t="s">
        <v>1646</v>
      </c>
      <c r="C1601" t="s">
        <v>3601</v>
      </c>
      <c r="D1601" s="13">
        <v>20201.96</v>
      </c>
      <c r="E1601" s="14">
        <v>21.16207902969035</v>
      </c>
      <c r="F1601" s="15">
        <v>7.6860979628200003E-7</v>
      </c>
      <c r="G1601" s="17">
        <f t="shared" si="96"/>
        <v>1600</v>
      </c>
      <c r="H1601" s="16">
        <f t="shared" si="97"/>
        <v>3.8046298293927921E-8</v>
      </c>
      <c r="I1601" s="9">
        <f t="shared" si="98"/>
        <v>1477</v>
      </c>
      <c r="J1601" s="9" t="str">
        <f>_xlfn.IFNA(VLOOKUP(C1601,[1]Sheet1!$B:$B,1,FALSE),"N")</f>
        <v>N</v>
      </c>
      <c r="K1601" s="9">
        <f t="shared" si="99"/>
        <v>0</v>
      </c>
    </row>
    <row r="1602" spans="1:11" x14ac:dyDescent="0.3">
      <c r="A1602">
        <v>470</v>
      </c>
      <c r="B1602" t="s">
        <v>423</v>
      </c>
      <c r="C1602" t="s">
        <v>2392</v>
      </c>
      <c r="D1602" s="13">
        <v>22469.604999999992</v>
      </c>
      <c r="E1602" s="14">
        <v>21.025421671627971</v>
      </c>
      <c r="F1602" s="15">
        <v>7.6470553334351974E-7</v>
      </c>
      <c r="G1602" s="17">
        <f t="shared" si="96"/>
        <v>1601</v>
      </c>
      <c r="H1602" s="16">
        <f t="shared" si="97"/>
        <v>3.4032887242277732E-8</v>
      </c>
      <c r="I1602" s="9">
        <f t="shared" si="98"/>
        <v>1503</v>
      </c>
      <c r="J1602" s="9" t="str">
        <f>_xlfn.IFNA(VLOOKUP(C1602,[1]Sheet1!$B:$B,1,FALSE),"N")</f>
        <v>N</v>
      </c>
      <c r="K1602" s="9">
        <f t="shared" si="99"/>
        <v>0</v>
      </c>
    </row>
    <row r="1603" spans="1:11" x14ac:dyDescent="0.3">
      <c r="A1603">
        <v>417</v>
      </c>
      <c r="B1603" t="s">
        <v>252</v>
      </c>
      <c r="C1603" t="s">
        <v>2223</v>
      </c>
      <c r="D1603" s="13">
        <v>26848.025000000001</v>
      </c>
      <c r="E1603" s="14">
        <v>20.805801590552463</v>
      </c>
      <c r="F1603" s="15">
        <v>7.6385466409851393E-7</v>
      </c>
      <c r="G1603" s="17">
        <f t="shared" ref="G1603:G1666" si="100">RANK(F1603,$F$2:$F$1973,0)</f>
        <v>1602</v>
      </c>
      <c r="H1603" s="16">
        <f t="shared" ref="H1603:H1666" si="101">(F1603/D1603)*1000</f>
        <v>2.8451056049691323E-8</v>
      </c>
      <c r="I1603" s="9">
        <f t="shared" ref="I1603:I1666" si="102">RANK(H1603,$H$2:$H$1973,0)</f>
        <v>1556</v>
      </c>
      <c r="J1603" s="9" t="str">
        <f>_xlfn.IFNA(VLOOKUP(C1603,[1]Sheet1!$B:$B,1,FALSE),"N")</f>
        <v>N</v>
      </c>
      <c r="K1603" s="9">
        <f t="shared" ref="K1603:K1666" si="103">IF(COUNTIF(J1603,"=N")=1,0,F1603)</f>
        <v>0</v>
      </c>
    </row>
    <row r="1604" spans="1:11" x14ac:dyDescent="0.3">
      <c r="A1604">
        <v>224</v>
      </c>
      <c r="B1604" t="s">
        <v>1603</v>
      </c>
      <c r="C1604" t="s">
        <v>3558</v>
      </c>
      <c r="D1604" s="13">
        <v>62013.814999999995</v>
      </c>
      <c r="E1604" s="14">
        <v>19.77163024335362</v>
      </c>
      <c r="F1604" s="15">
        <v>7.5910976547345565E-7</v>
      </c>
      <c r="G1604" s="17">
        <f t="shared" si="100"/>
        <v>1603</v>
      </c>
      <c r="H1604" s="16">
        <f t="shared" si="101"/>
        <v>1.2240978328352413E-8</v>
      </c>
      <c r="I1604" s="9">
        <f t="shared" si="102"/>
        <v>1749</v>
      </c>
      <c r="J1604" s="9" t="str">
        <f>_xlfn.IFNA(VLOOKUP(C1604,[1]Sheet1!$B:$B,1,FALSE),"N")</f>
        <v>Clo1313_2260</v>
      </c>
      <c r="K1604" s="9">
        <f t="shared" si="103"/>
        <v>7.5910976547345565E-7</v>
      </c>
    </row>
    <row r="1605" spans="1:11" x14ac:dyDescent="0.3">
      <c r="A1605">
        <v>315</v>
      </c>
      <c r="B1605" t="s">
        <v>333</v>
      </c>
      <c r="C1605" t="s">
        <v>2303</v>
      </c>
      <c r="D1605" s="13">
        <v>40806.134999999995</v>
      </c>
      <c r="E1605" s="14">
        <v>20.284835393822711</v>
      </c>
      <c r="F1605" s="15">
        <v>7.5909010784508993E-7</v>
      </c>
      <c r="G1605" s="17">
        <f t="shared" si="100"/>
        <v>1604</v>
      </c>
      <c r="H1605" s="16">
        <f t="shared" si="101"/>
        <v>1.8602352510108837E-8</v>
      </c>
      <c r="I1605" s="9">
        <f t="shared" si="102"/>
        <v>1658</v>
      </c>
      <c r="J1605" s="9" t="str">
        <f>_xlfn.IFNA(VLOOKUP(C1605,[1]Sheet1!$B:$B,1,FALSE),"N")</f>
        <v>Clo1313_0424</v>
      </c>
      <c r="K1605" s="9">
        <f t="shared" si="103"/>
        <v>7.5909010784508993E-7</v>
      </c>
    </row>
    <row r="1606" spans="1:11" x14ac:dyDescent="0.3">
      <c r="A1606">
        <v>492</v>
      </c>
      <c r="B1606" t="s">
        <v>231</v>
      </c>
      <c r="C1606" t="s">
        <v>2202</v>
      </c>
      <c r="D1606" s="13">
        <v>19690.370000000006</v>
      </c>
      <c r="E1606" s="14">
        <v>21.145548268740736</v>
      </c>
      <c r="F1606" s="15">
        <v>7.3911126097898101E-7</v>
      </c>
      <c r="G1606" s="17">
        <f t="shared" si="100"/>
        <v>1605</v>
      </c>
      <c r="H1606" s="16">
        <f t="shared" si="101"/>
        <v>3.7536687272965456E-8</v>
      </c>
      <c r="I1606" s="9">
        <f t="shared" si="102"/>
        <v>1481</v>
      </c>
      <c r="J1606" s="9" t="str">
        <f>_xlfn.IFNA(VLOOKUP(C1606,[1]Sheet1!$B:$B,1,FALSE),"N")</f>
        <v>N</v>
      </c>
      <c r="K1606" s="9">
        <f t="shared" si="103"/>
        <v>0</v>
      </c>
    </row>
    <row r="1607" spans="1:11" x14ac:dyDescent="0.3">
      <c r="A1607">
        <v>303</v>
      </c>
      <c r="B1607" t="s">
        <v>1454</v>
      </c>
      <c r="C1607" t="s">
        <v>3414</v>
      </c>
      <c r="D1607" s="13">
        <v>40901.509999999987</v>
      </c>
      <c r="E1607" s="14">
        <v>20.228231536916134</v>
      </c>
      <c r="F1607" s="15">
        <v>7.2653994155040634E-7</v>
      </c>
      <c r="G1607" s="17">
        <f t="shared" si="100"/>
        <v>1606</v>
      </c>
      <c r="H1607" s="16">
        <f t="shared" si="101"/>
        <v>1.7763156948249747E-8</v>
      </c>
      <c r="I1607" s="9">
        <f t="shared" si="102"/>
        <v>1670</v>
      </c>
      <c r="J1607" s="9" t="str">
        <f>_xlfn.IFNA(VLOOKUP(C1607,[1]Sheet1!$B:$B,1,FALSE),"N")</f>
        <v>N</v>
      </c>
      <c r="K1607" s="9">
        <f t="shared" si="103"/>
        <v>0</v>
      </c>
    </row>
    <row r="1608" spans="1:11" x14ac:dyDescent="0.3">
      <c r="A1608">
        <v>419</v>
      </c>
      <c r="B1608" t="s">
        <v>460</v>
      </c>
      <c r="C1608" t="s">
        <v>2429</v>
      </c>
      <c r="D1608" s="13">
        <v>25393.550000000003</v>
      </c>
      <c r="E1608" s="14">
        <v>20.810176215041707</v>
      </c>
      <c r="F1608" s="15">
        <v>7.2505586144253864E-7</v>
      </c>
      <c r="G1608" s="17">
        <f t="shared" si="100"/>
        <v>1607</v>
      </c>
      <c r="H1608" s="16">
        <f t="shared" si="101"/>
        <v>2.8552756957673839E-8</v>
      </c>
      <c r="I1608" s="9">
        <f t="shared" si="102"/>
        <v>1554</v>
      </c>
      <c r="J1608" s="9" t="str">
        <f>_xlfn.IFNA(VLOOKUP(C1608,[1]Sheet1!$B:$B,1,FALSE),"N")</f>
        <v>N</v>
      </c>
      <c r="K1608" s="9">
        <f t="shared" si="103"/>
        <v>0</v>
      </c>
    </row>
    <row r="1609" spans="1:11" x14ac:dyDescent="0.3">
      <c r="A1609">
        <v>410</v>
      </c>
      <c r="B1609" t="s">
        <v>1759</v>
      </c>
      <c r="C1609" t="s">
        <v>3714</v>
      </c>
      <c r="D1609" s="13">
        <v>25737.314999999991</v>
      </c>
      <c r="E1609" s="14">
        <v>20.789894443420163</v>
      </c>
      <c r="F1609" s="15">
        <v>7.2281429742361343E-7</v>
      </c>
      <c r="G1609" s="17">
        <f t="shared" si="100"/>
        <v>1608</v>
      </c>
      <c r="H1609" s="16">
        <f t="shared" si="101"/>
        <v>2.8084293075000776E-8</v>
      </c>
      <c r="I1609" s="9">
        <f t="shared" si="102"/>
        <v>1563</v>
      </c>
      <c r="J1609" s="9" t="str">
        <f>_xlfn.IFNA(VLOOKUP(C1609,[1]Sheet1!$B:$B,1,FALSE),"N")</f>
        <v>N</v>
      </c>
      <c r="K1609" s="9">
        <f t="shared" si="103"/>
        <v>0</v>
      </c>
    </row>
    <row r="1610" spans="1:11" x14ac:dyDescent="0.3">
      <c r="A1610">
        <v>442</v>
      </c>
      <c r="B1610" t="s">
        <v>552</v>
      </c>
      <c r="C1610" t="s">
        <v>2521</v>
      </c>
      <c r="D1610" s="13">
        <v>22840.444999999992</v>
      </c>
      <c r="E1610" s="14">
        <v>20.92812604216704</v>
      </c>
      <c r="F1610" s="15">
        <v>7.18018628215776E-7</v>
      </c>
      <c r="G1610" s="17">
        <f t="shared" si="100"/>
        <v>1609</v>
      </c>
      <c r="H1610" s="16">
        <f t="shared" si="101"/>
        <v>3.143628016948778E-8</v>
      </c>
      <c r="I1610" s="9">
        <f t="shared" si="102"/>
        <v>1531</v>
      </c>
      <c r="J1610" s="9" t="str">
        <f>_xlfn.IFNA(VLOOKUP(C1610,[1]Sheet1!$B:$B,1,FALSE),"N")</f>
        <v>N</v>
      </c>
      <c r="K1610" s="9">
        <f t="shared" si="103"/>
        <v>0</v>
      </c>
    </row>
    <row r="1611" spans="1:11" x14ac:dyDescent="0.3">
      <c r="A1611">
        <v>471</v>
      </c>
      <c r="B1611" t="s">
        <v>519</v>
      </c>
      <c r="C1611" t="s">
        <v>2488</v>
      </c>
      <c r="D1611" s="13">
        <v>20890.089999999997</v>
      </c>
      <c r="E1611" s="14">
        <v>21.032299581431523</v>
      </c>
      <c r="F1611" s="15">
        <v>7.1495003717091903E-7</v>
      </c>
      <c r="G1611" s="17">
        <f t="shared" si="100"/>
        <v>1610</v>
      </c>
      <c r="H1611" s="16">
        <f t="shared" si="101"/>
        <v>3.422436366578216E-8</v>
      </c>
      <c r="I1611" s="9">
        <f t="shared" si="102"/>
        <v>1502</v>
      </c>
      <c r="J1611" s="9" t="str">
        <f>_xlfn.IFNA(VLOOKUP(C1611,[1]Sheet1!$B:$B,1,FALSE),"N")</f>
        <v>Clo1313_0702</v>
      </c>
      <c r="K1611" s="9">
        <f t="shared" si="103"/>
        <v>7.1495003717091903E-7</v>
      </c>
    </row>
    <row r="1612" spans="1:11" x14ac:dyDescent="0.3">
      <c r="A1612">
        <v>215</v>
      </c>
      <c r="B1612" t="s">
        <v>1980</v>
      </c>
      <c r="C1612" t="s">
        <v>3935</v>
      </c>
      <c r="D1612" s="13">
        <v>61962.695</v>
      </c>
      <c r="E1612" s="14">
        <v>19.693869188013508</v>
      </c>
      <c r="F1612" s="15">
        <v>7.1188508639040248E-7</v>
      </c>
      <c r="G1612" s="17">
        <f t="shared" si="100"/>
        <v>1611</v>
      </c>
      <c r="H1612" s="16">
        <f t="shared" si="101"/>
        <v>1.1488930337687901E-8</v>
      </c>
      <c r="I1612" s="9">
        <f t="shared" si="102"/>
        <v>1758</v>
      </c>
      <c r="J1612" s="9" t="str">
        <f>_xlfn.IFNA(VLOOKUP(C1612,[1]Sheet1!$B:$B,1,FALSE),"N")</f>
        <v>N</v>
      </c>
      <c r="K1612" s="9">
        <f t="shared" si="103"/>
        <v>0</v>
      </c>
    </row>
    <row r="1613" spans="1:11" x14ac:dyDescent="0.3">
      <c r="A1613">
        <v>361</v>
      </c>
      <c r="B1613" t="s">
        <v>1146</v>
      </c>
      <c r="C1613" t="s">
        <v>3112</v>
      </c>
      <c r="D1613" s="13">
        <v>30493.235000000001</v>
      </c>
      <c r="E1613" s="14">
        <v>20.561725493120314</v>
      </c>
      <c r="F1613" s="15">
        <v>7.1095862367304591E-7</v>
      </c>
      <c r="G1613" s="17">
        <f t="shared" si="100"/>
        <v>1612</v>
      </c>
      <c r="H1613" s="16">
        <f t="shared" si="101"/>
        <v>2.3315290216765975E-8</v>
      </c>
      <c r="I1613" s="9">
        <f t="shared" si="102"/>
        <v>1612</v>
      </c>
      <c r="J1613" s="9" t="str">
        <f>_xlfn.IFNA(VLOOKUP(C1613,[1]Sheet1!$B:$B,1,FALSE),"N")</f>
        <v>N</v>
      </c>
      <c r="K1613" s="9">
        <f t="shared" si="103"/>
        <v>0</v>
      </c>
    </row>
    <row r="1614" spans="1:11" x14ac:dyDescent="0.3">
      <c r="A1614">
        <v>403</v>
      </c>
      <c r="B1614" t="s">
        <v>594</v>
      </c>
      <c r="C1614" t="s">
        <v>2563</v>
      </c>
      <c r="D1614" s="13">
        <v>26368.014999999996</v>
      </c>
      <c r="E1614" s="14">
        <v>20.733058365613481</v>
      </c>
      <c r="F1614" s="15">
        <v>7.0698100265622245E-7</v>
      </c>
      <c r="G1614" s="17">
        <f t="shared" si="100"/>
        <v>1613</v>
      </c>
      <c r="H1614" s="16">
        <f t="shared" si="101"/>
        <v>2.6812067675789114E-8</v>
      </c>
      <c r="I1614" s="9">
        <f t="shared" si="102"/>
        <v>1570</v>
      </c>
      <c r="J1614" s="9" t="str">
        <f>_xlfn.IFNA(VLOOKUP(C1614,[1]Sheet1!$B:$B,1,FALSE),"N")</f>
        <v>N</v>
      </c>
      <c r="K1614" s="9">
        <f t="shared" si="103"/>
        <v>0</v>
      </c>
    </row>
    <row r="1615" spans="1:11" x14ac:dyDescent="0.3">
      <c r="A1615">
        <v>305</v>
      </c>
      <c r="B1615" t="s">
        <v>1577</v>
      </c>
      <c r="C1615" t="s">
        <v>3532</v>
      </c>
      <c r="D1615" s="13">
        <v>39208.134999999995</v>
      </c>
      <c r="E1615" s="14">
        <v>20.23610686827282</v>
      </c>
      <c r="F1615" s="15">
        <v>7.0094762451990374E-7</v>
      </c>
      <c r="G1615" s="17">
        <f t="shared" si="100"/>
        <v>1614</v>
      </c>
      <c r="H1615" s="16">
        <f t="shared" si="101"/>
        <v>1.787760689254676E-8</v>
      </c>
      <c r="I1615" s="9">
        <f t="shared" si="102"/>
        <v>1668</v>
      </c>
      <c r="J1615" s="9" t="str">
        <f>_xlfn.IFNA(VLOOKUP(C1615,[1]Sheet1!$B:$B,1,FALSE),"N")</f>
        <v>N</v>
      </c>
      <c r="K1615" s="9">
        <f t="shared" si="103"/>
        <v>0</v>
      </c>
    </row>
    <row r="1616" spans="1:11" x14ac:dyDescent="0.3">
      <c r="A1616">
        <v>522</v>
      </c>
      <c r="B1616" t="s">
        <v>1360</v>
      </c>
      <c r="C1616" t="s">
        <v>3321</v>
      </c>
      <c r="D1616" s="13">
        <v>16464.809999999998</v>
      </c>
      <c r="E1616" s="14">
        <v>21.297354409353812</v>
      </c>
      <c r="F1616" s="15">
        <v>6.9951210498135131E-7</v>
      </c>
      <c r="G1616" s="17">
        <f t="shared" si="100"/>
        <v>1615</v>
      </c>
      <c r="H1616" s="16">
        <f t="shared" si="101"/>
        <v>4.2485282549956632E-8</v>
      </c>
      <c r="I1616" s="9">
        <f t="shared" si="102"/>
        <v>1451</v>
      </c>
      <c r="J1616" s="9" t="str">
        <f>_xlfn.IFNA(VLOOKUP(C1616,[1]Sheet1!$B:$B,1,FALSE),"N")</f>
        <v>N</v>
      </c>
      <c r="K1616" s="9">
        <f t="shared" si="103"/>
        <v>0</v>
      </c>
    </row>
    <row r="1617" spans="1:11" x14ac:dyDescent="0.3">
      <c r="A1617">
        <v>247</v>
      </c>
      <c r="B1617" t="s">
        <v>528</v>
      </c>
      <c r="C1617" t="s">
        <v>2497</v>
      </c>
      <c r="D1617" s="13">
        <v>51610.945000000007</v>
      </c>
      <c r="E1617" s="14">
        <v>19.89556542140647</v>
      </c>
      <c r="F1617" s="15">
        <v>6.9895130655258298E-7</v>
      </c>
      <c r="G1617" s="17">
        <f t="shared" si="100"/>
        <v>1616</v>
      </c>
      <c r="H1617" s="16">
        <f t="shared" si="101"/>
        <v>1.3542695382783301E-8</v>
      </c>
      <c r="I1617" s="9">
        <f t="shared" si="102"/>
        <v>1726</v>
      </c>
      <c r="J1617" s="9" t="str">
        <f>_xlfn.IFNA(VLOOKUP(C1617,[1]Sheet1!$B:$B,1,FALSE),"N")</f>
        <v>N</v>
      </c>
      <c r="K1617" s="9">
        <f t="shared" si="103"/>
        <v>0</v>
      </c>
    </row>
    <row r="1618" spans="1:11" x14ac:dyDescent="0.3">
      <c r="A1618">
        <v>420</v>
      </c>
      <c r="B1618" t="s">
        <v>699</v>
      </c>
      <c r="C1618" t="s">
        <v>2666</v>
      </c>
      <c r="D1618" s="13">
        <v>24323.1</v>
      </c>
      <c r="E1618" s="14">
        <v>20.813700308693967</v>
      </c>
      <c r="F1618" s="15">
        <v>6.9649073353615764E-7</v>
      </c>
      <c r="G1618" s="17">
        <f t="shared" si="100"/>
        <v>1617</v>
      </c>
      <c r="H1618" s="16">
        <f t="shared" si="101"/>
        <v>2.8634949226708671E-8</v>
      </c>
      <c r="I1618" s="9">
        <f t="shared" si="102"/>
        <v>1553</v>
      </c>
      <c r="J1618" s="9" t="str">
        <f>_xlfn.IFNA(VLOOKUP(C1618,[1]Sheet1!$B:$B,1,FALSE),"N")</f>
        <v>N</v>
      </c>
      <c r="K1618" s="9">
        <f t="shared" si="103"/>
        <v>0</v>
      </c>
    </row>
    <row r="1619" spans="1:11" x14ac:dyDescent="0.3">
      <c r="A1619">
        <v>444</v>
      </c>
      <c r="B1619" t="s">
        <v>734</v>
      </c>
      <c r="C1619" t="s">
        <v>2700</v>
      </c>
      <c r="D1619" s="13">
        <v>21709.414999999994</v>
      </c>
      <c r="E1619" s="14">
        <v>20.943731967970681</v>
      </c>
      <c r="F1619" s="15">
        <v>6.9120632837049732E-7</v>
      </c>
      <c r="G1619" s="17">
        <f t="shared" si="100"/>
        <v>1618</v>
      </c>
      <c r="H1619" s="16">
        <f t="shared" si="101"/>
        <v>3.1839012169167046E-8</v>
      </c>
      <c r="I1619" s="9">
        <f t="shared" si="102"/>
        <v>1529</v>
      </c>
      <c r="J1619" s="9" t="str">
        <f>_xlfn.IFNA(VLOOKUP(C1619,[1]Sheet1!$B:$B,1,FALSE),"N")</f>
        <v>N</v>
      </c>
      <c r="K1619" s="9">
        <f t="shared" si="103"/>
        <v>0</v>
      </c>
    </row>
    <row r="1620" spans="1:11" x14ac:dyDescent="0.3">
      <c r="A1620">
        <v>174</v>
      </c>
      <c r="B1620" t="s">
        <v>589</v>
      </c>
      <c r="C1620" t="s">
        <v>2558</v>
      </c>
      <c r="D1620" s="13">
        <v>80783.920000000013</v>
      </c>
      <c r="E1620" s="14">
        <v>19.307651462337247</v>
      </c>
      <c r="F1620" s="15">
        <v>6.7740456456664842E-7</v>
      </c>
      <c r="G1620" s="17">
        <f t="shared" si="100"/>
        <v>1619</v>
      </c>
      <c r="H1620" s="16">
        <f t="shared" si="101"/>
        <v>8.3853886338599122E-9</v>
      </c>
      <c r="I1620" s="9">
        <f t="shared" si="102"/>
        <v>1799</v>
      </c>
      <c r="J1620" s="9" t="str">
        <f>_xlfn.IFNA(VLOOKUP(C1620,[1]Sheet1!$B:$B,1,FALSE),"N")</f>
        <v>N</v>
      </c>
      <c r="K1620" s="9">
        <f t="shared" si="103"/>
        <v>0</v>
      </c>
    </row>
    <row r="1621" spans="1:11" x14ac:dyDescent="0.3">
      <c r="A1621">
        <v>307</v>
      </c>
      <c r="B1621" t="s">
        <v>1498</v>
      </c>
      <c r="C1621" t="s">
        <v>3453</v>
      </c>
      <c r="D1621" s="13">
        <v>37537.109999999993</v>
      </c>
      <c r="E1621" s="14">
        <v>20.245669528084374</v>
      </c>
      <c r="F1621" s="15">
        <v>6.7632752480779689E-7</v>
      </c>
      <c r="G1621" s="17">
        <f t="shared" si="100"/>
        <v>1620</v>
      </c>
      <c r="H1621" s="16">
        <f t="shared" si="101"/>
        <v>1.8017570473800381E-8</v>
      </c>
      <c r="I1621" s="9">
        <f t="shared" si="102"/>
        <v>1666</v>
      </c>
      <c r="J1621" s="9" t="str">
        <f>_xlfn.IFNA(VLOOKUP(C1621,[1]Sheet1!$B:$B,1,FALSE),"N")</f>
        <v>N</v>
      </c>
      <c r="K1621" s="9">
        <f t="shared" si="103"/>
        <v>0</v>
      </c>
    </row>
    <row r="1622" spans="1:11" x14ac:dyDescent="0.3">
      <c r="A1622">
        <v>299</v>
      </c>
      <c r="B1622" t="s">
        <v>495</v>
      </c>
      <c r="C1622" t="s">
        <v>2464</v>
      </c>
      <c r="D1622" s="13">
        <v>38313.86</v>
      </c>
      <c r="E1622" s="14">
        <v>20.217385041128793</v>
      </c>
      <c r="F1622" s="15">
        <v>6.7458166912133531E-7</v>
      </c>
      <c r="G1622" s="17">
        <f t="shared" si="100"/>
        <v>1621</v>
      </c>
      <c r="H1622" s="16">
        <f t="shared" si="101"/>
        <v>1.7606726889990602E-8</v>
      </c>
      <c r="I1622" s="9">
        <f t="shared" si="102"/>
        <v>1674</v>
      </c>
      <c r="J1622" s="9" t="str">
        <f>_xlfn.IFNA(VLOOKUP(C1622,[1]Sheet1!$B:$B,1,FALSE),"N")</f>
        <v>Clo1313_0666</v>
      </c>
      <c r="K1622" s="9">
        <f t="shared" si="103"/>
        <v>6.7458166912133531E-7</v>
      </c>
    </row>
    <row r="1623" spans="1:11" x14ac:dyDescent="0.3">
      <c r="A1623">
        <v>404</v>
      </c>
      <c r="B1623" t="s">
        <v>556</v>
      </c>
      <c r="C1623" t="s">
        <v>2525</v>
      </c>
      <c r="D1623" s="13">
        <v>25025.559999999998</v>
      </c>
      <c r="E1623" s="14">
        <v>20.733720418073165</v>
      </c>
      <c r="F1623" s="15">
        <v>6.7134943828677128E-7</v>
      </c>
      <c r="G1623" s="17">
        <f t="shared" si="100"/>
        <v>1622</v>
      </c>
      <c r="H1623" s="16">
        <f t="shared" si="101"/>
        <v>2.682655006668268E-8</v>
      </c>
      <c r="I1623" s="9">
        <f t="shared" si="102"/>
        <v>1569</v>
      </c>
      <c r="J1623" s="9" t="str">
        <f>_xlfn.IFNA(VLOOKUP(C1623,[1]Sheet1!$B:$B,1,FALSE),"N")</f>
        <v>N</v>
      </c>
      <c r="K1623" s="9">
        <f t="shared" si="103"/>
        <v>0</v>
      </c>
    </row>
    <row r="1624" spans="1:11" x14ac:dyDescent="0.3">
      <c r="A1624">
        <v>443</v>
      </c>
      <c r="B1624" t="s">
        <v>118</v>
      </c>
      <c r="C1624" t="s">
        <v>2089</v>
      </c>
      <c r="D1624" s="13">
        <v>21045.149999999998</v>
      </c>
      <c r="E1624" s="14">
        <v>20.94170388420936</v>
      </c>
      <c r="F1624" s="15">
        <v>6.689492261914607E-7</v>
      </c>
      <c r="G1624" s="17">
        <f t="shared" si="100"/>
        <v>1623</v>
      </c>
      <c r="H1624" s="16">
        <f t="shared" si="101"/>
        <v>3.1786384330425813E-8</v>
      </c>
      <c r="I1624" s="9">
        <f t="shared" si="102"/>
        <v>1530</v>
      </c>
      <c r="J1624" s="9" t="str">
        <f>_xlfn.IFNA(VLOOKUP(C1624,[1]Sheet1!$B:$B,1,FALSE),"N")</f>
        <v>Clo1313_0065</v>
      </c>
      <c r="K1624" s="9">
        <f t="shared" si="103"/>
        <v>6.689492261914607E-7</v>
      </c>
    </row>
    <row r="1625" spans="1:11" x14ac:dyDescent="0.3">
      <c r="A1625">
        <v>256</v>
      </c>
      <c r="B1625" t="s">
        <v>1284</v>
      </c>
      <c r="C1625" t="s">
        <v>3250</v>
      </c>
      <c r="D1625" s="13">
        <v>46507.219999999987</v>
      </c>
      <c r="E1625" s="14">
        <v>19.965624602546086</v>
      </c>
      <c r="F1625" s="15">
        <v>6.6686235593902056E-7</v>
      </c>
      <c r="G1625" s="17">
        <f t="shared" si="100"/>
        <v>1624</v>
      </c>
      <c r="H1625" s="16">
        <f t="shared" si="101"/>
        <v>1.4338899550199318E-8</v>
      </c>
      <c r="I1625" s="9">
        <f t="shared" si="102"/>
        <v>1717</v>
      </c>
      <c r="J1625" s="9" t="str">
        <f>_xlfn.IFNA(VLOOKUP(C1625,[1]Sheet1!$B:$B,1,FALSE),"N")</f>
        <v>Clo1313_1786</v>
      </c>
      <c r="K1625" s="9">
        <f t="shared" si="103"/>
        <v>6.6686235593902056E-7</v>
      </c>
    </row>
    <row r="1626" spans="1:11" x14ac:dyDescent="0.3">
      <c r="A1626">
        <v>268</v>
      </c>
      <c r="B1626" t="s">
        <v>340</v>
      </c>
      <c r="C1626" t="s">
        <v>2310</v>
      </c>
      <c r="D1626" s="13">
        <v>43866.270000000011</v>
      </c>
      <c r="E1626" s="14">
        <v>20.031635697948108</v>
      </c>
      <c r="F1626" s="15">
        <v>6.6377999188791399E-7</v>
      </c>
      <c r="G1626" s="17">
        <f t="shared" si="100"/>
        <v>1625</v>
      </c>
      <c r="H1626" s="16">
        <f t="shared" si="101"/>
        <v>1.5131899564013849E-8</v>
      </c>
      <c r="I1626" s="9">
        <f t="shared" si="102"/>
        <v>1705</v>
      </c>
      <c r="J1626" s="9" t="str">
        <f>_xlfn.IFNA(VLOOKUP(C1626,[1]Sheet1!$B:$B,1,FALSE),"N")</f>
        <v>N</v>
      </c>
      <c r="K1626" s="9">
        <f t="shared" si="103"/>
        <v>0</v>
      </c>
    </row>
    <row r="1627" spans="1:11" x14ac:dyDescent="0.3">
      <c r="A1627">
        <v>430</v>
      </c>
      <c r="B1627" t="s">
        <v>959</v>
      </c>
      <c r="C1627" t="s">
        <v>2925</v>
      </c>
      <c r="D1627" s="13">
        <v>22134.514999999999</v>
      </c>
      <c r="E1627" s="14">
        <v>20.865392964856735</v>
      </c>
      <c r="F1627" s="15">
        <v>6.6111666539343347E-7</v>
      </c>
      <c r="G1627" s="17">
        <f t="shared" si="100"/>
        <v>1626</v>
      </c>
      <c r="H1627" s="16">
        <f t="shared" si="101"/>
        <v>2.9868134241632741E-8</v>
      </c>
      <c r="I1627" s="9">
        <f t="shared" si="102"/>
        <v>1543</v>
      </c>
      <c r="J1627" s="9" t="str">
        <f>_xlfn.IFNA(VLOOKUP(C1627,[1]Sheet1!$B:$B,1,FALSE),"N")</f>
        <v>N</v>
      </c>
      <c r="K1627" s="9">
        <f t="shared" si="103"/>
        <v>0</v>
      </c>
    </row>
    <row r="1628" spans="1:11" x14ac:dyDescent="0.3">
      <c r="A1628">
        <v>498</v>
      </c>
      <c r="B1628" t="s">
        <v>1690</v>
      </c>
      <c r="C1628" t="s">
        <v>3645</v>
      </c>
      <c r="D1628" s="13">
        <v>17283.924999999999</v>
      </c>
      <c r="E1628" s="14">
        <v>21.167458982409599</v>
      </c>
      <c r="F1628" s="15">
        <v>6.6048168802819003E-7</v>
      </c>
      <c r="G1628" s="17">
        <f t="shared" si="100"/>
        <v>1627</v>
      </c>
      <c r="H1628" s="16">
        <f t="shared" si="101"/>
        <v>3.8213640016847451E-8</v>
      </c>
      <c r="I1628" s="9">
        <f t="shared" si="102"/>
        <v>1475</v>
      </c>
      <c r="J1628" s="9" t="str">
        <f>_xlfn.IFNA(VLOOKUP(C1628,[1]Sheet1!$B:$B,1,FALSE),"N")</f>
        <v>Clo1313_2447</v>
      </c>
      <c r="K1628" s="9">
        <f t="shared" si="103"/>
        <v>6.6048168802819003E-7</v>
      </c>
    </row>
    <row r="1629" spans="1:11" x14ac:dyDescent="0.3">
      <c r="A1629">
        <v>580</v>
      </c>
      <c r="B1629" t="s">
        <v>1478</v>
      </c>
      <c r="C1629" t="s">
        <v>3438</v>
      </c>
      <c r="D1629" s="13">
        <v>12508.41</v>
      </c>
      <c r="E1629" s="14">
        <v>21.554686271071301</v>
      </c>
      <c r="F1629" s="15">
        <v>6.5556429156591148E-7</v>
      </c>
      <c r="G1629" s="17">
        <f t="shared" si="100"/>
        <v>1628</v>
      </c>
      <c r="H1629" s="16">
        <f t="shared" si="101"/>
        <v>5.2409881956692456E-8</v>
      </c>
      <c r="I1629" s="9">
        <f t="shared" si="102"/>
        <v>1393</v>
      </c>
      <c r="J1629" s="9" t="str">
        <f>_xlfn.IFNA(VLOOKUP(C1629,[1]Sheet1!$B:$B,1,FALSE),"N")</f>
        <v>N</v>
      </c>
      <c r="K1629" s="9">
        <f t="shared" si="103"/>
        <v>0</v>
      </c>
    </row>
    <row r="1630" spans="1:11" x14ac:dyDescent="0.3">
      <c r="A1630">
        <v>487</v>
      </c>
      <c r="B1630" t="s">
        <v>731</v>
      </c>
      <c r="C1630" t="s">
        <v>2697</v>
      </c>
      <c r="D1630" s="13">
        <v>17636.410000000003</v>
      </c>
      <c r="E1630" s="14">
        <v>21.121466907981794</v>
      </c>
      <c r="F1630" s="15">
        <v>6.491345345794243E-7</v>
      </c>
      <c r="G1630" s="17">
        <f t="shared" si="100"/>
        <v>1629</v>
      </c>
      <c r="H1630" s="16">
        <f t="shared" si="101"/>
        <v>3.6806500562156596E-8</v>
      </c>
      <c r="I1630" s="9">
        <f t="shared" si="102"/>
        <v>1486</v>
      </c>
      <c r="J1630" s="9" t="str">
        <f>_xlfn.IFNA(VLOOKUP(C1630,[1]Sheet1!$B:$B,1,FALSE),"N")</f>
        <v>N</v>
      </c>
      <c r="K1630" s="9">
        <f t="shared" si="103"/>
        <v>0</v>
      </c>
    </row>
    <row r="1631" spans="1:11" x14ac:dyDescent="0.3">
      <c r="A1631">
        <v>262</v>
      </c>
      <c r="B1631" t="s">
        <v>1627</v>
      </c>
      <c r="C1631" t="s">
        <v>3582</v>
      </c>
      <c r="D1631" s="13">
        <v>42556.824999999983</v>
      </c>
      <c r="E1631" s="14">
        <v>20.014611698025977</v>
      </c>
      <c r="F1631" s="15">
        <v>6.3508758843364047E-7</v>
      </c>
      <c r="G1631" s="17">
        <f t="shared" si="100"/>
        <v>1630</v>
      </c>
      <c r="H1631" s="16">
        <f t="shared" si="101"/>
        <v>1.4923284066272349E-8</v>
      </c>
      <c r="I1631" s="9">
        <f t="shared" si="102"/>
        <v>1711</v>
      </c>
      <c r="J1631" s="9" t="str">
        <f>_xlfn.IFNA(VLOOKUP(C1631,[1]Sheet1!$B:$B,1,FALSE),"N")</f>
        <v>N</v>
      </c>
      <c r="K1631" s="9">
        <f t="shared" si="103"/>
        <v>0</v>
      </c>
    </row>
    <row r="1632" spans="1:11" x14ac:dyDescent="0.3">
      <c r="A1632">
        <v>284</v>
      </c>
      <c r="B1632" t="s">
        <v>925</v>
      </c>
      <c r="C1632" t="s">
        <v>2891</v>
      </c>
      <c r="D1632" s="13">
        <v>38719.375</v>
      </c>
      <c r="E1632" s="14">
        <v>20.124957645585422</v>
      </c>
      <c r="F1632" s="15">
        <v>6.3222592763524187E-7</v>
      </c>
      <c r="G1632" s="17">
        <f t="shared" si="100"/>
        <v>1631</v>
      </c>
      <c r="H1632" s="16">
        <f t="shared" si="101"/>
        <v>1.6328412523064793E-8</v>
      </c>
      <c r="I1632" s="9">
        <f t="shared" si="102"/>
        <v>1689</v>
      </c>
      <c r="J1632" s="9" t="str">
        <f>_xlfn.IFNA(VLOOKUP(C1632,[1]Sheet1!$B:$B,1,FALSE),"N")</f>
        <v>Clo1313_1287</v>
      </c>
      <c r="K1632" s="9">
        <f t="shared" si="103"/>
        <v>6.3222592763524187E-7</v>
      </c>
    </row>
    <row r="1633" spans="1:11" x14ac:dyDescent="0.3">
      <c r="A1633">
        <v>536</v>
      </c>
      <c r="B1633" t="s">
        <v>1660</v>
      </c>
      <c r="C1633" t="s">
        <v>3615</v>
      </c>
      <c r="D1633" s="13">
        <v>14196.304999999998</v>
      </c>
      <c r="E1633" s="14">
        <v>21.354537085180066</v>
      </c>
      <c r="F1633" s="15">
        <v>6.3193651013344223E-7</v>
      </c>
      <c r="G1633" s="17">
        <f t="shared" si="100"/>
        <v>1632</v>
      </c>
      <c r="H1633" s="16">
        <f t="shared" si="101"/>
        <v>4.4514154220654055E-8</v>
      </c>
      <c r="I1633" s="9">
        <f t="shared" si="102"/>
        <v>1437</v>
      </c>
      <c r="J1633" s="9" t="str">
        <f>_xlfn.IFNA(VLOOKUP(C1633,[1]Sheet1!$B:$B,1,FALSE),"N")</f>
        <v>N</v>
      </c>
      <c r="K1633" s="9">
        <f t="shared" si="103"/>
        <v>0</v>
      </c>
    </row>
    <row r="1634" spans="1:11" x14ac:dyDescent="0.3">
      <c r="A1634">
        <v>634</v>
      </c>
      <c r="B1634" t="s">
        <v>144</v>
      </c>
      <c r="C1634" t="s">
        <v>2115</v>
      </c>
      <c r="D1634" s="13">
        <v>10199.570000000002</v>
      </c>
      <c r="E1634" s="14">
        <v>21.759631409119532</v>
      </c>
      <c r="F1634" s="15">
        <v>6.3185012775500099E-7</v>
      </c>
      <c r="G1634" s="17">
        <f t="shared" si="100"/>
        <v>1633</v>
      </c>
      <c r="H1634" s="16">
        <f t="shared" si="101"/>
        <v>6.1948702519321987E-8</v>
      </c>
      <c r="I1634" s="9">
        <f t="shared" si="102"/>
        <v>1339</v>
      </c>
      <c r="J1634" s="9" t="str">
        <f>_xlfn.IFNA(VLOOKUP(C1634,[1]Sheet1!$B:$B,1,FALSE),"N")</f>
        <v>N</v>
      </c>
      <c r="K1634" s="9">
        <f t="shared" si="103"/>
        <v>0</v>
      </c>
    </row>
    <row r="1635" spans="1:11" x14ac:dyDescent="0.3">
      <c r="A1635">
        <v>177</v>
      </c>
      <c r="B1635" t="s">
        <v>1821</v>
      </c>
      <c r="C1635" t="s">
        <v>3776</v>
      </c>
      <c r="D1635" s="13">
        <v>73135.45</v>
      </c>
      <c r="E1635" s="14">
        <v>19.3320044865611</v>
      </c>
      <c r="F1635" s="15">
        <v>6.2556701641879954E-7</v>
      </c>
      <c r="G1635" s="17">
        <f t="shared" si="100"/>
        <v>1634</v>
      </c>
      <c r="H1635" s="16">
        <f t="shared" si="101"/>
        <v>8.5535402656140018E-9</v>
      </c>
      <c r="I1635" s="9">
        <f t="shared" si="102"/>
        <v>1796</v>
      </c>
      <c r="J1635" s="9" t="str">
        <f>_xlfn.IFNA(VLOOKUP(C1635,[1]Sheet1!$B:$B,1,FALSE),"N")</f>
        <v>N</v>
      </c>
      <c r="K1635" s="9">
        <f t="shared" si="103"/>
        <v>0</v>
      </c>
    </row>
    <row r="1636" spans="1:11" x14ac:dyDescent="0.3">
      <c r="A1636">
        <v>570</v>
      </c>
      <c r="B1636" t="s">
        <v>1508</v>
      </c>
      <c r="C1636" t="s">
        <v>3463</v>
      </c>
      <c r="D1636" s="13">
        <v>12528.669999999998</v>
      </c>
      <c r="E1636" s="14">
        <v>21.494401181891465</v>
      </c>
      <c r="F1636" s="15">
        <v>6.2511224125556063E-7</v>
      </c>
      <c r="G1636" s="17">
        <f t="shared" si="100"/>
        <v>1635</v>
      </c>
      <c r="H1636" s="16">
        <f t="shared" si="101"/>
        <v>4.9894541180792592E-8</v>
      </c>
      <c r="I1636" s="9">
        <f t="shared" si="102"/>
        <v>1403</v>
      </c>
      <c r="J1636" s="9" t="str">
        <f>_xlfn.IFNA(VLOOKUP(C1636,[1]Sheet1!$B:$B,1,FALSE),"N")</f>
        <v>N</v>
      </c>
      <c r="K1636" s="9">
        <f t="shared" si="103"/>
        <v>0</v>
      </c>
    </row>
    <row r="1637" spans="1:11" x14ac:dyDescent="0.3">
      <c r="A1637">
        <v>173</v>
      </c>
      <c r="B1637" t="s">
        <v>1891</v>
      </c>
      <c r="C1637" t="s">
        <v>3846</v>
      </c>
      <c r="D1637" s="13">
        <v>75320.065000000017</v>
      </c>
      <c r="E1637" s="14">
        <v>19.289934821711494</v>
      </c>
      <c r="F1637" s="15">
        <v>6.2253097838979091E-7</v>
      </c>
      <c r="G1637" s="17">
        <f t="shared" si="100"/>
        <v>1636</v>
      </c>
      <c r="H1637" s="16">
        <f t="shared" si="101"/>
        <v>8.2651412792831609E-9</v>
      </c>
      <c r="I1637" s="9">
        <f t="shared" si="102"/>
        <v>1800</v>
      </c>
      <c r="J1637" s="9" t="str">
        <f>_xlfn.IFNA(VLOOKUP(C1637,[1]Sheet1!$B:$B,1,FALSE),"N")</f>
        <v>Clo1313_2805</v>
      </c>
      <c r="K1637" s="9">
        <f t="shared" si="103"/>
        <v>6.2253097838979091E-7</v>
      </c>
    </row>
    <row r="1638" spans="1:11" x14ac:dyDescent="0.3">
      <c r="A1638">
        <v>345</v>
      </c>
      <c r="B1638" t="s">
        <v>1052</v>
      </c>
      <c r="C1638" t="s">
        <v>3018</v>
      </c>
      <c r="D1638" s="13">
        <v>28461.219999999994</v>
      </c>
      <c r="E1638" s="14">
        <v>20.482863090114162</v>
      </c>
      <c r="F1638" s="15">
        <v>6.2224416107382734E-7</v>
      </c>
      <c r="G1638" s="17">
        <f t="shared" si="100"/>
        <v>1637</v>
      </c>
      <c r="H1638" s="16">
        <f t="shared" si="101"/>
        <v>2.186287731424821E-8</v>
      </c>
      <c r="I1638" s="9">
        <f t="shared" si="102"/>
        <v>1628</v>
      </c>
      <c r="J1638" s="9" t="str">
        <f>_xlfn.IFNA(VLOOKUP(C1638,[1]Sheet1!$B:$B,1,FALSE),"N")</f>
        <v>N</v>
      </c>
      <c r="K1638" s="9">
        <f t="shared" si="103"/>
        <v>0</v>
      </c>
    </row>
    <row r="1639" spans="1:11" x14ac:dyDescent="0.3">
      <c r="A1639">
        <v>387</v>
      </c>
      <c r="B1639" t="s">
        <v>1406</v>
      </c>
      <c r="C1639" t="s">
        <v>3367</v>
      </c>
      <c r="D1639" s="13">
        <v>24075.43</v>
      </c>
      <c r="E1639" s="14">
        <v>20.673776039003005</v>
      </c>
      <c r="F1639" s="15">
        <v>6.1504234395840424E-7</v>
      </c>
      <c r="G1639" s="17">
        <f t="shared" si="100"/>
        <v>1638</v>
      </c>
      <c r="H1639" s="16">
        <f t="shared" si="101"/>
        <v>2.5546473893027215E-8</v>
      </c>
      <c r="I1639" s="9">
        <f t="shared" si="102"/>
        <v>1586</v>
      </c>
      <c r="J1639" s="9" t="str">
        <f>_xlfn.IFNA(VLOOKUP(C1639,[1]Sheet1!$B:$B,1,FALSE),"N")</f>
        <v>N</v>
      </c>
      <c r="K1639" s="9">
        <f t="shared" si="103"/>
        <v>0</v>
      </c>
    </row>
    <row r="1640" spans="1:11" x14ac:dyDescent="0.3">
      <c r="A1640">
        <v>279</v>
      </c>
      <c r="B1640" t="s">
        <v>1500</v>
      </c>
      <c r="C1640" t="s">
        <v>3455</v>
      </c>
      <c r="D1640" s="13">
        <v>38543.110000000015</v>
      </c>
      <c r="E1640" s="14">
        <v>20.08635050086809</v>
      </c>
      <c r="F1640" s="15">
        <v>6.0984245350250909E-7</v>
      </c>
      <c r="G1640" s="17">
        <f t="shared" si="100"/>
        <v>1639</v>
      </c>
      <c r="H1640" s="16">
        <f t="shared" si="101"/>
        <v>1.5822346808612716E-8</v>
      </c>
      <c r="I1640" s="9">
        <f t="shared" si="102"/>
        <v>1694</v>
      </c>
      <c r="J1640" s="9" t="str">
        <f>_xlfn.IFNA(VLOOKUP(C1640,[1]Sheet1!$B:$B,1,FALSE),"N")</f>
        <v>Clo1313_2100</v>
      </c>
      <c r="K1640" s="9">
        <f t="shared" si="103"/>
        <v>6.0984245350250909E-7</v>
      </c>
    </row>
    <row r="1641" spans="1:11" x14ac:dyDescent="0.3">
      <c r="A1641">
        <v>353</v>
      </c>
      <c r="B1641" t="s">
        <v>548</v>
      </c>
      <c r="C1641" t="s">
        <v>2517</v>
      </c>
      <c r="D1641" s="13">
        <v>27194.60999999999</v>
      </c>
      <c r="E1641" s="14">
        <v>20.513755220822773</v>
      </c>
      <c r="F1641" s="15">
        <v>6.09722520556314E-7</v>
      </c>
      <c r="G1641" s="17">
        <f t="shared" si="100"/>
        <v>1640</v>
      </c>
      <c r="H1641" s="16">
        <f t="shared" si="101"/>
        <v>2.2420712065968743E-8</v>
      </c>
      <c r="I1641" s="9">
        <f t="shared" si="102"/>
        <v>1620</v>
      </c>
      <c r="J1641" s="9" t="str">
        <f>_xlfn.IFNA(VLOOKUP(C1641,[1]Sheet1!$B:$B,1,FALSE),"N")</f>
        <v>N</v>
      </c>
      <c r="K1641" s="9">
        <f t="shared" si="103"/>
        <v>0</v>
      </c>
    </row>
    <row r="1642" spans="1:11" x14ac:dyDescent="0.3">
      <c r="A1642">
        <v>183</v>
      </c>
      <c r="B1642" t="s">
        <v>1575</v>
      </c>
      <c r="C1642" t="s">
        <v>3530</v>
      </c>
      <c r="D1642" s="13">
        <v>67333.215000000011</v>
      </c>
      <c r="E1642" s="14">
        <v>19.394870159112511</v>
      </c>
      <c r="F1642" s="15">
        <v>6.0622591080295905E-7</v>
      </c>
      <c r="G1642" s="17">
        <f t="shared" si="100"/>
        <v>1641</v>
      </c>
      <c r="H1642" s="16">
        <f t="shared" si="101"/>
        <v>9.0033709336908831E-9</v>
      </c>
      <c r="I1642" s="9">
        <f t="shared" si="102"/>
        <v>1790</v>
      </c>
      <c r="J1642" s="9" t="str">
        <f>_xlfn.IFNA(VLOOKUP(C1642,[1]Sheet1!$B:$B,1,FALSE),"N")</f>
        <v>Clo1313_2202</v>
      </c>
      <c r="K1642" s="9">
        <f t="shared" si="103"/>
        <v>6.0622591080295905E-7</v>
      </c>
    </row>
    <row r="1643" spans="1:11" x14ac:dyDescent="0.3">
      <c r="A1643">
        <v>155</v>
      </c>
      <c r="B1643" t="s">
        <v>1960</v>
      </c>
      <c r="C1643" t="s">
        <v>3915</v>
      </c>
      <c r="D1643" s="13">
        <v>84021.33</v>
      </c>
      <c r="E1643" s="14">
        <v>19.115489070944715</v>
      </c>
      <c r="F1643" s="15">
        <v>6.0238736087922755E-7</v>
      </c>
      <c r="G1643" s="17">
        <f t="shared" si="100"/>
        <v>1642</v>
      </c>
      <c r="H1643" s="16">
        <f t="shared" si="101"/>
        <v>7.1694575755850039E-9</v>
      </c>
      <c r="I1643" s="9">
        <f t="shared" si="102"/>
        <v>1818</v>
      </c>
      <c r="J1643" s="9" t="str">
        <f>_xlfn.IFNA(VLOOKUP(C1643,[1]Sheet1!$B:$B,1,FALSE),"N")</f>
        <v>N</v>
      </c>
      <c r="K1643" s="9">
        <f t="shared" si="103"/>
        <v>0</v>
      </c>
    </row>
    <row r="1644" spans="1:11" x14ac:dyDescent="0.3">
      <c r="A1644">
        <v>363</v>
      </c>
      <c r="B1644" t="s">
        <v>240</v>
      </c>
      <c r="C1644" t="s">
        <v>2211</v>
      </c>
      <c r="D1644" s="13">
        <v>25514.104999999996</v>
      </c>
      <c r="E1644" s="14">
        <v>20.564733149029284</v>
      </c>
      <c r="F1644" s="15">
        <v>5.9632979190561912E-7</v>
      </c>
      <c r="G1644" s="17">
        <f t="shared" si="100"/>
        <v>1643</v>
      </c>
      <c r="H1644" s="16">
        <f t="shared" si="101"/>
        <v>2.3372553805262586E-8</v>
      </c>
      <c r="I1644" s="9">
        <f t="shared" si="102"/>
        <v>1610</v>
      </c>
      <c r="J1644" s="9" t="str">
        <f>_xlfn.IFNA(VLOOKUP(C1644,[1]Sheet1!$B:$B,1,FALSE),"N")</f>
        <v>N</v>
      </c>
      <c r="K1644" s="9">
        <f t="shared" si="103"/>
        <v>0</v>
      </c>
    </row>
    <row r="1645" spans="1:11" x14ac:dyDescent="0.3">
      <c r="A1645">
        <v>540</v>
      </c>
      <c r="B1645" t="s">
        <v>735</v>
      </c>
      <c r="C1645" t="s">
        <v>2701</v>
      </c>
      <c r="D1645" s="13">
        <v>13193.99</v>
      </c>
      <c r="E1645" s="14">
        <v>21.371652586511978</v>
      </c>
      <c r="F1645" s="15">
        <v>5.9557753646913576E-7</v>
      </c>
      <c r="G1645" s="17">
        <f t="shared" si="100"/>
        <v>1644</v>
      </c>
      <c r="H1645" s="16">
        <f t="shared" si="101"/>
        <v>4.5140062745927183E-8</v>
      </c>
      <c r="I1645" s="9">
        <f t="shared" si="102"/>
        <v>1433</v>
      </c>
      <c r="J1645" s="9" t="str">
        <f>_xlfn.IFNA(VLOOKUP(C1645,[1]Sheet1!$B:$B,1,FALSE),"N")</f>
        <v>N</v>
      </c>
      <c r="K1645" s="9">
        <f t="shared" si="103"/>
        <v>0</v>
      </c>
    </row>
    <row r="1646" spans="1:11" x14ac:dyDescent="0.3">
      <c r="A1646">
        <v>276</v>
      </c>
      <c r="B1646" t="s">
        <v>1375</v>
      </c>
      <c r="C1646" t="s">
        <v>3336</v>
      </c>
      <c r="D1646" s="13">
        <v>37982.995000000003</v>
      </c>
      <c r="E1646" s="14">
        <v>20.074056073445217</v>
      </c>
      <c r="F1646" s="15">
        <v>5.949849217156222E-7</v>
      </c>
      <c r="G1646" s="17">
        <f t="shared" si="100"/>
        <v>1645</v>
      </c>
      <c r="H1646" s="16">
        <f t="shared" si="101"/>
        <v>1.5664507807128484E-8</v>
      </c>
      <c r="I1646" s="9">
        <f t="shared" si="102"/>
        <v>1697</v>
      </c>
      <c r="J1646" s="9" t="str">
        <f>_xlfn.IFNA(VLOOKUP(C1646,[1]Sheet1!$B:$B,1,FALSE),"N")</f>
        <v>N</v>
      </c>
      <c r="K1646" s="9">
        <f t="shared" si="103"/>
        <v>0</v>
      </c>
    </row>
    <row r="1647" spans="1:11" x14ac:dyDescent="0.3">
      <c r="A1647">
        <v>340</v>
      </c>
      <c r="B1647" t="s">
        <v>1664</v>
      </c>
      <c r="C1647" t="s">
        <v>3619</v>
      </c>
      <c r="D1647" s="13">
        <v>28362.114999999987</v>
      </c>
      <c r="E1647" s="14">
        <v>20.429066826174129</v>
      </c>
      <c r="F1647" s="15">
        <v>5.9345991790458872E-7</v>
      </c>
      <c r="G1647" s="17">
        <f t="shared" si="100"/>
        <v>1646</v>
      </c>
      <c r="H1647" s="16">
        <f t="shared" si="101"/>
        <v>2.0924388674983831E-8</v>
      </c>
      <c r="I1647" s="9">
        <f t="shared" si="102"/>
        <v>1633</v>
      </c>
      <c r="J1647" s="9" t="str">
        <f>_xlfn.IFNA(VLOOKUP(C1647,[1]Sheet1!$B:$B,1,FALSE),"N")</f>
        <v>N</v>
      </c>
      <c r="K1647" s="9">
        <f t="shared" si="103"/>
        <v>0</v>
      </c>
    </row>
    <row r="1648" spans="1:11" x14ac:dyDescent="0.3">
      <c r="A1648">
        <v>223</v>
      </c>
      <c r="B1648" t="s">
        <v>1386</v>
      </c>
      <c r="C1648" t="s">
        <v>3347</v>
      </c>
      <c r="D1648" s="13">
        <v>48441.045000000013</v>
      </c>
      <c r="E1648" s="14">
        <v>19.770469254624953</v>
      </c>
      <c r="F1648" s="15">
        <v>5.9240470807642129E-7</v>
      </c>
      <c r="G1648" s="17">
        <f t="shared" si="100"/>
        <v>1647</v>
      </c>
      <c r="H1648" s="16">
        <f t="shared" si="101"/>
        <v>1.222939571341661E-8</v>
      </c>
      <c r="I1648" s="9">
        <f t="shared" si="102"/>
        <v>1750</v>
      </c>
      <c r="J1648" s="9" t="str">
        <f>_xlfn.IFNA(VLOOKUP(C1648,[1]Sheet1!$B:$B,1,FALSE),"N")</f>
        <v>N</v>
      </c>
      <c r="K1648" s="9">
        <f t="shared" si="103"/>
        <v>0</v>
      </c>
    </row>
    <row r="1649" spans="1:11" x14ac:dyDescent="0.3">
      <c r="A1649">
        <v>308</v>
      </c>
      <c r="B1649" t="s">
        <v>1982</v>
      </c>
      <c r="C1649" t="s">
        <v>3937</v>
      </c>
      <c r="D1649" s="13">
        <v>32539.520000000004</v>
      </c>
      <c r="E1649" s="14">
        <v>20.250685480758097</v>
      </c>
      <c r="F1649" s="15">
        <v>5.8868625542034622E-7</v>
      </c>
      <c r="G1649" s="17">
        <f t="shared" si="100"/>
        <v>1648</v>
      </c>
      <c r="H1649" s="16">
        <f t="shared" si="101"/>
        <v>1.809142407203137E-8</v>
      </c>
      <c r="I1649" s="9">
        <f t="shared" si="102"/>
        <v>1665</v>
      </c>
      <c r="J1649" s="9" t="str">
        <f>_xlfn.IFNA(VLOOKUP(C1649,[1]Sheet1!$B:$B,1,FALSE),"N")</f>
        <v>N</v>
      </c>
      <c r="K1649" s="9">
        <f t="shared" si="103"/>
        <v>0</v>
      </c>
    </row>
    <row r="1650" spans="1:11" x14ac:dyDescent="0.3">
      <c r="A1650">
        <v>477</v>
      </c>
      <c r="B1650" t="s">
        <v>953</v>
      </c>
      <c r="C1650" t="s">
        <v>2919</v>
      </c>
      <c r="D1650" s="13">
        <v>16935.420000000002</v>
      </c>
      <c r="E1650" s="14">
        <v>21.051323134172222</v>
      </c>
      <c r="F1650" s="15">
        <v>5.8866839222600859E-7</v>
      </c>
      <c r="G1650" s="17">
        <f t="shared" si="100"/>
        <v>1649</v>
      </c>
      <c r="H1650" s="16">
        <f t="shared" si="101"/>
        <v>3.4759598062877008E-8</v>
      </c>
      <c r="I1650" s="9">
        <f t="shared" si="102"/>
        <v>1496</v>
      </c>
      <c r="J1650" s="9" t="str">
        <f>_xlfn.IFNA(VLOOKUP(C1650,[1]Sheet1!$B:$B,1,FALSE),"N")</f>
        <v>N</v>
      </c>
      <c r="K1650" s="9">
        <f t="shared" si="103"/>
        <v>0</v>
      </c>
    </row>
    <row r="1651" spans="1:11" x14ac:dyDescent="0.3">
      <c r="A1651">
        <v>437</v>
      </c>
      <c r="B1651" t="s">
        <v>96</v>
      </c>
      <c r="C1651" t="s">
        <v>2067</v>
      </c>
      <c r="D1651" s="13">
        <v>19020.884999999998</v>
      </c>
      <c r="E1651" s="14">
        <v>20.90462874212826</v>
      </c>
      <c r="F1651" s="15">
        <v>5.8659445196721783E-7</v>
      </c>
      <c r="G1651" s="17">
        <f t="shared" si="100"/>
        <v>1650</v>
      </c>
      <c r="H1651" s="16">
        <f t="shared" si="101"/>
        <v>3.0839493113344513E-8</v>
      </c>
      <c r="I1651" s="9">
        <f t="shared" si="102"/>
        <v>1536</v>
      </c>
      <c r="J1651" s="9" t="str">
        <f>_xlfn.IFNA(VLOOKUP(C1651,[1]Sheet1!$B:$B,1,FALSE),"N")</f>
        <v>N</v>
      </c>
      <c r="K1651" s="9">
        <f t="shared" si="103"/>
        <v>0</v>
      </c>
    </row>
    <row r="1652" spans="1:11" x14ac:dyDescent="0.3">
      <c r="A1652">
        <v>383</v>
      </c>
      <c r="B1652" t="s">
        <v>850</v>
      </c>
      <c r="C1652" t="s">
        <v>2816</v>
      </c>
      <c r="D1652" s="13">
        <v>23224.635000000002</v>
      </c>
      <c r="E1652" s="14">
        <v>20.658893675941222</v>
      </c>
      <c r="F1652" s="15">
        <v>5.8614923617092794E-7</v>
      </c>
      <c r="G1652" s="17">
        <f t="shared" si="100"/>
        <v>1651</v>
      </c>
      <c r="H1652" s="16">
        <f t="shared" si="101"/>
        <v>2.5238253956237757E-8</v>
      </c>
      <c r="I1652" s="9">
        <f t="shared" si="102"/>
        <v>1590</v>
      </c>
      <c r="J1652" s="9" t="str">
        <f>_xlfn.IFNA(VLOOKUP(C1652,[1]Sheet1!$B:$B,1,FALSE),"N")</f>
        <v>N</v>
      </c>
      <c r="K1652" s="9">
        <f t="shared" si="103"/>
        <v>0</v>
      </c>
    </row>
    <row r="1653" spans="1:11" x14ac:dyDescent="0.3">
      <c r="A1653">
        <v>274</v>
      </c>
      <c r="B1653" t="s">
        <v>485</v>
      </c>
      <c r="C1653" t="s">
        <v>2454</v>
      </c>
      <c r="D1653" s="13">
        <v>37469.354999999996</v>
      </c>
      <c r="E1653" s="14">
        <v>20.07170152094454</v>
      </c>
      <c r="F1653" s="15">
        <v>5.8581311941439871E-7</v>
      </c>
      <c r="G1653" s="17">
        <f t="shared" si="100"/>
        <v>1652</v>
      </c>
      <c r="H1653" s="16">
        <f t="shared" si="101"/>
        <v>1.5634459664822062E-8</v>
      </c>
      <c r="I1653" s="9">
        <f t="shared" si="102"/>
        <v>1699</v>
      </c>
      <c r="J1653" s="9" t="str">
        <f>_xlfn.IFNA(VLOOKUP(C1653,[1]Sheet1!$B:$B,1,FALSE),"N")</f>
        <v>Clo1313_0654</v>
      </c>
      <c r="K1653" s="9">
        <f t="shared" si="103"/>
        <v>5.8581311941439871E-7</v>
      </c>
    </row>
    <row r="1654" spans="1:11" x14ac:dyDescent="0.3">
      <c r="A1654">
        <v>475</v>
      </c>
      <c r="B1654" t="s">
        <v>1959</v>
      </c>
      <c r="C1654" t="s">
        <v>3914</v>
      </c>
      <c r="D1654" s="13">
        <v>16877.11</v>
      </c>
      <c r="E1654" s="14">
        <v>21.048997652911069</v>
      </c>
      <c r="F1654" s="15">
        <v>5.8552978240440559E-7</v>
      </c>
      <c r="G1654" s="17">
        <f t="shared" si="100"/>
        <v>1653</v>
      </c>
      <c r="H1654" s="16">
        <f t="shared" si="101"/>
        <v>3.4693723179170226E-8</v>
      </c>
      <c r="I1654" s="9">
        <f t="shared" si="102"/>
        <v>1498</v>
      </c>
      <c r="J1654" s="9" t="str">
        <f>_xlfn.IFNA(VLOOKUP(C1654,[1]Sheet1!$B:$B,1,FALSE),"N")</f>
        <v>N</v>
      </c>
      <c r="K1654" s="9">
        <f t="shared" si="103"/>
        <v>0</v>
      </c>
    </row>
    <row r="1655" spans="1:11" x14ac:dyDescent="0.3">
      <c r="A1655">
        <v>121</v>
      </c>
      <c r="B1655" t="s">
        <v>1332</v>
      </c>
      <c r="C1655" t="s">
        <v>3297</v>
      </c>
      <c r="D1655" s="13">
        <v>105476.36</v>
      </c>
      <c r="E1655" s="14">
        <v>18.795390753924554</v>
      </c>
      <c r="F1655" s="15">
        <v>5.8252784469501862E-7</v>
      </c>
      <c r="G1655" s="17">
        <f t="shared" si="100"/>
        <v>1654</v>
      </c>
      <c r="H1655" s="16">
        <f t="shared" si="101"/>
        <v>5.5228284773480866E-9</v>
      </c>
      <c r="I1655" s="9">
        <f t="shared" si="102"/>
        <v>1852</v>
      </c>
      <c r="J1655" s="9" t="str">
        <f>_xlfn.IFNA(VLOOKUP(C1655,[1]Sheet1!$B:$B,1,FALSE),"N")</f>
        <v>N</v>
      </c>
      <c r="K1655" s="9">
        <f t="shared" si="103"/>
        <v>0</v>
      </c>
    </row>
    <row r="1656" spans="1:11" x14ac:dyDescent="0.3">
      <c r="A1656">
        <v>411</v>
      </c>
      <c r="B1656" t="s">
        <v>1833</v>
      </c>
      <c r="C1656" t="s">
        <v>3788</v>
      </c>
      <c r="D1656" s="13">
        <v>20696.579999999998</v>
      </c>
      <c r="E1656" s="14">
        <v>20.791909010739531</v>
      </c>
      <c r="F1656" s="15">
        <v>5.8220471068586645E-7</v>
      </c>
      <c r="G1656" s="17">
        <f t="shared" si="100"/>
        <v>1655</v>
      </c>
      <c r="H1656" s="16">
        <f t="shared" si="101"/>
        <v>2.8130479078469319E-8</v>
      </c>
      <c r="I1656" s="9">
        <f t="shared" si="102"/>
        <v>1562</v>
      </c>
      <c r="J1656" s="9" t="str">
        <f>_xlfn.IFNA(VLOOKUP(C1656,[1]Sheet1!$B:$B,1,FALSE),"N")</f>
        <v>N</v>
      </c>
      <c r="K1656" s="9">
        <f t="shared" si="103"/>
        <v>0</v>
      </c>
    </row>
    <row r="1657" spans="1:11" x14ac:dyDescent="0.3">
      <c r="A1657">
        <v>334</v>
      </c>
      <c r="B1657" t="s">
        <v>246</v>
      </c>
      <c r="C1657" t="s">
        <v>2217</v>
      </c>
      <c r="D1657" s="13">
        <v>28079.489999999998</v>
      </c>
      <c r="E1657" s="14">
        <v>20.410523122295331</v>
      </c>
      <c r="F1657" s="15">
        <v>5.787272380972076E-7</v>
      </c>
      <c r="G1657" s="17">
        <f t="shared" si="100"/>
        <v>1656</v>
      </c>
      <c r="H1657" s="16">
        <f t="shared" si="101"/>
        <v>2.0610318709392786E-8</v>
      </c>
      <c r="I1657" s="9">
        <f t="shared" si="102"/>
        <v>1639</v>
      </c>
      <c r="J1657" s="9" t="str">
        <f>_xlfn.IFNA(VLOOKUP(C1657,[1]Sheet1!$B:$B,1,FALSE),"N")</f>
        <v>N</v>
      </c>
      <c r="K1657" s="9">
        <f t="shared" si="103"/>
        <v>0</v>
      </c>
    </row>
    <row r="1658" spans="1:11" x14ac:dyDescent="0.3">
      <c r="A1658">
        <v>423</v>
      </c>
      <c r="B1658" t="s">
        <v>564</v>
      </c>
      <c r="C1658" t="s">
        <v>2533</v>
      </c>
      <c r="D1658" s="13">
        <v>19742.614999999998</v>
      </c>
      <c r="E1658" s="14">
        <v>20.841712778148882</v>
      </c>
      <c r="F1658" s="15">
        <v>5.7839460299206928E-7</v>
      </c>
      <c r="G1658" s="17">
        <f t="shared" si="100"/>
        <v>1657</v>
      </c>
      <c r="H1658" s="16">
        <f t="shared" si="101"/>
        <v>2.9296757445357132E-8</v>
      </c>
      <c r="I1658" s="9">
        <f t="shared" si="102"/>
        <v>1550</v>
      </c>
      <c r="J1658" s="9" t="str">
        <f>_xlfn.IFNA(VLOOKUP(C1658,[1]Sheet1!$B:$B,1,FALSE),"N")</f>
        <v>N</v>
      </c>
      <c r="K1658" s="9">
        <f t="shared" si="103"/>
        <v>0</v>
      </c>
    </row>
    <row r="1659" spans="1:11" x14ac:dyDescent="0.3">
      <c r="A1659">
        <v>178</v>
      </c>
      <c r="B1659" t="s">
        <v>196</v>
      </c>
      <c r="C1659" t="s">
        <v>2167</v>
      </c>
      <c r="D1659" s="13">
        <v>66594.604999999996</v>
      </c>
      <c r="E1659" s="14">
        <v>19.349553367374735</v>
      </c>
      <c r="F1659" s="15">
        <v>5.7782795443286081E-7</v>
      </c>
      <c r="G1659" s="17">
        <f t="shared" si="100"/>
        <v>1658</v>
      </c>
      <c r="H1659" s="16">
        <f t="shared" si="101"/>
        <v>8.6767982846787795E-9</v>
      </c>
      <c r="I1659" s="9">
        <f t="shared" si="102"/>
        <v>1795</v>
      </c>
      <c r="J1659" s="9" t="str">
        <f>_xlfn.IFNA(VLOOKUP(C1659,[1]Sheet1!$B:$B,1,FALSE),"N")</f>
        <v>N</v>
      </c>
      <c r="K1659" s="9">
        <f t="shared" si="103"/>
        <v>0</v>
      </c>
    </row>
    <row r="1660" spans="1:11" x14ac:dyDescent="0.3">
      <c r="A1660">
        <v>511</v>
      </c>
      <c r="B1660" t="s">
        <v>1933</v>
      </c>
      <c r="C1660" t="s">
        <v>3888</v>
      </c>
      <c r="D1660" s="13">
        <v>14497.48</v>
      </c>
      <c r="E1660" s="14">
        <v>21.218331458573733</v>
      </c>
      <c r="F1660" s="15">
        <v>5.7747620484214488E-7</v>
      </c>
      <c r="G1660" s="17">
        <f t="shared" si="100"/>
        <v>1659</v>
      </c>
      <c r="H1660" s="16">
        <f t="shared" si="101"/>
        <v>3.9832867839248262E-8</v>
      </c>
      <c r="I1660" s="9">
        <f t="shared" si="102"/>
        <v>1462</v>
      </c>
      <c r="J1660" s="9" t="str">
        <f>_xlfn.IFNA(VLOOKUP(C1660,[1]Sheet1!$B:$B,1,FALSE),"N")</f>
        <v>N</v>
      </c>
      <c r="K1660" s="9">
        <f t="shared" si="103"/>
        <v>0</v>
      </c>
    </row>
    <row r="1661" spans="1:11" x14ac:dyDescent="0.3">
      <c r="A1661">
        <v>298</v>
      </c>
      <c r="B1661" t="s">
        <v>1061</v>
      </c>
      <c r="C1661" t="s">
        <v>3027</v>
      </c>
      <c r="D1661" s="13">
        <v>32056.530000000002</v>
      </c>
      <c r="E1661" s="14">
        <v>20.208613027521388</v>
      </c>
      <c r="F1661" s="15">
        <v>5.6038737854451134E-7</v>
      </c>
      <c r="G1661" s="17">
        <f t="shared" si="100"/>
        <v>1660</v>
      </c>
      <c r="H1661" s="16">
        <f t="shared" si="101"/>
        <v>1.7481223904911457E-8</v>
      </c>
      <c r="I1661" s="9">
        <f t="shared" si="102"/>
        <v>1675</v>
      </c>
      <c r="J1661" s="9" t="str">
        <f>_xlfn.IFNA(VLOOKUP(C1661,[1]Sheet1!$B:$B,1,FALSE),"N")</f>
        <v>N</v>
      </c>
      <c r="K1661" s="9">
        <f t="shared" si="103"/>
        <v>0</v>
      </c>
    </row>
    <row r="1662" spans="1:11" x14ac:dyDescent="0.3">
      <c r="A1662">
        <v>460</v>
      </c>
      <c r="B1662" t="s">
        <v>648</v>
      </c>
      <c r="C1662" t="s">
        <v>2617</v>
      </c>
      <c r="D1662" s="13">
        <v>16733.219999999994</v>
      </c>
      <c r="E1662" s="14">
        <v>20.99872538963379</v>
      </c>
      <c r="F1662" s="15">
        <v>5.5721252293694172E-7</v>
      </c>
      <c r="G1662" s="17">
        <f t="shared" si="100"/>
        <v>1661</v>
      </c>
      <c r="H1662" s="16">
        <f t="shared" si="101"/>
        <v>3.3299778699912022E-8</v>
      </c>
      <c r="I1662" s="9">
        <f t="shared" si="102"/>
        <v>1513</v>
      </c>
      <c r="J1662" s="9" t="str">
        <f>_xlfn.IFNA(VLOOKUP(C1662,[1]Sheet1!$B:$B,1,FALSE),"N")</f>
        <v>Clo1313_0910</v>
      </c>
      <c r="K1662" s="9">
        <f t="shared" si="103"/>
        <v>5.5721252293694172E-7</v>
      </c>
    </row>
    <row r="1663" spans="1:11" x14ac:dyDescent="0.3">
      <c r="A1663">
        <v>289</v>
      </c>
      <c r="B1663" t="s">
        <v>1446</v>
      </c>
      <c r="C1663" t="s">
        <v>3406</v>
      </c>
      <c r="D1663" s="13">
        <v>33430.699999999997</v>
      </c>
      <c r="E1663" s="14">
        <v>20.150110042833422</v>
      </c>
      <c r="F1663" s="15">
        <v>5.5718250253463585E-7</v>
      </c>
      <c r="G1663" s="17">
        <f t="shared" si="100"/>
        <v>1662</v>
      </c>
      <c r="H1663" s="16">
        <f t="shared" si="101"/>
        <v>1.6666791378422705E-8</v>
      </c>
      <c r="I1663" s="9">
        <f t="shared" si="102"/>
        <v>1684</v>
      </c>
      <c r="J1663" s="9" t="str">
        <f>_xlfn.IFNA(VLOOKUP(C1663,[1]Sheet1!$B:$B,1,FALSE),"N")</f>
        <v>N</v>
      </c>
      <c r="K1663" s="9">
        <f t="shared" si="103"/>
        <v>0</v>
      </c>
    </row>
    <row r="1664" spans="1:11" x14ac:dyDescent="0.3">
      <c r="A1664">
        <v>438</v>
      </c>
      <c r="B1664" t="s">
        <v>395</v>
      </c>
      <c r="C1664" t="s">
        <v>2364</v>
      </c>
      <c r="D1664" s="13">
        <v>17932.055</v>
      </c>
      <c r="E1664" s="14">
        <v>20.912057017955007</v>
      </c>
      <c r="F1664" s="15">
        <v>5.5637646871945915E-7</v>
      </c>
      <c r="G1664" s="17">
        <f t="shared" si="100"/>
        <v>1663</v>
      </c>
      <c r="H1664" s="16">
        <f t="shared" si="101"/>
        <v>3.1026921829063046E-8</v>
      </c>
      <c r="I1664" s="9">
        <f t="shared" si="102"/>
        <v>1535</v>
      </c>
      <c r="J1664" s="9" t="str">
        <f>_xlfn.IFNA(VLOOKUP(C1664,[1]Sheet1!$B:$B,1,FALSE),"N")</f>
        <v>N</v>
      </c>
      <c r="K1664" s="9">
        <f t="shared" si="103"/>
        <v>0</v>
      </c>
    </row>
    <row r="1665" spans="1:11" x14ac:dyDescent="0.3">
      <c r="A1665">
        <v>241</v>
      </c>
      <c r="B1665" t="s">
        <v>891</v>
      </c>
      <c r="C1665" t="s">
        <v>2857</v>
      </c>
      <c r="D1665" s="13">
        <v>42226.159999999996</v>
      </c>
      <c r="E1665" s="14">
        <v>19.853360325028401</v>
      </c>
      <c r="F1665" s="15">
        <v>5.5251042677301839E-7</v>
      </c>
      <c r="G1665" s="17">
        <f t="shared" si="100"/>
        <v>1664</v>
      </c>
      <c r="H1665" s="16">
        <f t="shared" si="101"/>
        <v>1.308455295894816E-8</v>
      </c>
      <c r="I1665" s="9">
        <f t="shared" si="102"/>
        <v>1732</v>
      </c>
      <c r="J1665" s="9" t="str">
        <f>_xlfn.IFNA(VLOOKUP(C1665,[1]Sheet1!$B:$B,1,FALSE),"N")</f>
        <v>N</v>
      </c>
      <c r="K1665" s="9">
        <f t="shared" si="103"/>
        <v>0</v>
      </c>
    </row>
    <row r="1666" spans="1:11" x14ac:dyDescent="0.3">
      <c r="A1666">
        <v>222</v>
      </c>
      <c r="B1666" t="s">
        <v>730</v>
      </c>
      <c r="C1666" t="s">
        <v>2696</v>
      </c>
      <c r="D1666" s="13">
        <v>45547.734999999993</v>
      </c>
      <c r="E1666" s="14">
        <v>19.758791427759725</v>
      </c>
      <c r="F1666" s="15">
        <v>5.5174247850914545E-7</v>
      </c>
      <c r="G1666" s="17">
        <f t="shared" si="100"/>
        <v>1665</v>
      </c>
      <c r="H1666" s="16">
        <f t="shared" si="101"/>
        <v>1.2113499793329911E-8</v>
      </c>
      <c r="I1666" s="9">
        <f t="shared" si="102"/>
        <v>1751</v>
      </c>
      <c r="J1666" s="9" t="str">
        <f>_xlfn.IFNA(VLOOKUP(C1666,[1]Sheet1!$B:$B,1,FALSE),"N")</f>
        <v>N</v>
      </c>
      <c r="K1666" s="9">
        <f t="shared" si="103"/>
        <v>0</v>
      </c>
    </row>
    <row r="1667" spans="1:11" x14ac:dyDescent="0.3">
      <c r="A1667">
        <v>267</v>
      </c>
      <c r="B1667" t="s">
        <v>1510</v>
      </c>
      <c r="C1667" t="s">
        <v>3465</v>
      </c>
      <c r="D1667" s="13">
        <v>35994.489999999991</v>
      </c>
      <c r="E1667" s="14">
        <v>20.031007418758879</v>
      </c>
      <c r="F1667" s="15">
        <v>5.4438602657463504E-7</v>
      </c>
      <c r="G1667" s="17">
        <f t="shared" ref="G1667:G1730" si="104">RANK(F1667,$F$2:$F$1973,0)</f>
        <v>1666</v>
      </c>
      <c r="H1667" s="16">
        <f t="shared" ref="H1667:H1730" si="105">(F1667/D1667)*1000</f>
        <v>1.5124148906530839E-8</v>
      </c>
      <c r="I1667" s="9">
        <f t="shared" ref="I1667:I1730" si="106">RANK(H1667,$H$2:$H$1973,0)</f>
        <v>1706</v>
      </c>
      <c r="J1667" s="9" t="str">
        <f>_xlfn.IFNA(VLOOKUP(C1667,[1]Sheet1!$B:$B,1,FALSE),"N")</f>
        <v>N</v>
      </c>
      <c r="K1667" s="9">
        <f t="shared" ref="K1667:K1730" si="107">IF(COUNTIF(J1667,"=N")=1,0,F1667)</f>
        <v>0</v>
      </c>
    </row>
    <row r="1668" spans="1:11" x14ac:dyDescent="0.3">
      <c r="A1668">
        <v>294</v>
      </c>
      <c r="B1668" t="s">
        <v>776</v>
      </c>
      <c r="C1668" t="s">
        <v>2742</v>
      </c>
      <c r="D1668" s="13">
        <v>31859.454999999994</v>
      </c>
      <c r="E1668" s="14">
        <v>20.179496082767763</v>
      </c>
      <c r="F1668" s="15">
        <v>5.4387345690989534E-7</v>
      </c>
      <c r="G1668" s="17">
        <f t="shared" si="104"/>
        <v>1667</v>
      </c>
      <c r="H1668" s="16">
        <f t="shared" si="105"/>
        <v>1.7071021990485883E-8</v>
      </c>
      <c r="I1668" s="9">
        <f t="shared" si="106"/>
        <v>1679</v>
      </c>
      <c r="J1668" s="9" t="str">
        <f>_xlfn.IFNA(VLOOKUP(C1668,[1]Sheet1!$B:$B,1,FALSE),"N")</f>
        <v>N</v>
      </c>
      <c r="K1668" s="9">
        <f t="shared" si="107"/>
        <v>0</v>
      </c>
    </row>
    <row r="1669" spans="1:11" x14ac:dyDescent="0.3">
      <c r="A1669">
        <v>441</v>
      </c>
      <c r="B1669" t="s">
        <v>503</v>
      </c>
      <c r="C1669" t="s">
        <v>2472</v>
      </c>
      <c r="D1669" s="13">
        <v>17311.3</v>
      </c>
      <c r="E1669" s="14">
        <v>20.926437889574593</v>
      </c>
      <c r="F1669" s="15">
        <v>5.4345401685923289E-7</v>
      </c>
      <c r="G1669" s="17">
        <f t="shared" si="104"/>
        <v>1668</v>
      </c>
      <c r="H1669" s="16">
        <f t="shared" si="105"/>
        <v>3.1393021717562107E-8</v>
      </c>
      <c r="I1669" s="9">
        <f t="shared" si="106"/>
        <v>1532</v>
      </c>
      <c r="J1669" s="9" t="str">
        <f>_xlfn.IFNA(VLOOKUP(C1669,[1]Sheet1!$B:$B,1,FALSE),"N")</f>
        <v>N</v>
      </c>
      <c r="K1669" s="9">
        <f t="shared" si="107"/>
        <v>0</v>
      </c>
    </row>
    <row r="1670" spans="1:11" x14ac:dyDescent="0.3">
      <c r="A1670">
        <v>457</v>
      </c>
      <c r="B1670" t="s">
        <v>1641</v>
      </c>
      <c r="C1670" t="s">
        <v>3596</v>
      </c>
      <c r="D1670" s="13">
        <v>16354.654999999997</v>
      </c>
      <c r="E1670" s="14">
        <v>20.994979470733245</v>
      </c>
      <c r="F1670" s="15">
        <v>5.4294483806595617E-7</v>
      </c>
      <c r="G1670" s="17">
        <f t="shared" si="104"/>
        <v>1669</v>
      </c>
      <c r="H1670" s="16">
        <f t="shared" si="105"/>
        <v>3.3198183518145525E-8</v>
      </c>
      <c r="I1670" s="9">
        <f t="shared" si="106"/>
        <v>1516</v>
      </c>
      <c r="J1670" s="9" t="str">
        <f>_xlfn.IFNA(VLOOKUP(C1670,[1]Sheet1!$B:$B,1,FALSE),"N")</f>
        <v>N</v>
      </c>
      <c r="K1670" s="9">
        <f t="shared" si="107"/>
        <v>0</v>
      </c>
    </row>
    <row r="1671" spans="1:11" x14ac:dyDescent="0.3">
      <c r="A1671">
        <v>349</v>
      </c>
      <c r="B1671" t="s">
        <v>443</v>
      </c>
      <c r="C1671" t="s">
        <v>2412</v>
      </c>
      <c r="D1671" s="13">
        <v>24287.944999999996</v>
      </c>
      <c r="E1671" s="14">
        <v>20.504458237744753</v>
      </c>
      <c r="F1671" s="15">
        <v>5.4043957285220887E-7</v>
      </c>
      <c r="G1671" s="17">
        <f t="shared" si="104"/>
        <v>1670</v>
      </c>
      <c r="H1671" s="16">
        <f t="shared" si="105"/>
        <v>2.2251350324294995E-8</v>
      </c>
      <c r="I1671" s="9">
        <f t="shared" si="106"/>
        <v>1624</v>
      </c>
      <c r="J1671" s="9" t="str">
        <f>_xlfn.IFNA(VLOOKUP(C1671,[1]Sheet1!$B:$B,1,FALSE),"N")</f>
        <v>N</v>
      </c>
      <c r="K1671" s="9">
        <f t="shared" si="107"/>
        <v>0</v>
      </c>
    </row>
    <row r="1672" spans="1:11" x14ac:dyDescent="0.3">
      <c r="A1672">
        <v>167</v>
      </c>
      <c r="B1672" t="s">
        <v>311</v>
      </c>
      <c r="C1672" t="s">
        <v>2282</v>
      </c>
      <c r="D1672" s="13">
        <v>67037.12999999999</v>
      </c>
      <c r="E1672" s="14">
        <v>19.254381245925945</v>
      </c>
      <c r="F1672" s="15">
        <v>5.3824174657738479E-7</v>
      </c>
      <c r="G1672" s="17">
        <f t="shared" si="104"/>
        <v>1671</v>
      </c>
      <c r="H1672" s="16">
        <f t="shared" si="105"/>
        <v>8.0290093949037634E-9</v>
      </c>
      <c r="I1672" s="9">
        <f t="shared" si="106"/>
        <v>1806</v>
      </c>
      <c r="J1672" s="9" t="str">
        <f>_xlfn.IFNA(VLOOKUP(C1672,[1]Sheet1!$B:$B,1,FALSE),"N")</f>
        <v>Clo1313_0399</v>
      </c>
      <c r="K1672" s="9">
        <f t="shared" si="107"/>
        <v>5.3824174657738479E-7</v>
      </c>
    </row>
    <row r="1673" spans="1:11" x14ac:dyDescent="0.3">
      <c r="A1673">
        <v>296</v>
      </c>
      <c r="B1673" t="s">
        <v>740</v>
      </c>
      <c r="C1673" t="s">
        <v>2706</v>
      </c>
      <c r="D1673" s="13">
        <v>31035.325000000001</v>
      </c>
      <c r="E1673" s="14">
        <v>20.193993708619828</v>
      </c>
      <c r="F1673" s="15">
        <v>5.3610568725707347E-7</v>
      </c>
      <c r="G1673" s="17">
        <f t="shared" si="104"/>
        <v>1672</v>
      </c>
      <c r="H1673" s="16">
        <f t="shared" si="105"/>
        <v>1.7274047790930929E-8</v>
      </c>
      <c r="I1673" s="9">
        <f t="shared" si="106"/>
        <v>1677</v>
      </c>
      <c r="J1673" s="9" t="str">
        <f>_xlfn.IFNA(VLOOKUP(C1673,[1]Sheet1!$B:$B,1,FALSE),"N")</f>
        <v>N</v>
      </c>
      <c r="K1673" s="9">
        <f t="shared" si="107"/>
        <v>0</v>
      </c>
    </row>
    <row r="1674" spans="1:11" x14ac:dyDescent="0.3">
      <c r="A1674">
        <v>201</v>
      </c>
      <c r="B1674" t="s">
        <v>1412</v>
      </c>
      <c r="C1674" t="s">
        <v>3373</v>
      </c>
      <c r="D1674" s="13">
        <v>50569.674999999996</v>
      </c>
      <c r="E1674" s="14">
        <v>19.59371936860277</v>
      </c>
      <c r="F1674" s="15">
        <v>5.3543403010119162E-7</v>
      </c>
      <c r="G1674" s="17">
        <f t="shared" si="104"/>
        <v>1673</v>
      </c>
      <c r="H1674" s="16">
        <f t="shared" si="105"/>
        <v>1.0588045703303248E-8</v>
      </c>
      <c r="I1674" s="9">
        <f t="shared" si="106"/>
        <v>1772</v>
      </c>
      <c r="J1674" s="9" t="str">
        <f>_xlfn.IFNA(VLOOKUP(C1674,[1]Sheet1!$B:$B,1,FALSE),"N")</f>
        <v>N</v>
      </c>
      <c r="K1674" s="9">
        <f t="shared" si="107"/>
        <v>0</v>
      </c>
    </row>
    <row r="1675" spans="1:11" x14ac:dyDescent="0.3">
      <c r="A1675">
        <v>266</v>
      </c>
      <c r="B1675" t="s">
        <v>1256</v>
      </c>
      <c r="C1675" t="s">
        <v>3222</v>
      </c>
      <c r="D1675" s="13">
        <v>35130.730000000003</v>
      </c>
      <c r="E1675" s="14">
        <v>20.030145333563869</v>
      </c>
      <c r="F1675" s="15">
        <v>5.3094900468629888E-7</v>
      </c>
      <c r="G1675" s="17">
        <f t="shared" si="104"/>
        <v>1674</v>
      </c>
      <c r="H1675" s="16">
        <f t="shared" si="105"/>
        <v>1.5113520404679859E-8</v>
      </c>
      <c r="I1675" s="9">
        <f t="shared" si="106"/>
        <v>1707</v>
      </c>
      <c r="J1675" s="9" t="str">
        <f>_xlfn.IFNA(VLOOKUP(C1675,[1]Sheet1!$B:$B,1,FALSE),"N")</f>
        <v>N</v>
      </c>
      <c r="K1675" s="9">
        <f t="shared" si="107"/>
        <v>0</v>
      </c>
    </row>
    <row r="1676" spans="1:11" x14ac:dyDescent="0.3">
      <c r="A1676">
        <v>194</v>
      </c>
      <c r="B1676" t="s">
        <v>705</v>
      </c>
      <c r="C1676" t="s">
        <v>2672</v>
      </c>
      <c r="D1676" s="13">
        <v>54010.91</v>
      </c>
      <c r="E1676" s="14">
        <v>19.501681713697785</v>
      </c>
      <c r="F1676" s="15">
        <v>5.3052649039089205E-7</v>
      </c>
      <c r="G1676" s="17">
        <f t="shared" si="104"/>
        <v>1675</v>
      </c>
      <c r="H1676" s="16">
        <f t="shared" si="105"/>
        <v>9.8225801118865058E-9</v>
      </c>
      <c r="I1676" s="9">
        <f t="shared" si="106"/>
        <v>1779</v>
      </c>
      <c r="J1676" s="9" t="str">
        <f>_xlfn.IFNA(VLOOKUP(C1676,[1]Sheet1!$B:$B,1,FALSE),"N")</f>
        <v>N</v>
      </c>
      <c r="K1676" s="9">
        <f t="shared" si="107"/>
        <v>0</v>
      </c>
    </row>
    <row r="1677" spans="1:11" x14ac:dyDescent="0.3">
      <c r="A1677">
        <v>455</v>
      </c>
      <c r="B1677" t="s">
        <v>1002</v>
      </c>
      <c r="C1677" t="s">
        <v>2968</v>
      </c>
      <c r="D1677" s="13">
        <v>16118.965</v>
      </c>
      <c r="E1677" s="14">
        <v>20.98124579990899</v>
      </c>
      <c r="F1677" s="15">
        <v>5.2915902668925979E-7</v>
      </c>
      <c r="G1677" s="17">
        <f t="shared" si="104"/>
        <v>1676</v>
      </c>
      <c r="H1677" s="16">
        <f t="shared" si="105"/>
        <v>3.2828350126032269E-8</v>
      </c>
      <c r="I1677" s="9">
        <f t="shared" si="106"/>
        <v>1518</v>
      </c>
      <c r="J1677" s="9" t="str">
        <f>_xlfn.IFNA(VLOOKUP(C1677,[1]Sheet1!$B:$B,1,FALSE),"N")</f>
        <v>N</v>
      </c>
      <c r="K1677" s="9">
        <f t="shared" si="107"/>
        <v>0</v>
      </c>
    </row>
    <row r="1678" spans="1:11" x14ac:dyDescent="0.3">
      <c r="A1678">
        <v>166</v>
      </c>
      <c r="B1678" t="s">
        <v>390</v>
      </c>
      <c r="C1678" t="s">
        <v>2360</v>
      </c>
      <c r="D1678" s="13">
        <v>65749.535000000003</v>
      </c>
      <c r="E1678" s="14">
        <v>19.2421491190746</v>
      </c>
      <c r="F1678" s="15">
        <v>5.226653419731526E-7</v>
      </c>
      <c r="G1678" s="17">
        <f t="shared" si="104"/>
        <v>1677</v>
      </c>
      <c r="H1678" s="16">
        <f t="shared" si="105"/>
        <v>7.9493389873122698E-9</v>
      </c>
      <c r="I1678" s="9">
        <f t="shared" si="106"/>
        <v>1807</v>
      </c>
      <c r="J1678" s="9" t="str">
        <f>_xlfn.IFNA(VLOOKUP(C1678,[1]Sheet1!$B:$B,1,FALSE),"N")</f>
        <v>Clo1313_0486</v>
      </c>
      <c r="K1678" s="9">
        <f t="shared" si="107"/>
        <v>5.226653419731526E-7</v>
      </c>
    </row>
    <row r="1679" spans="1:11" x14ac:dyDescent="0.3">
      <c r="A1679">
        <v>229</v>
      </c>
      <c r="B1679" t="s">
        <v>1592</v>
      </c>
      <c r="C1679" t="s">
        <v>3547</v>
      </c>
      <c r="D1679" s="13">
        <v>41292.164999999979</v>
      </c>
      <c r="E1679" s="14">
        <v>19.80878406134833</v>
      </c>
      <c r="F1679" s="15">
        <v>5.2100372671887584E-7</v>
      </c>
      <c r="G1679" s="17">
        <f t="shared" si="104"/>
        <v>1678</v>
      </c>
      <c r="H1679" s="16">
        <f t="shared" si="105"/>
        <v>1.2617496000000874E-8</v>
      </c>
      <c r="I1679" s="9">
        <f t="shared" si="106"/>
        <v>1744</v>
      </c>
      <c r="J1679" s="9" t="str">
        <f>_xlfn.IFNA(VLOOKUP(C1679,[1]Sheet1!$B:$B,1,FALSE),"N")</f>
        <v>N</v>
      </c>
      <c r="K1679" s="9">
        <f t="shared" si="107"/>
        <v>0</v>
      </c>
    </row>
    <row r="1680" spans="1:11" x14ac:dyDescent="0.3">
      <c r="A1680">
        <v>473</v>
      </c>
      <c r="B1680" t="s">
        <v>1160</v>
      </c>
      <c r="C1680" t="s">
        <v>3126</v>
      </c>
      <c r="D1680" s="13">
        <v>15050.205</v>
      </c>
      <c r="E1680" s="14">
        <v>21.036193739297033</v>
      </c>
      <c r="F1680" s="15">
        <v>5.1672247888603233E-7</v>
      </c>
      <c r="G1680" s="17">
        <f t="shared" si="104"/>
        <v>1679</v>
      </c>
      <c r="H1680" s="16">
        <f t="shared" si="105"/>
        <v>3.4333251865076414E-8</v>
      </c>
      <c r="I1680" s="9">
        <f t="shared" si="106"/>
        <v>1500</v>
      </c>
      <c r="J1680" s="9" t="str">
        <f>_xlfn.IFNA(VLOOKUP(C1680,[1]Sheet1!$B:$B,1,FALSE),"N")</f>
        <v>N</v>
      </c>
      <c r="K1680" s="9">
        <f t="shared" si="107"/>
        <v>0</v>
      </c>
    </row>
    <row r="1681" spans="1:11" x14ac:dyDescent="0.3">
      <c r="A1681">
        <v>270</v>
      </c>
      <c r="B1681" t="s">
        <v>1790</v>
      </c>
      <c r="C1681" t="s">
        <v>3745</v>
      </c>
      <c r="D1681" s="13">
        <v>33359.410000000003</v>
      </c>
      <c r="E1681" s="14">
        <v>20.051876268132766</v>
      </c>
      <c r="F1681" s="15">
        <v>5.1319219742464989E-7</v>
      </c>
      <c r="G1681" s="17">
        <f t="shared" si="104"/>
        <v>1680</v>
      </c>
      <c r="H1681" s="16">
        <f t="shared" si="105"/>
        <v>1.5383731229798425E-8</v>
      </c>
      <c r="I1681" s="9">
        <f t="shared" si="106"/>
        <v>1703</v>
      </c>
      <c r="J1681" s="9" t="str">
        <f>_xlfn.IFNA(VLOOKUP(C1681,[1]Sheet1!$B:$B,1,FALSE),"N")</f>
        <v>N</v>
      </c>
      <c r="K1681" s="9">
        <f t="shared" si="107"/>
        <v>0</v>
      </c>
    </row>
    <row r="1682" spans="1:11" x14ac:dyDescent="0.3">
      <c r="A1682">
        <v>452</v>
      </c>
      <c r="B1682" t="s">
        <v>498</v>
      </c>
      <c r="C1682" t="s">
        <v>2467</v>
      </c>
      <c r="D1682" s="13">
        <v>15672.62</v>
      </c>
      <c r="E1682" s="14">
        <v>20.970199063905611</v>
      </c>
      <c r="F1682" s="15">
        <v>5.0989092179268178E-7</v>
      </c>
      <c r="G1682" s="17">
        <f t="shared" si="104"/>
        <v>1681</v>
      </c>
      <c r="H1682" s="16">
        <f t="shared" si="105"/>
        <v>3.2533866181447761E-8</v>
      </c>
      <c r="I1682" s="9">
        <f t="shared" si="106"/>
        <v>1521</v>
      </c>
      <c r="J1682" s="9" t="str">
        <f>_xlfn.IFNA(VLOOKUP(C1682,[1]Sheet1!$B:$B,1,FALSE),"N")</f>
        <v>N</v>
      </c>
      <c r="K1682" s="9">
        <f t="shared" si="107"/>
        <v>0</v>
      </c>
    </row>
    <row r="1683" spans="1:11" x14ac:dyDescent="0.3">
      <c r="A1683">
        <v>322</v>
      </c>
      <c r="B1683" t="s">
        <v>583</v>
      </c>
      <c r="C1683" t="s">
        <v>2552</v>
      </c>
      <c r="D1683" s="13">
        <v>26236.974999999999</v>
      </c>
      <c r="E1683" s="14">
        <v>20.337052720490806</v>
      </c>
      <c r="F1683" s="15">
        <v>5.0930280003352475E-7</v>
      </c>
      <c r="G1683" s="17">
        <f t="shared" si="104"/>
        <v>1682</v>
      </c>
      <c r="H1683" s="16">
        <f t="shared" si="105"/>
        <v>1.9411643302382412E-8</v>
      </c>
      <c r="I1683" s="9">
        <f t="shared" si="106"/>
        <v>1651</v>
      </c>
      <c r="J1683" s="9" t="str">
        <f>_xlfn.IFNA(VLOOKUP(C1683,[1]Sheet1!$B:$B,1,FALSE),"N")</f>
        <v>Clo1313_0822</v>
      </c>
      <c r="K1683" s="9">
        <f t="shared" si="107"/>
        <v>5.0930280003352475E-7</v>
      </c>
    </row>
    <row r="1684" spans="1:11" x14ac:dyDescent="0.3">
      <c r="A1684">
        <v>428</v>
      </c>
      <c r="B1684" t="s">
        <v>1239</v>
      </c>
      <c r="C1684" t="s">
        <v>3205</v>
      </c>
      <c r="D1684" s="13">
        <v>17073.789999999994</v>
      </c>
      <c r="E1684" s="14">
        <v>20.860849547947019</v>
      </c>
      <c r="F1684" s="15">
        <v>5.0807584927276262E-7</v>
      </c>
      <c r="G1684" s="17">
        <f t="shared" si="104"/>
        <v>1683</v>
      </c>
      <c r="H1684" s="16">
        <f t="shared" si="105"/>
        <v>2.9757648962108753E-8</v>
      </c>
      <c r="I1684" s="9">
        <f t="shared" si="106"/>
        <v>1545</v>
      </c>
      <c r="J1684" s="9" t="str">
        <f>_xlfn.IFNA(VLOOKUP(C1684,[1]Sheet1!$B:$B,1,FALSE),"N")</f>
        <v>N</v>
      </c>
      <c r="K1684" s="9">
        <f t="shared" si="107"/>
        <v>0</v>
      </c>
    </row>
    <row r="1685" spans="1:11" x14ac:dyDescent="0.3">
      <c r="A1685">
        <v>338</v>
      </c>
      <c r="B1685" t="s">
        <v>1778</v>
      </c>
      <c r="C1685" t="s">
        <v>3733</v>
      </c>
      <c r="D1685" s="13">
        <v>24311.479999999996</v>
      </c>
      <c r="E1685" s="14">
        <v>20.42331907035862</v>
      </c>
      <c r="F1685" s="15">
        <v>5.063238104882714E-7</v>
      </c>
      <c r="G1685" s="17">
        <f t="shared" si="104"/>
        <v>1684</v>
      </c>
      <c r="H1685" s="16">
        <f t="shared" si="105"/>
        <v>2.0826531765580354E-8</v>
      </c>
      <c r="I1685" s="9">
        <f t="shared" si="106"/>
        <v>1635</v>
      </c>
      <c r="J1685" s="9" t="str">
        <f>_xlfn.IFNA(VLOOKUP(C1685,[1]Sheet1!$B:$B,1,FALSE),"N")</f>
        <v>N</v>
      </c>
      <c r="K1685" s="9">
        <f t="shared" si="107"/>
        <v>0</v>
      </c>
    </row>
    <row r="1686" spans="1:11" x14ac:dyDescent="0.3">
      <c r="A1686">
        <v>114</v>
      </c>
      <c r="B1686" t="s">
        <v>1221</v>
      </c>
      <c r="C1686" t="s">
        <v>3187</v>
      </c>
      <c r="D1686" s="13">
        <v>98244.864999999976</v>
      </c>
      <c r="E1686" s="14">
        <v>18.706071014433835</v>
      </c>
      <c r="F1686" s="15">
        <v>5.0448873346862235E-7</v>
      </c>
      <c r="G1686" s="17">
        <f t="shared" si="104"/>
        <v>1685</v>
      </c>
      <c r="H1686" s="16">
        <f t="shared" si="105"/>
        <v>5.1350137584149816E-9</v>
      </c>
      <c r="I1686" s="9">
        <f t="shared" si="106"/>
        <v>1859</v>
      </c>
      <c r="J1686" s="9" t="str">
        <f>_xlfn.IFNA(VLOOKUP(C1686,[1]Sheet1!$B:$B,1,FALSE),"N")</f>
        <v>N</v>
      </c>
      <c r="K1686" s="9">
        <f t="shared" si="107"/>
        <v>0</v>
      </c>
    </row>
    <row r="1687" spans="1:11" x14ac:dyDescent="0.3">
      <c r="A1687">
        <v>378</v>
      </c>
      <c r="B1687" t="s">
        <v>403</v>
      </c>
      <c r="C1687" t="s">
        <v>2372</v>
      </c>
      <c r="D1687" s="13">
        <v>20257.86</v>
      </c>
      <c r="E1687" s="14">
        <v>20.640976851222341</v>
      </c>
      <c r="F1687" s="15">
        <v>5.0385592955956412E-7</v>
      </c>
      <c r="G1687" s="17">
        <f t="shared" si="104"/>
        <v>1686</v>
      </c>
      <c r="H1687" s="16">
        <f t="shared" si="105"/>
        <v>2.487212023182923E-8</v>
      </c>
      <c r="I1687" s="9">
        <f t="shared" si="106"/>
        <v>1595</v>
      </c>
      <c r="J1687" s="9" t="str">
        <f>_xlfn.IFNA(VLOOKUP(C1687,[1]Sheet1!$B:$B,1,FALSE),"N")</f>
        <v>N</v>
      </c>
      <c r="K1687" s="9">
        <f t="shared" si="107"/>
        <v>0</v>
      </c>
    </row>
    <row r="1688" spans="1:11" x14ac:dyDescent="0.3">
      <c r="A1688">
        <v>269</v>
      </c>
      <c r="B1688" t="s">
        <v>1897</v>
      </c>
      <c r="C1688" t="s">
        <v>3852</v>
      </c>
      <c r="D1688" s="13">
        <v>33091.480000000003</v>
      </c>
      <c r="E1688" s="14">
        <v>20.035668115585892</v>
      </c>
      <c r="F1688" s="15">
        <v>5.0238622791070141E-7</v>
      </c>
      <c r="G1688" s="17">
        <f t="shared" si="104"/>
        <v>1687</v>
      </c>
      <c r="H1688" s="16">
        <f t="shared" si="105"/>
        <v>1.5181739466191945E-8</v>
      </c>
      <c r="I1688" s="9">
        <f t="shared" si="106"/>
        <v>1704</v>
      </c>
      <c r="J1688" s="9" t="str">
        <f>_xlfn.IFNA(VLOOKUP(C1688,[1]Sheet1!$B:$B,1,FALSE),"N")</f>
        <v>N</v>
      </c>
      <c r="K1688" s="9">
        <f t="shared" si="107"/>
        <v>0</v>
      </c>
    </row>
    <row r="1689" spans="1:11" x14ac:dyDescent="0.3">
      <c r="A1689">
        <v>605</v>
      </c>
      <c r="B1689" t="s">
        <v>218</v>
      </c>
      <c r="C1689" t="s">
        <v>2189</v>
      </c>
      <c r="D1689" s="13">
        <v>8956.4599999999991</v>
      </c>
      <c r="E1689" s="14">
        <v>21.635496129825103</v>
      </c>
      <c r="F1689" s="15">
        <v>5.01398098905846E-7</v>
      </c>
      <c r="G1689" s="17">
        <f t="shared" si="104"/>
        <v>1688</v>
      </c>
      <c r="H1689" s="16">
        <f t="shared" si="105"/>
        <v>5.5981727033431292E-8</v>
      </c>
      <c r="I1689" s="9">
        <f t="shared" si="106"/>
        <v>1368</v>
      </c>
      <c r="J1689" s="9" t="str">
        <f>_xlfn.IFNA(VLOOKUP(C1689,[1]Sheet1!$B:$B,1,FALSE),"N")</f>
        <v>N</v>
      </c>
      <c r="K1689" s="9">
        <f t="shared" si="107"/>
        <v>0</v>
      </c>
    </row>
    <row r="1690" spans="1:11" x14ac:dyDescent="0.3">
      <c r="A1690">
        <v>618</v>
      </c>
      <c r="B1690" t="s">
        <v>1425</v>
      </c>
      <c r="C1690" t="s">
        <v>3386</v>
      </c>
      <c r="D1690" s="13">
        <v>8445.6350000000002</v>
      </c>
      <c r="E1690" s="14">
        <v>21.701086439603692</v>
      </c>
      <c r="F1690" s="15">
        <v>4.9879209414527124E-7</v>
      </c>
      <c r="G1690" s="17">
        <f t="shared" si="104"/>
        <v>1689</v>
      </c>
      <c r="H1690" s="16">
        <f t="shared" si="105"/>
        <v>5.9059158268770943E-8</v>
      </c>
      <c r="I1690" s="9">
        <f t="shared" si="106"/>
        <v>1355</v>
      </c>
      <c r="J1690" s="9" t="str">
        <f>_xlfn.IFNA(VLOOKUP(C1690,[1]Sheet1!$B:$B,1,FALSE),"N")</f>
        <v>N</v>
      </c>
      <c r="K1690" s="9">
        <f t="shared" si="107"/>
        <v>0</v>
      </c>
    </row>
    <row r="1691" spans="1:11" x14ac:dyDescent="0.3">
      <c r="A1691">
        <v>225</v>
      </c>
      <c r="B1691" t="s">
        <v>1177</v>
      </c>
      <c r="C1691" t="s">
        <v>3143</v>
      </c>
      <c r="D1691" s="13">
        <v>40443.184999999998</v>
      </c>
      <c r="E1691" s="14">
        <v>19.773922600668303</v>
      </c>
      <c r="F1691" s="15">
        <v>4.9599037934439103E-7</v>
      </c>
      <c r="G1691" s="17">
        <f t="shared" si="104"/>
        <v>1690</v>
      </c>
      <c r="H1691" s="16">
        <f t="shared" si="105"/>
        <v>1.2263880288963174E-8</v>
      </c>
      <c r="I1691" s="9">
        <f t="shared" si="106"/>
        <v>1748</v>
      </c>
      <c r="J1691" s="9" t="str">
        <f>_xlfn.IFNA(VLOOKUP(C1691,[1]Sheet1!$B:$B,1,FALSE),"N")</f>
        <v>Clo1313_1628</v>
      </c>
      <c r="K1691" s="9">
        <f t="shared" si="107"/>
        <v>4.9599037934439103E-7</v>
      </c>
    </row>
    <row r="1692" spans="1:11" x14ac:dyDescent="0.3">
      <c r="A1692">
        <v>288</v>
      </c>
      <c r="B1692" t="s">
        <v>1033</v>
      </c>
      <c r="C1692" t="s">
        <v>2999</v>
      </c>
      <c r="D1692" s="13">
        <v>29703.139999999992</v>
      </c>
      <c r="E1692" s="14">
        <v>20.1489771552585</v>
      </c>
      <c r="F1692" s="15">
        <v>4.9459888583270536E-7</v>
      </c>
      <c r="G1692" s="17">
        <f t="shared" si="104"/>
        <v>1691</v>
      </c>
      <c r="H1692" s="16">
        <f t="shared" si="105"/>
        <v>1.665140068803182E-8</v>
      </c>
      <c r="I1692" s="9">
        <f t="shared" si="106"/>
        <v>1685</v>
      </c>
      <c r="J1692" s="9" t="str">
        <f>_xlfn.IFNA(VLOOKUP(C1692,[1]Sheet1!$B:$B,1,FALSE),"N")</f>
        <v>N</v>
      </c>
      <c r="K1692" s="9">
        <f t="shared" si="107"/>
        <v>0</v>
      </c>
    </row>
    <row r="1693" spans="1:11" x14ac:dyDescent="0.3">
      <c r="A1693">
        <v>272</v>
      </c>
      <c r="B1693" t="s">
        <v>383</v>
      </c>
      <c r="C1693" t="s">
        <v>2353</v>
      </c>
      <c r="D1693" s="13">
        <v>31747.53</v>
      </c>
      <c r="E1693" s="14">
        <v>20.061225264586344</v>
      </c>
      <c r="F1693" s="15">
        <v>4.9213313300912586E-7</v>
      </c>
      <c r="G1693" s="17">
        <f t="shared" si="104"/>
        <v>1692</v>
      </c>
      <c r="H1693" s="16">
        <f t="shared" si="105"/>
        <v>1.5501462098283737E-8</v>
      </c>
      <c r="I1693" s="9">
        <f t="shared" si="106"/>
        <v>1701</v>
      </c>
      <c r="J1693" s="9" t="str">
        <f>_xlfn.IFNA(VLOOKUP(C1693,[1]Sheet1!$B:$B,1,FALSE),"N")</f>
        <v>Clo1313_0476</v>
      </c>
      <c r="K1693" s="9">
        <f t="shared" si="107"/>
        <v>4.9213313300912586E-7</v>
      </c>
    </row>
    <row r="1694" spans="1:11" x14ac:dyDescent="0.3">
      <c r="A1694">
        <v>609</v>
      </c>
      <c r="B1694" t="s">
        <v>1952</v>
      </c>
      <c r="C1694" t="s">
        <v>3907</v>
      </c>
      <c r="D1694" s="13">
        <v>8640.9799999999977</v>
      </c>
      <c r="E1694" s="14">
        <v>21.656393438060974</v>
      </c>
      <c r="F1694" s="15">
        <v>4.9205527575044248E-7</v>
      </c>
      <c r="G1694" s="17">
        <f t="shared" si="104"/>
        <v>1693</v>
      </c>
      <c r="H1694" s="16">
        <f t="shared" si="105"/>
        <v>5.6944383131362723E-8</v>
      </c>
      <c r="I1694" s="9">
        <f t="shared" si="106"/>
        <v>1364</v>
      </c>
      <c r="J1694" s="9" t="str">
        <f>_xlfn.IFNA(VLOOKUP(C1694,[1]Sheet1!$B:$B,1,FALSE),"N")</f>
        <v>N</v>
      </c>
      <c r="K1694" s="9">
        <f t="shared" si="107"/>
        <v>0</v>
      </c>
    </row>
    <row r="1695" spans="1:11" x14ac:dyDescent="0.3">
      <c r="A1695">
        <v>97</v>
      </c>
      <c r="B1695" t="s">
        <v>2036</v>
      </c>
      <c r="C1695" t="s">
        <v>3991</v>
      </c>
      <c r="D1695" s="13">
        <v>106755.98000000001</v>
      </c>
      <c r="E1695" s="14">
        <v>18.557443757102508</v>
      </c>
      <c r="F1695" s="15">
        <v>4.8564672282617882E-7</v>
      </c>
      <c r="G1695" s="17">
        <f t="shared" si="104"/>
        <v>1694</v>
      </c>
      <c r="H1695" s="16">
        <f t="shared" si="105"/>
        <v>4.549128983933066E-9</v>
      </c>
      <c r="I1695" s="9">
        <f t="shared" si="106"/>
        <v>1876</v>
      </c>
      <c r="J1695" s="9" t="str">
        <f>_xlfn.IFNA(VLOOKUP(C1695,[1]Sheet1!$B:$B,1,FALSE),"N")</f>
        <v>Clo1313_3023</v>
      </c>
      <c r="K1695" s="9">
        <f t="shared" si="107"/>
        <v>4.8564672282617882E-7</v>
      </c>
    </row>
    <row r="1696" spans="1:11" x14ac:dyDescent="0.3">
      <c r="A1696">
        <v>402</v>
      </c>
      <c r="B1696" t="s">
        <v>622</v>
      </c>
      <c r="C1696" t="s">
        <v>2591</v>
      </c>
      <c r="D1696" s="13">
        <v>18038.359999999997</v>
      </c>
      <c r="E1696" s="14">
        <v>20.730821692884813</v>
      </c>
      <c r="F1696" s="15">
        <v>4.8276420576657183E-7</v>
      </c>
      <c r="G1696" s="17">
        <f t="shared" si="104"/>
        <v>1695</v>
      </c>
      <c r="H1696" s="16">
        <f t="shared" si="105"/>
        <v>2.6763198304423012E-8</v>
      </c>
      <c r="I1696" s="9">
        <f t="shared" si="106"/>
        <v>1571</v>
      </c>
      <c r="J1696" s="9" t="str">
        <f>_xlfn.IFNA(VLOOKUP(C1696,[1]Sheet1!$B:$B,1,FALSE),"N")</f>
        <v>N</v>
      </c>
      <c r="K1696" s="9">
        <f t="shared" si="107"/>
        <v>0</v>
      </c>
    </row>
    <row r="1697" spans="1:11" x14ac:dyDescent="0.3">
      <c r="A1697">
        <v>489</v>
      </c>
      <c r="B1697" t="s">
        <v>876</v>
      </c>
      <c r="C1697" t="s">
        <v>2842</v>
      </c>
      <c r="D1697" s="13">
        <v>12951.070000000003</v>
      </c>
      <c r="E1697" s="14">
        <v>21.129245278543998</v>
      </c>
      <c r="F1697" s="15">
        <v>4.7971781917311954E-7</v>
      </c>
      <c r="G1697" s="17">
        <f t="shared" si="104"/>
        <v>1696</v>
      </c>
      <c r="H1697" s="16">
        <f t="shared" si="105"/>
        <v>3.7040786527531662E-8</v>
      </c>
      <c r="I1697" s="9">
        <f t="shared" si="106"/>
        <v>1484</v>
      </c>
      <c r="J1697" s="9" t="str">
        <f>_xlfn.IFNA(VLOOKUP(C1697,[1]Sheet1!$B:$B,1,FALSE),"N")</f>
        <v>N</v>
      </c>
      <c r="K1697" s="9">
        <f t="shared" si="107"/>
        <v>0</v>
      </c>
    </row>
    <row r="1698" spans="1:11" x14ac:dyDescent="0.3">
      <c r="A1698">
        <v>386</v>
      </c>
      <c r="B1698" t="s">
        <v>1249</v>
      </c>
      <c r="C1698" t="s">
        <v>3215</v>
      </c>
      <c r="D1698" s="13">
        <v>18678.27</v>
      </c>
      <c r="E1698" s="14">
        <v>20.670437265173391</v>
      </c>
      <c r="F1698" s="15">
        <v>4.7586629388409216E-7</v>
      </c>
      <c r="G1698" s="17">
        <f t="shared" si="104"/>
        <v>1697</v>
      </c>
      <c r="H1698" s="16">
        <f t="shared" si="105"/>
        <v>2.5477000486880861E-8</v>
      </c>
      <c r="I1698" s="9">
        <f t="shared" si="106"/>
        <v>1587</v>
      </c>
      <c r="J1698" s="9" t="str">
        <f>_xlfn.IFNA(VLOOKUP(C1698,[1]Sheet1!$B:$B,1,FALSE),"N")</f>
        <v>N</v>
      </c>
      <c r="K1698" s="9">
        <f t="shared" si="107"/>
        <v>0</v>
      </c>
    </row>
    <row r="1699" spans="1:11" x14ac:dyDescent="0.3">
      <c r="A1699">
        <v>301</v>
      </c>
      <c r="B1699" t="s">
        <v>527</v>
      </c>
      <c r="C1699" t="s">
        <v>2496</v>
      </c>
      <c r="D1699" s="13">
        <v>25858.359999999993</v>
      </c>
      <c r="E1699" s="14">
        <v>20.222122727333488</v>
      </c>
      <c r="F1699" s="15">
        <v>4.5704352369464949E-7</v>
      </c>
      <c r="G1699" s="17">
        <f t="shared" si="104"/>
        <v>1698</v>
      </c>
      <c r="H1699" s="16">
        <f t="shared" si="105"/>
        <v>1.7674884396947433E-8</v>
      </c>
      <c r="I1699" s="9">
        <f t="shared" si="106"/>
        <v>1672</v>
      </c>
      <c r="J1699" s="9" t="str">
        <f>_xlfn.IFNA(VLOOKUP(C1699,[1]Sheet1!$B:$B,1,FALSE),"N")</f>
        <v>N</v>
      </c>
      <c r="K1699" s="9">
        <f t="shared" si="107"/>
        <v>0</v>
      </c>
    </row>
    <row r="1700" spans="1:11" x14ac:dyDescent="0.3">
      <c r="A1700">
        <v>312</v>
      </c>
      <c r="B1700" t="s">
        <v>551</v>
      </c>
      <c r="C1700" t="s">
        <v>2520</v>
      </c>
      <c r="D1700" s="13">
        <v>24678.78</v>
      </c>
      <c r="E1700" s="14">
        <v>20.263311997343003</v>
      </c>
      <c r="F1700" s="15">
        <v>4.5109545113732953E-7</v>
      </c>
      <c r="G1700" s="17">
        <f t="shared" si="104"/>
        <v>1699</v>
      </c>
      <c r="H1700" s="16">
        <f t="shared" si="105"/>
        <v>1.8278677111969455E-8</v>
      </c>
      <c r="I1700" s="9">
        <f t="shared" si="106"/>
        <v>1661</v>
      </c>
      <c r="J1700" s="9" t="str">
        <f>_xlfn.IFNA(VLOOKUP(C1700,[1]Sheet1!$B:$B,1,FALSE),"N")</f>
        <v>N</v>
      </c>
      <c r="K1700" s="9">
        <f t="shared" si="107"/>
        <v>0</v>
      </c>
    </row>
    <row r="1701" spans="1:11" x14ac:dyDescent="0.3">
      <c r="A1701">
        <v>231</v>
      </c>
      <c r="B1701" t="s">
        <v>461</v>
      </c>
      <c r="C1701" t="s">
        <v>2430</v>
      </c>
      <c r="D1701" s="13">
        <v>35242.014999999999</v>
      </c>
      <c r="E1701" s="14">
        <v>19.824288576392565</v>
      </c>
      <c r="F1701" s="15">
        <v>4.5032335250504626E-7</v>
      </c>
      <c r="G1701" s="17">
        <f t="shared" si="104"/>
        <v>1700</v>
      </c>
      <c r="H1701" s="16">
        <f t="shared" si="105"/>
        <v>1.2778025107390887E-8</v>
      </c>
      <c r="I1701" s="9">
        <f t="shared" si="106"/>
        <v>1742</v>
      </c>
      <c r="J1701" s="9" t="str">
        <f>_xlfn.IFNA(VLOOKUP(C1701,[1]Sheet1!$B:$B,1,FALSE),"N")</f>
        <v>N</v>
      </c>
      <c r="K1701" s="9">
        <f t="shared" si="107"/>
        <v>0</v>
      </c>
    </row>
    <row r="1702" spans="1:11" x14ac:dyDescent="0.3">
      <c r="A1702">
        <v>154</v>
      </c>
      <c r="B1702" t="s">
        <v>1625</v>
      </c>
      <c r="C1702" t="s">
        <v>3580</v>
      </c>
      <c r="D1702" s="13">
        <v>62623.31</v>
      </c>
      <c r="E1702" s="14">
        <v>19.115065670389676</v>
      </c>
      <c r="F1702" s="15">
        <v>4.4882021931119114E-7</v>
      </c>
      <c r="G1702" s="17">
        <f t="shared" si="104"/>
        <v>1701</v>
      </c>
      <c r="H1702" s="16">
        <f t="shared" si="105"/>
        <v>7.1669833375334388E-9</v>
      </c>
      <c r="I1702" s="9">
        <f t="shared" si="106"/>
        <v>1819</v>
      </c>
      <c r="J1702" s="9" t="str">
        <f>_xlfn.IFNA(VLOOKUP(C1702,[1]Sheet1!$B:$B,1,FALSE),"N")</f>
        <v>N</v>
      </c>
      <c r="K1702" s="9">
        <f t="shared" si="107"/>
        <v>0</v>
      </c>
    </row>
    <row r="1703" spans="1:11" x14ac:dyDescent="0.3">
      <c r="A1703">
        <v>426</v>
      </c>
      <c r="B1703" t="s">
        <v>2044</v>
      </c>
      <c r="C1703" t="s">
        <v>3999</v>
      </c>
      <c r="D1703" s="13">
        <v>15118.815000000002</v>
      </c>
      <c r="E1703" s="14">
        <v>20.854324608594698</v>
      </c>
      <c r="F1703" s="15">
        <v>4.4751227517786999E-7</v>
      </c>
      <c r="G1703" s="17">
        <f t="shared" si="104"/>
        <v>1702</v>
      </c>
      <c r="H1703" s="16">
        <f t="shared" si="105"/>
        <v>2.9599692514120317E-8</v>
      </c>
      <c r="I1703" s="9">
        <f t="shared" si="106"/>
        <v>1547</v>
      </c>
      <c r="J1703" s="9" t="str">
        <f>_xlfn.IFNA(VLOOKUP(C1703,[1]Sheet1!$B:$B,1,FALSE),"N")</f>
        <v>N</v>
      </c>
      <c r="K1703" s="9">
        <f t="shared" si="107"/>
        <v>0</v>
      </c>
    </row>
    <row r="1704" spans="1:11" x14ac:dyDescent="0.3">
      <c r="A1704">
        <v>243</v>
      </c>
      <c r="B1704" t="s">
        <v>201</v>
      </c>
      <c r="C1704" t="s">
        <v>2172</v>
      </c>
      <c r="D1704" s="13">
        <v>33323.295000000006</v>
      </c>
      <c r="E1704" s="14">
        <v>19.882146472345489</v>
      </c>
      <c r="F1704" s="15">
        <v>4.46376099017155E-7</v>
      </c>
      <c r="G1704" s="17">
        <f t="shared" si="104"/>
        <v>1703</v>
      </c>
      <c r="H1704" s="16">
        <f t="shared" si="105"/>
        <v>1.3395316970220229E-8</v>
      </c>
      <c r="I1704" s="9">
        <f t="shared" si="106"/>
        <v>1730</v>
      </c>
      <c r="J1704" s="9" t="str">
        <f>_xlfn.IFNA(VLOOKUP(C1704,[1]Sheet1!$B:$B,1,FALSE),"N")</f>
        <v>N</v>
      </c>
      <c r="K1704" s="9">
        <f t="shared" si="107"/>
        <v>0</v>
      </c>
    </row>
    <row r="1705" spans="1:11" x14ac:dyDescent="0.3">
      <c r="A1705">
        <v>339</v>
      </c>
      <c r="B1705" t="s">
        <v>190</v>
      </c>
      <c r="C1705" t="s">
        <v>2161</v>
      </c>
      <c r="D1705" s="13">
        <v>21070.03</v>
      </c>
      <c r="E1705" s="14">
        <v>20.427400150561262</v>
      </c>
      <c r="F1705" s="15">
        <v>4.4027862776437488E-7</v>
      </c>
      <c r="G1705" s="17">
        <f t="shared" si="104"/>
        <v>1704</v>
      </c>
      <c r="H1705" s="16">
        <f t="shared" si="105"/>
        <v>2.0895965870213519E-8</v>
      </c>
      <c r="I1705" s="9">
        <f t="shared" si="106"/>
        <v>1634</v>
      </c>
      <c r="J1705" s="9" t="str">
        <f>_xlfn.IFNA(VLOOKUP(C1705,[1]Sheet1!$B:$B,1,FALSE),"N")</f>
        <v>Clo1313_0191</v>
      </c>
      <c r="K1705" s="9">
        <f t="shared" si="107"/>
        <v>4.4027862776437488E-7</v>
      </c>
    </row>
    <row r="1706" spans="1:11" x14ac:dyDescent="0.3">
      <c r="A1706">
        <v>242</v>
      </c>
      <c r="B1706" t="s">
        <v>563</v>
      </c>
      <c r="C1706" t="s">
        <v>2532</v>
      </c>
      <c r="D1706" s="13">
        <v>33247.244999999995</v>
      </c>
      <c r="E1706" s="14">
        <v>19.863100352918298</v>
      </c>
      <c r="F1706" s="15">
        <v>4.3849414767167798E-7</v>
      </c>
      <c r="G1706" s="17">
        <f t="shared" si="104"/>
        <v>1705</v>
      </c>
      <c r="H1706" s="16">
        <f t="shared" si="105"/>
        <v>1.318888670840781E-8</v>
      </c>
      <c r="I1706" s="9">
        <f t="shared" si="106"/>
        <v>1731</v>
      </c>
      <c r="J1706" s="9" t="str">
        <f>_xlfn.IFNA(VLOOKUP(C1706,[1]Sheet1!$B:$B,1,FALSE),"N")</f>
        <v>N</v>
      </c>
      <c r="K1706" s="9">
        <f t="shared" si="107"/>
        <v>0</v>
      </c>
    </row>
    <row r="1707" spans="1:11" x14ac:dyDescent="0.3">
      <c r="A1707">
        <v>537</v>
      </c>
      <c r="B1707" t="s">
        <v>807</v>
      </c>
      <c r="C1707" t="s">
        <v>2773</v>
      </c>
      <c r="D1707" s="13">
        <v>9725.74</v>
      </c>
      <c r="E1707" s="14">
        <v>21.361282718246343</v>
      </c>
      <c r="F1707" s="15">
        <v>4.3532214381263981E-7</v>
      </c>
      <c r="G1707" s="17">
        <f t="shared" si="104"/>
        <v>1706</v>
      </c>
      <c r="H1707" s="16">
        <f t="shared" si="105"/>
        <v>4.4759796561767001E-8</v>
      </c>
      <c r="I1707" s="9">
        <f t="shared" si="106"/>
        <v>1436</v>
      </c>
      <c r="J1707" s="9" t="str">
        <f>_xlfn.IFNA(VLOOKUP(C1707,[1]Sheet1!$B:$B,1,FALSE),"N")</f>
        <v>N</v>
      </c>
      <c r="K1707" s="9">
        <f t="shared" si="107"/>
        <v>0</v>
      </c>
    </row>
    <row r="1708" spans="1:11" x14ac:dyDescent="0.3">
      <c r="A1708">
        <v>278</v>
      </c>
      <c r="B1708" t="s">
        <v>1323</v>
      </c>
      <c r="C1708" t="s">
        <v>3288</v>
      </c>
      <c r="D1708" s="13">
        <v>27414.195000000003</v>
      </c>
      <c r="E1708" s="14">
        <v>20.084928600463595</v>
      </c>
      <c r="F1708" s="15">
        <v>4.3325424007194208E-7</v>
      </c>
      <c r="G1708" s="17">
        <f t="shared" si="104"/>
        <v>1707</v>
      </c>
      <c r="H1708" s="16">
        <f t="shared" si="105"/>
        <v>1.580401102684E-8</v>
      </c>
      <c r="I1708" s="9">
        <f t="shared" si="106"/>
        <v>1695</v>
      </c>
      <c r="J1708" s="9" t="str">
        <f>_xlfn.IFNA(VLOOKUP(C1708,[1]Sheet1!$B:$B,1,FALSE),"N")</f>
        <v>N</v>
      </c>
      <c r="K1708" s="9">
        <f t="shared" si="107"/>
        <v>0</v>
      </c>
    </row>
    <row r="1709" spans="1:11" x14ac:dyDescent="0.3">
      <c r="A1709">
        <v>545</v>
      </c>
      <c r="B1709" t="s">
        <v>1134</v>
      </c>
      <c r="C1709" t="s">
        <v>3100</v>
      </c>
      <c r="D1709" s="13">
        <v>9432.8499999999985</v>
      </c>
      <c r="E1709" s="14">
        <v>21.392503304939773</v>
      </c>
      <c r="F1709" s="15">
        <v>4.3310435797791231E-7</v>
      </c>
      <c r="G1709" s="17">
        <f t="shared" si="104"/>
        <v>1708</v>
      </c>
      <c r="H1709" s="16">
        <f t="shared" si="105"/>
        <v>4.5914475262292136E-8</v>
      </c>
      <c r="I1709" s="9">
        <f t="shared" si="106"/>
        <v>1428</v>
      </c>
      <c r="J1709" s="9" t="str">
        <f>_xlfn.IFNA(VLOOKUP(C1709,[1]Sheet1!$B:$B,1,FALSE),"N")</f>
        <v>N</v>
      </c>
      <c r="K1709" s="9">
        <f t="shared" si="107"/>
        <v>0</v>
      </c>
    </row>
    <row r="1710" spans="1:11" x14ac:dyDescent="0.3">
      <c r="A1710">
        <v>389</v>
      </c>
      <c r="B1710" t="s">
        <v>1359</v>
      </c>
      <c r="C1710" t="s">
        <v>3320</v>
      </c>
      <c r="D1710" s="13">
        <v>16845.009999999998</v>
      </c>
      <c r="E1710" s="14">
        <v>20.675815793370827</v>
      </c>
      <c r="F1710" s="15">
        <v>4.3104713694413678E-7</v>
      </c>
      <c r="G1710" s="17">
        <f t="shared" si="104"/>
        <v>1709</v>
      </c>
      <c r="H1710" s="16">
        <f t="shared" si="105"/>
        <v>2.5589010451411831E-8</v>
      </c>
      <c r="I1710" s="9">
        <f t="shared" si="106"/>
        <v>1584</v>
      </c>
      <c r="J1710" s="9" t="str">
        <f>_xlfn.IFNA(VLOOKUP(C1710,[1]Sheet1!$B:$B,1,FALSE),"N")</f>
        <v>N</v>
      </c>
      <c r="K1710" s="9">
        <f t="shared" si="107"/>
        <v>0</v>
      </c>
    </row>
    <row r="1711" spans="1:11" x14ac:dyDescent="0.3">
      <c r="A1711">
        <v>300</v>
      </c>
      <c r="B1711" t="s">
        <v>2034</v>
      </c>
      <c r="C1711" t="s">
        <v>3989</v>
      </c>
      <c r="D1711" s="13">
        <v>24401.16</v>
      </c>
      <c r="E1711" s="14">
        <v>20.218193478025793</v>
      </c>
      <c r="F1711" s="15">
        <v>4.2990789976700222E-7</v>
      </c>
      <c r="G1711" s="17">
        <f t="shared" si="104"/>
        <v>1710</v>
      </c>
      <c r="H1711" s="16">
        <f t="shared" si="105"/>
        <v>1.7618338626811278E-8</v>
      </c>
      <c r="I1711" s="9">
        <f t="shared" si="106"/>
        <v>1673</v>
      </c>
      <c r="J1711" s="9" t="str">
        <f>_xlfn.IFNA(VLOOKUP(C1711,[1]Sheet1!$B:$B,1,FALSE),"N")</f>
        <v>N</v>
      </c>
      <c r="K1711" s="9">
        <f t="shared" si="107"/>
        <v>0</v>
      </c>
    </row>
    <row r="1712" spans="1:11" x14ac:dyDescent="0.3">
      <c r="A1712">
        <v>344</v>
      </c>
      <c r="B1712" t="s">
        <v>522</v>
      </c>
      <c r="C1712" t="s">
        <v>2491</v>
      </c>
      <c r="D1712" s="13">
        <v>19560.239999999994</v>
      </c>
      <c r="E1712" s="14">
        <v>20.479182911273028</v>
      </c>
      <c r="F1712" s="15">
        <v>4.2636149254103703E-7</v>
      </c>
      <c r="G1712" s="17">
        <f t="shared" si="104"/>
        <v>1711</v>
      </c>
      <c r="H1712" s="16">
        <f t="shared" si="105"/>
        <v>2.1797354865841989E-8</v>
      </c>
      <c r="I1712" s="9">
        <f t="shared" si="106"/>
        <v>1629</v>
      </c>
      <c r="J1712" s="9" t="str">
        <f>_xlfn.IFNA(VLOOKUP(C1712,[1]Sheet1!$B:$B,1,FALSE),"N")</f>
        <v>N</v>
      </c>
      <c r="K1712" s="9">
        <f t="shared" si="107"/>
        <v>0</v>
      </c>
    </row>
    <row r="1713" spans="1:11" x14ac:dyDescent="0.3">
      <c r="A1713">
        <v>352</v>
      </c>
      <c r="B1713" t="s">
        <v>1504</v>
      </c>
      <c r="C1713" t="s">
        <v>3459</v>
      </c>
      <c r="D1713" s="13">
        <v>18956.594999999994</v>
      </c>
      <c r="E1713" s="14">
        <v>20.511923124835651</v>
      </c>
      <c r="F1713" s="15">
        <v>4.2438575339616795E-7</v>
      </c>
      <c r="G1713" s="17">
        <f t="shared" si="104"/>
        <v>1712</v>
      </c>
      <c r="H1713" s="16">
        <f t="shared" si="105"/>
        <v>2.2387235333991579E-8</v>
      </c>
      <c r="I1713" s="9">
        <f t="shared" si="106"/>
        <v>1621</v>
      </c>
      <c r="J1713" s="9" t="str">
        <f>_xlfn.IFNA(VLOOKUP(C1713,[1]Sheet1!$B:$B,1,FALSE),"N")</f>
        <v>N</v>
      </c>
      <c r="K1713" s="9">
        <f t="shared" si="107"/>
        <v>0</v>
      </c>
    </row>
    <row r="1714" spans="1:11" x14ac:dyDescent="0.3">
      <c r="A1714">
        <v>290</v>
      </c>
      <c r="B1714" t="s">
        <v>838</v>
      </c>
      <c r="C1714" t="s">
        <v>2804</v>
      </c>
      <c r="D1714" s="13">
        <v>25286.33</v>
      </c>
      <c r="E1714" s="14">
        <v>20.150180302177599</v>
      </c>
      <c r="F1714" s="15">
        <v>4.2146613445433601E-7</v>
      </c>
      <c r="G1714" s="17">
        <f t="shared" si="104"/>
        <v>1713</v>
      </c>
      <c r="H1714" s="16">
        <f t="shared" si="105"/>
        <v>1.6667746345726565E-8</v>
      </c>
      <c r="I1714" s="9">
        <f t="shared" si="106"/>
        <v>1683</v>
      </c>
      <c r="J1714" s="9" t="str">
        <f>_xlfn.IFNA(VLOOKUP(C1714,[1]Sheet1!$B:$B,1,FALSE),"N")</f>
        <v>N</v>
      </c>
      <c r="K1714" s="9">
        <f t="shared" si="107"/>
        <v>0</v>
      </c>
    </row>
    <row r="1715" spans="1:11" x14ac:dyDescent="0.3">
      <c r="A1715">
        <v>304</v>
      </c>
      <c r="B1715" t="s">
        <v>1120</v>
      </c>
      <c r="C1715" t="s">
        <v>3086</v>
      </c>
      <c r="D1715" s="13">
        <v>23608.98</v>
      </c>
      <c r="E1715" s="14">
        <v>20.230797594419641</v>
      </c>
      <c r="F1715" s="15">
        <v>4.2024853201481174E-7</v>
      </c>
      <c r="G1715" s="17">
        <f t="shared" si="104"/>
        <v>1714</v>
      </c>
      <c r="H1715" s="16">
        <f t="shared" si="105"/>
        <v>1.7800367996195163E-8</v>
      </c>
      <c r="I1715" s="9">
        <f t="shared" si="106"/>
        <v>1669</v>
      </c>
      <c r="J1715" s="9" t="str">
        <f>_xlfn.IFNA(VLOOKUP(C1715,[1]Sheet1!$B:$B,1,FALSE),"N")</f>
        <v>N</v>
      </c>
      <c r="K1715" s="9">
        <f t="shared" si="107"/>
        <v>0</v>
      </c>
    </row>
    <row r="1716" spans="1:11" x14ac:dyDescent="0.3">
      <c r="A1716">
        <v>260</v>
      </c>
      <c r="B1716" t="s">
        <v>188</v>
      </c>
      <c r="C1716" t="s">
        <v>2159</v>
      </c>
      <c r="D1716" s="13">
        <v>28463.779999999992</v>
      </c>
      <c r="E1716" s="14">
        <v>19.994381061729197</v>
      </c>
      <c r="F1716" s="15">
        <v>4.1782300543773716E-7</v>
      </c>
      <c r="G1716" s="17">
        <f t="shared" si="104"/>
        <v>1715</v>
      </c>
      <c r="H1716" s="16">
        <f t="shared" si="105"/>
        <v>1.4679111679395263E-8</v>
      </c>
      <c r="I1716" s="9">
        <f t="shared" si="106"/>
        <v>1713</v>
      </c>
      <c r="J1716" s="9" t="str">
        <f>_xlfn.IFNA(VLOOKUP(C1716,[1]Sheet1!$B:$B,1,FALSE),"N")</f>
        <v>Clo1313_0189</v>
      </c>
      <c r="K1716" s="9">
        <f t="shared" si="107"/>
        <v>4.1782300543773716E-7</v>
      </c>
    </row>
    <row r="1717" spans="1:11" x14ac:dyDescent="0.3">
      <c r="A1717">
        <v>136</v>
      </c>
      <c r="B1717" t="s">
        <v>1418</v>
      </c>
      <c r="C1717" t="s">
        <v>3379</v>
      </c>
      <c r="D1717" s="13">
        <v>69447.48</v>
      </c>
      <c r="E1717" s="14">
        <v>18.898520694863546</v>
      </c>
      <c r="F1717" s="15">
        <v>4.1718435465630696E-7</v>
      </c>
      <c r="G1717" s="17">
        <f t="shared" si="104"/>
        <v>1716</v>
      </c>
      <c r="H1717" s="16">
        <f t="shared" si="105"/>
        <v>6.0071921206688419E-9</v>
      </c>
      <c r="I1717" s="9">
        <f t="shared" si="106"/>
        <v>1837</v>
      </c>
      <c r="J1717" s="9" t="str">
        <f>_xlfn.IFNA(VLOOKUP(C1717,[1]Sheet1!$B:$B,1,FALSE),"N")</f>
        <v>N</v>
      </c>
      <c r="K1717" s="9">
        <f t="shared" si="107"/>
        <v>0</v>
      </c>
    </row>
    <row r="1718" spans="1:11" x14ac:dyDescent="0.3">
      <c r="A1718">
        <v>244</v>
      </c>
      <c r="B1718" t="s">
        <v>1401</v>
      </c>
      <c r="C1718" t="s">
        <v>3362</v>
      </c>
      <c r="D1718" s="13">
        <v>30743.859999999993</v>
      </c>
      <c r="E1718" s="14">
        <v>19.886871452191254</v>
      </c>
      <c r="F1718" s="15">
        <v>4.1341351049063025E-7</v>
      </c>
      <c r="G1718" s="17">
        <f t="shared" si="104"/>
        <v>1717</v>
      </c>
      <c r="H1718" s="16">
        <f t="shared" si="105"/>
        <v>1.3447026836923872E-8</v>
      </c>
      <c r="I1718" s="9">
        <f t="shared" si="106"/>
        <v>1729</v>
      </c>
      <c r="J1718" s="9" t="str">
        <f>_xlfn.IFNA(VLOOKUP(C1718,[1]Sheet1!$B:$B,1,FALSE),"N")</f>
        <v>N</v>
      </c>
      <c r="K1718" s="9">
        <f t="shared" si="107"/>
        <v>0</v>
      </c>
    </row>
    <row r="1719" spans="1:11" x14ac:dyDescent="0.3">
      <c r="A1719">
        <v>499</v>
      </c>
      <c r="B1719" t="s">
        <v>1958</v>
      </c>
      <c r="C1719" t="s">
        <v>3913</v>
      </c>
      <c r="D1719" s="13">
        <v>10782.289999999999</v>
      </c>
      <c r="E1719" s="14">
        <v>21.168989520254513</v>
      </c>
      <c r="F1719" s="15">
        <v>4.1254530902415246E-7</v>
      </c>
      <c r="G1719" s="17">
        <f t="shared" si="104"/>
        <v>1718</v>
      </c>
      <c r="H1719" s="16">
        <f t="shared" si="105"/>
        <v>3.8261381304356726E-8</v>
      </c>
      <c r="I1719" s="9">
        <f t="shared" si="106"/>
        <v>1474</v>
      </c>
      <c r="J1719" s="9" t="str">
        <f>_xlfn.IFNA(VLOOKUP(C1719,[1]Sheet1!$B:$B,1,FALSE),"N")</f>
        <v>N</v>
      </c>
      <c r="K1719" s="9">
        <f t="shared" si="107"/>
        <v>0</v>
      </c>
    </row>
    <row r="1720" spans="1:11" x14ac:dyDescent="0.3">
      <c r="A1720">
        <v>398</v>
      </c>
      <c r="B1720" t="s">
        <v>2028</v>
      </c>
      <c r="C1720" t="s">
        <v>3983</v>
      </c>
      <c r="D1720" s="13">
        <v>15598.954999999996</v>
      </c>
      <c r="E1720" s="14">
        <v>20.710253759224759</v>
      </c>
      <c r="F1720" s="15">
        <v>4.1053272339958731E-7</v>
      </c>
      <c r="G1720" s="17">
        <f t="shared" si="104"/>
        <v>1719</v>
      </c>
      <c r="H1720" s="16">
        <f t="shared" si="105"/>
        <v>2.6317963184045816E-8</v>
      </c>
      <c r="I1720" s="9">
        <f t="shared" si="106"/>
        <v>1575</v>
      </c>
      <c r="J1720" s="9" t="str">
        <f>_xlfn.IFNA(VLOOKUP(C1720,[1]Sheet1!$B:$B,1,FALSE),"N")</f>
        <v>N</v>
      </c>
      <c r="K1720" s="9">
        <f t="shared" si="107"/>
        <v>0</v>
      </c>
    </row>
    <row r="1721" spans="1:11" x14ac:dyDescent="0.3">
      <c r="A1721">
        <v>286</v>
      </c>
      <c r="B1721" t="s">
        <v>1838</v>
      </c>
      <c r="C1721" t="s">
        <v>3793</v>
      </c>
      <c r="D1721" s="13">
        <v>24721.874999999996</v>
      </c>
      <c r="E1721" s="14">
        <v>20.14526215999733</v>
      </c>
      <c r="F1721" s="15">
        <v>4.1040860855890105E-7</v>
      </c>
      <c r="G1721" s="17">
        <f t="shared" si="104"/>
        <v>1720</v>
      </c>
      <c r="H1721" s="16">
        <f t="shared" si="105"/>
        <v>1.6601030810118613E-8</v>
      </c>
      <c r="I1721" s="9">
        <f t="shared" si="106"/>
        <v>1687</v>
      </c>
      <c r="J1721" s="9" t="str">
        <f>_xlfn.IFNA(VLOOKUP(C1721,[1]Sheet1!$B:$B,1,FALSE),"N")</f>
        <v>N</v>
      </c>
      <c r="K1721" s="9">
        <f t="shared" si="107"/>
        <v>0</v>
      </c>
    </row>
    <row r="1722" spans="1:11" x14ac:dyDescent="0.3">
      <c r="A1722">
        <v>310</v>
      </c>
      <c r="B1722" t="s">
        <v>916</v>
      </c>
      <c r="C1722" t="s">
        <v>2882</v>
      </c>
      <c r="D1722" s="13">
        <v>22565.670000000002</v>
      </c>
      <c r="E1722" s="14">
        <v>20.254742614553791</v>
      </c>
      <c r="F1722" s="15">
        <v>4.0959809062551024E-7</v>
      </c>
      <c r="G1722" s="17">
        <f t="shared" si="104"/>
        <v>1721</v>
      </c>
      <c r="H1722" s="16">
        <f t="shared" si="105"/>
        <v>1.8151381750486921E-8</v>
      </c>
      <c r="I1722" s="9">
        <f t="shared" si="106"/>
        <v>1663</v>
      </c>
      <c r="J1722" s="9" t="str">
        <f>_xlfn.IFNA(VLOOKUP(C1722,[1]Sheet1!$B:$B,1,FALSE),"N")</f>
        <v>Clo1313_1276</v>
      </c>
      <c r="K1722" s="9">
        <f t="shared" si="107"/>
        <v>4.0959809062551024E-7</v>
      </c>
    </row>
    <row r="1723" spans="1:11" x14ac:dyDescent="0.3">
      <c r="A1723">
        <v>238</v>
      </c>
      <c r="B1723" t="s">
        <v>1987</v>
      </c>
      <c r="C1723" t="s">
        <v>3942</v>
      </c>
      <c r="D1723" s="13">
        <v>31487.754999999994</v>
      </c>
      <c r="E1723" s="14">
        <v>19.84187654571749</v>
      </c>
      <c r="F1723" s="15">
        <v>4.0816318973203028E-7</v>
      </c>
      <c r="G1723" s="17">
        <f t="shared" si="104"/>
        <v>1722</v>
      </c>
      <c r="H1723" s="16">
        <f t="shared" si="105"/>
        <v>1.296260053255719E-8</v>
      </c>
      <c r="I1723" s="9">
        <f t="shared" si="106"/>
        <v>1735</v>
      </c>
      <c r="J1723" s="9" t="str">
        <f>_xlfn.IFNA(VLOOKUP(C1723,[1]Sheet1!$B:$B,1,FALSE),"N")</f>
        <v>N</v>
      </c>
      <c r="K1723" s="9">
        <f t="shared" si="107"/>
        <v>0</v>
      </c>
    </row>
    <row r="1724" spans="1:11" x14ac:dyDescent="0.3">
      <c r="A1724">
        <v>336</v>
      </c>
      <c r="B1724" t="s">
        <v>562</v>
      </c>
      <c r="C1724" t="s">
        <v>2531</v>
      </c>
      <c r="D1724" s="13">
        <v>19506.150000000001</v>
      </c>
      <c r="E1724" s="14">
        <v>20.416888907930463</v>
      </c>
      <c r="F1724" s="15">
        <v>4.0412059771805915E-7</v>
      </c>
      <c r="G1724" s="17">
        <f t="shared" si="104"/>
        <v>1723</v>
      </c>
      <c r="H1724" s="16">
        <f t="shared" si="105"/>
        <v>2.0717599204253997E-8</v>
      </c>
      <c r="I1724" s="9">
        <f t="shared" si="106"/>
        <v>1637</v>
      </c>
      <c r="J1724" s="9" t="str">
        <f>_xlfn.IFNA(VLOOKUP(C1724,[1]Sheet1!$B:$B,1,FALSE),"N")</f>
        <v>N</v>
      </c>
      <c r="K1724" s="9">
        <f t="shared" si="107"/>
        <v>0</v>
      </c>
    </row>
    <row r="1725" spans="1:11" x14ac:dyDescent="0.3">
      <c r="A1725">
        <v>254</v>
      </c>
      <c r="B1725" t="s">
        <v>1107</v>
      </c>
      <c r="C1725" t="s">
        <v>3073</v>
      </c>
      <c r="D1725" s="13">
        <v>28181.344999999998</v>
      </c>
      <c r="E1725" s="14">
        <v>19.958179797327702</v>
      </c>
      <c r="F1725" s="15">
        <v>4.0164375118776792E-7</v>
      </c>
      <c r="G1725" s="17">
        <f t="shared" si="104"/>
        <v>1724</v>
      </c>
      <c r="H1725" s="16">
        <f t="shared" si="105"/>
        <v>1.4252114339743824E-8</v>
      </c>
      <c r="I1725" s="9">
        <f t="shared" si="106"/>
        <v>1719</v>
      </c>
      <c r="J1725" s="9" t="str">
        <f>_xlfn.IFNA(VLOOKUP(C1725,[1]Sheet1!$B:$B,1,FALSE),"N")</f>
        <v>N</v>
      </c>
      <c r="K1725" s="9">
        <f t="shared" si="107"/>
        <v>0</v>
      </c>
    </row>
    <row r="1726" spans="1:11" x14ac:dyDescent="0.3">
      <c r="A1726">
        <v>152</v>
      </c>
      <c r="B1726" t="s">
        <v>638</v>
      </c>
      <c r="C1726" t="s">
        <v>2607</v>
      </c>
      <c r="D1726" s="13">
        <v>55948.525000000001</v>
      </c>
      <c r="E1726" s="14">
        <v>19.112038974074565</v>
      </c>
      <c r="F1726" s="15">
        <v>3.9999396504357874E-7</v>
      </c>
      <c r="G1726" s="17">
        <f t="shared" si="104"/>
        <v>1725</v>
      </c>
      <c r="H1726" s="16">
        <f t="shared" si="105"/>
        <v>7.1493210061137215E-9</v>
      </c>
      <c r="I1726" s="9">
        <f t="shared" si="106"/>
        <v>1821</v>
      </c>
      <c r="J1726" s="9" t="str">
        <f>_xlfn.IFNA(VLOOKUP(C1726,[1]Sheet1!$B:$B,1,FALSE),"N")</f>
        <v>N</v>
      </c>
      <c r="K1726" s="9">
        <f t="shared" si="107"/>
        <v>0</v>
      </c>
    </row>
    <row r="1727" spans="1:11" x14ac:dyDescent="0.3">
      <c r="A1727">
        <v>337</v>
      </c>
      <c r="B1727" t="s">
        <v>814</v>
      </c>
      <c r="C1727" t="s">
        <v>2780</v>
      </c>
      <c r="D1727" s="13">
        <v>19177.694999999996</v>
      </c>
      <c r="E1727" s="14">
        <v>20.416991961502134</v>
      </c>
      <c r="F1727" s="15">
        <v>3.9734919308196307E-7</v>
      </c>
      <c r="G1727" s="17">
        <f t="shared" si="104"/>
        <v>1726</v>
      </c>
      <c r="H1727" s="16">
        <f t="shared" si="105"/>
        <v>2.0719340519387922E-8</v>
      </c>
      <c r="I1727" s="9">
        <f t="shared" si="106"/>
        <v>1636</v>
      </c>
      <c r="J1727" s="9" t="str">
        <f>_xlfn.IFNA(VLOOKUP(C1727,[1]Sheet1!$B:$B,1,FALSE),"N")</f>
        <v>N</v>
      </c>
      <c r="K1727" s="9">
        <f t="shared" si="107"/>
        <v>0</v>
      </c>
    </row>
    <row r="1728" spans="1:11" x14ac:dyDescent="0.3">
      <c r="A1728">
        <v>187</v>
      </c>
      <c r="B1728" t="s">
        <v>154</v>
      </c>
      <c r="C1728" t="s">
        <v>2125</v>
      </c>
      <c r="D1728" s="13">
        <v>43795.78</v>
      </c>
      <c r="E1728" s="14">
        <v>19.403009248817281</v>
      </c>
      <c r="F1728" s="15">
        <v>3.9693491226253127E-7</v>
      </c>
      <c r="G1728" s="17">
        <f t="shared" si="104"/>
        <v>1727</v>
      </c>
      <c r="H1728" s="16">
        <f t="shared" si="105"/>
        <v>9.0633141426532712E-9</v>
      </c>
      <c r="I1728" s="9">
        <f t="shared" si="106"/>
        <v>1786</v>
      </c>
      <c r="J1728" s="9" t="str">
        <f>_xlfn.IFNA(VLOOKUP(C1728,[1]Sheet1!$B:$B,1,FALSE),"N")</f>
        <v>N</v>
      </c>
      <c r="K1728" s="9">
        <f t="shared" si="107"/>
        <v>0</v>
      </c>
    </row>
    <row r="1729" spans="1:11" x14ac:dyDescent="0.3">
      <c r="A1729">
        <v>275</v>
      </c>
      <c r="B1729" t="s">
        <v>1183</v>
      </c>
      <c r="C1729" t="s">
        <v>3149</v>
      </c>
      <c r="D1729" s="13">
        <v>24965.044999999998</v>
      </c>
      <c r="E1729" s="14">
        <v>20.071732067518287</v>
      </c>
      <c r="F1729" s="15">
        <v>3.903247119053309E-7</v>
      </c>
      <c r="G1729" s="17">
        <f t="shared" si="104"/>
        <v>1728</v>
      </c>
      <c r="H1729" s="16">
        <f t="shared" si="105"/>
        <v>1.5634849122255977E-8</v>
      </c>
      <c r="I1729" s="9">
        <f t="shared" si="106"/>
        <v>1698</v>
      </c>
      <c r="J1729" s="9" t="str">
        <f>_xlfn.IFNA(VLOOKUP(C1729,[1]Sheet1!$B:$B,1,FALSE),"N")</f>
        <v>N</v>
      </c>
      <c r="K1729" s="9">
        <f t="shared" si="107"/>
        <v>0</v>
      </c>
    </row>
    <row r="1730" spans="1:11" x14ac:dyDescent="0.3">
      <c r="A1730">
        <v>232</v>
      </c>
      <c r="B1730" t="s">
        <v>1713</v>
      </c>
      <c r="C1730" t="s">
        <v>3668</v>
      </c>
      <c r="D1730" s="13">
        <v>30408.179999999997</v>
      </c>
      <c r="E1730" s="14">
        <v>19.825396716696972</v>
      </c>
      <c r="F1730" s="15">
        <v>3.8890774090730783E-7</v>
      </c>
      <c r="G1730" s="17">
        <f t="shared" si="104"/>
        <v>1729</v>
      </c>
      <c r="H1730" s="16">
        <f t="shared" si="105"/>
        <v>1.2789576387251978E-8</v>
      </c>
      <c r="I1730" s="9">
        <f t="shared" si="106"/>
        <v>1741</v>
      </c>
      <c r="J1730" s="9" t="str">
        <f>_xlfn.IFNA(VLOOKUP(C1730,[1]Sheet1!$B:$B,1,FALSE),"N")</f>
        <v>Clo1313_2475</v>
      </c>
      <c r="K1730" s="9">
        <f t="shared" si="107"/>
        <v>3.8890774090730783E-7</v>
      </c>
    </row>
    <row r="1731" spans="1:11" x14ac:dyDescent="0.3">
      <c r="A1731">
        <v>277</v>
      </c>
      <c r="B1731" t="s">
        <v>1818</v>
      </c>
      <c r="C1731" t="s">
        <v>3773</v>
      </c>
      <c r="D1731" s="13">
        <v>24610.910000000003</v>
      </c>
      <c r="E1731" s="14">
        <v>20.08375198837922</v>
      </c>
      <c r="F1731" s="15">
        <v>3.8857807406277118E-7</v>
      </c>
      <c r="G1731" s="17">
        <f t="shared" ref="G1731:G1794" si="108">RANK(F1731,$F$2:$F$1973,0)</f>
        <v>1730</v>
      </c>
      <c r="H1731" s="16">
        <f t="shared" ref="H1731:H1794" si="109">(F1731/D1731)*1000</f>
        <v>1.5788854376484701E-8</v>
      </c>
      <c r="I1731" s="9">
        <f t="shared" ref="I1731:I1794" si="110">RANK(H1731,$H$2:$H$1973,0)</f>
        <v>1696</v>
      </c>
      <c r="J1731" s="9" t="str">
        <f>_xlfn.IFNA(VLOOKUP(C1731,[1]Sheet1!$B:$B,1,FALSE),"N")</f>
        <v>N</v>
      </c>
      <c r="K1731" s="9">
        <f t="shared" ref="K1731:K1794" si="111">IF(COUNTIF(J1731,"=N")=1,0,F1731)</f>
        <v>0</v>
      </c>
    </row>
    <row r="1732" spans="1:11" x14ac:dyDescent="0.3">
      <c r="A1732">
        <v>261</v>
      </c>
      <c r="B1732" t="s">
        <v>225</v>
      </c>
      <c r="C1732" t="s">
        <v>2196</v>
      </c>
      <c r="D1732" s="13">
        <v>25947.134999999995</v>
      </c>
      <c r="E1732" s="14">
        <v>20.01442554646319</v>
      </c>
      <c r="F1732" s="15">
        <v>3.8715769181590128E-7</v>
      </c>
      <c r="G1732" s="17">
        <f t="shared" si="108"/>
        <v>1731</v>
      </c>
      <c r="H1732" s="16">
        <f t="shared" si="109"/>
        <v>1.4921018903085115E-8</v>
      </c>
      <c r="I1732" s="9">
        <f t="shared" si="110"/>
        <v>1712</v>
      </c>
      <c r="J1732" s="9" t="str">
        <f>_xlfn.IFNA(VLOOKUP(C1732,[1]Sheet1!$B:$B,1,FALSE),"N")</f>
        <v>N</v>
      </c>
      <c r="K1732" s="9">
        <f t="shared" si="111"/>
        <v>0</v>
      </c>
    </row>
    <row r="1733" spans="1:11" x14ac:dyDescent="0.3">
      <c r="A1733">
        <v>311</v>
      </c>
      <c r="B1733" t="s">
        <v>1231</v>
      </c>
      <c r="C1733" t="s">
        <v>3197</v>
      </c>
      <c r="D1733" s="13">
        <v>21137.479999999996</v>
      </c>
      <c r="E1733" s="14">
        <v>20.254996287385108</v>
      </c>
      <c r="F1733" s="15">
        <v>3.8375384964444725E-7</v>
      </c>
      <c r="G1733" s="17">
        <f t="shared" si="108"/>
        <v>1732</v>
      </c>
      <c r="H1733" s="16">
        <f t="shared" si="109"/>
        <v>1.8155137208619351E-8</v>
      </c>
      <c r="I1733" s="9">
        <f t="shared" si="110"/>
        <v>1662</v>
      </c>
      <c r="J1733" s="9" t="str">
        <f>_xlfn.IFNA(VLOOKUP(C1733,[1]Sheet1!$B:$B,1,FALSE),"N")</f>
        <v>N</v>
      </c>
      <c r="K1733" s="9">
        <f t="shared" si="111"/>
        <v>0</v>
      </c>
    </row>
    <row r="1734" spans="1:11" x14ac:dyDescent="0.3">
      <c r="A1734">
        <v>246</v>
      </c>
      <c r="B1734" t="s">
        <v>1219</v>
      </c>
      <c r="C1734" t="s">
        <v>3185</v>
      </c>
      <c r="D1734" s="13">
        <v>28286.799999999999</v>
      </c>
      <c r="E1734" s="14">
        <v>19.893285728383542</v>
      </c>
      <c r="F1734" s="15">
        <v>3.823680620967406E-7</v>
      </c>
      <c r="G1734" s="17">
        <f t="shared" si="108"/>
        <v>1733</v>
      </c>
      <c r="H1734" s="16">
        <f t="shared" si="109"/>
        <v>1.3517543946177744E-8</v>
      </c>
      <c r="I1734" s="9">
        <f t="shared" si="110"/>
        <v>1727</v>
      </c>
      <c r="J1734" s="9" t="str">
        <f>_xlfn.IFNA(VLOOKUP(C1734,[1]Sheet1!$B:$B,1,FALSE),"N")</f>
        <v>N</v>
      </c>
      <c r="K1734" s="9">
        <f t="shared" si="111"/>
        <v>0</v>
      </c>
    </row>
    <row r="1735" spans="1:11" x14ac:dyDescent="0.3">
      <c r="A1735">
        <v>297</v>
      </c>
      <c r="B1735" t="s">
        <v>689</v>
      </c>
      <c r="C1735" t="s">
        <v>2657</v>
      </c>
      <c r="D1735" s="13">
        <v>21818.350000000002</v>
      </c>
      <c r="E1735" s="14">
        <v>20.205470319641421</v>
      </c>
      <c r="F1735" s="15">
        <v>3.8043519341749536E-7</v>
      </c>
      <c r="G1735" s="17">
        <f t="shared" si="108"/>
        <v>1734</v>
      </c>
      <c r="H1735" s="16">
        <f t="shared" si="109"/>
        <v>1.7436478625445798E-8</v>
      </c>
      <c r="I1735" s="9">
        <f t="shared" si="110"/>
        <v>1676</v>
      </c>
      <c r="J1735" s="9" t="str">
        <f>_xlfn.IFNA(VLOOKUP(C1735,[1]Sheet1!$B:$B,1,FALSE),"N")</f>
        <v>Clo1313_0962</v>
      </c>
      <c r="K1735" s="9">
        <f t="shared" si="111"/>
        <v>3.8043519341749536E-7</v>
      </c>
    </row>
    <row r="1736" spans="1:11" x14ac:dyDescent="0.3">
      <c r="A1736">
        <v>113</v>
      </c>
      <c r="B1736" t="s">
        <v>304</v>
      </c>
      <c r="C1736" t="s">
        <v>2275</v>
      </c>
      <c r="D1736" s="13">
        <v>74153.544999999998</v>
      </c>
      <c r="E1736" s="14">
        <v>18.69718930906393</v>
      </c>
      <c r="F1736" s="15">
        <v>3.7803270904993914E-7</v>
      </c>
      <c r="G1736" s="17">
        <f t="shared" si="108"/>
        <v>1735</v>
      </c>
      <c r="H1736" s="16">
        <f t="shared" si="109"/>
        <v>5.0979721744919839E-9</v>
      </c>
      <c r="I1736" s="9">
        <f t="shared" si="110"/>
        <v>1860</v>
      </c>
      <c r="J1736" s="9" t="str">
        <f>_xlfn.IFNA(VLOOKUP(C1736,[1]Sheet1!$B:$B,1,FALSE),"N")</f>
        <v>N</v>
      </c>
      <c r="K1736" s="9">
        <f t="shared" si="111"/>
        <v>0</v>
      </c>
    </row>
    <row r="1737" spans="1:11" x14ac:dyDescent="0.3">
      <c r="A1737">
        <v>209</v>
      </c>
      <c r="B1737" t="s">
        <v>750</v>
      </c>
      <c r="C1737" t="s">
        <v>2716</v>
      </c>
      <c r="D1737" s="13">
        <v>33424.675000000003</v>
      </c>
      <c r="E1737" s="14">
        <v>19.666200882505088</v>
      </c>
      <c r="F1737" s="15">
        <v>3.7544742221156803E-7</v>
      </c>
      <c r="G1737" s="17">
        <f t="shared" si="108"/>
        <v>1736</v>
      </c>
      <c r="H1737" s="16">
        <f t="shared" si="109"/>
        <v>1.1232642417961222E-8</v>
      </c>
      <c r="I1737" s="9">
        <f t="shared" si="110"/>
        <v>1764</v>
      </c>
      <c r="J1737" s="9" t="str">
        <f>_xlfn.IFNA(VLOOKUP(C1737,[1]Sheet1!$B:$B,1,FALSE),"N")</f>
        <v>N</v>
      </c>
      <c r="K1737" s="9">
        <f t="shared" si="111"/>
        <v>0</v>
      </c>
    </row>
    <row r="1738" spans="1:11" x14ac:dyDescent="0.3">
      <c r="A1738">
        <v>190</v>
      </c>
      <c r="B1738" t="s">
        <v>2018</v>
      </c>
      <c r="C1738" t="s">
        <v>3973</v>
      </c>
      <c r="D1738" s="13">
        <v>39906.369999999995</v>
      </c>
      <c r="E1738" s="14">
        <v>19.441105651180646</v>
      </c>
      <c r="F1738" s="15">
        <v>3.7309423272636804E-7</v>
      </c>
      <c r="G1738" s="17">
        <f t="shared" si="108"/>
        <v>1737</v>
      </c>
      <c r="H1738" s="16">
        <f t="shared" si="109"/>
        <v>9.3492400518104778E-9</v>
      </c>
      <c r="I1738" s="9">
        <f t="shared" si="110"/>
        <v>1783</v>
      </c>
      <c r="J1738" s="9" t="str">
        <f>_xlfn.IFNA(VLOOKUP(C1738,[1]Sheet1!$B:$B,1,FALSE),"N")</f>
        <v>N</v>
      </c>
      <c r="K1738" s="9">
        <f t="shared" si="111"/>
        <v>0</v>
      </c>
    </row>
    <row r="1739" spans="1:11" x14ac:dyDescent="0.3">
      <c r="A1739">
        <v>293</v>
      </c>
      <c r="B1739" t="s">
        <v>607</v>
      </c>
      <c r="C1739" t="s">
        <v>2576</v>
      </c>
      <c r="D1739" s="13">
        <v>21845.379999999997</v>
      </c>
      <c r="E1739" s="14">
        <v>20.168781462480386</v>
      </c>
      <c r="F1739" s="15">
        <v>3.6967864616633045E-7</v>
      </c>
      <c r="G1739" s="17">
        <f t="shared" si="108"/>
        <v>1738</v>
      </c>
      <c r="H1739" s="16">
        <f t="shared" si="109"/>
        <v>1.6922509297907864E-8</v>
      </c>
      <c r="I1739" s="9">
        <f t="shared" si="110"/>
        <v>1680</v>
      </c>
      <c r="J1739" s="9" t="str">
        <f>_xlfn.IFNA(VLOOKUP(C1739,[1]Sheet1!$B:$B,1,FALSE),"N")</f>
        <v>N</v>
      </c>
      <c r="K1739" s="9">
        <f t="shared" si="111"/>
        <v>0</v>
      </c>
    </row>
    <row r="1740" spans="1:11" x14ac:dyDescent="0.3">
      <c r="A1740">
        <v>271</v>
      </c>
      <c r="B1740" t="s">
        <v>1817</v>
      </c>
      <c r="C1740" t="s">
        <v>3772</v>
      </c>
      <c r="D1740" s="13">
        <v>23559.119999999995</v>
      </c>
      <c r="E1740" s="14">
        <v>20.057810204357043</v>
      </c>
      <c r="F1740" s="15">
        <v>3.6418518154723513E-7</v>
      </c>
      <c r="G1740" s="17">
        <f t="shared" si="108"/>
        <v>1739</v>
      </c>
      <c r="H1740" s="16">
        <f t="shared" si="109"/>
        <v>1.5458352499891136E-8</v>
      </c>
      <c r="I1740" s="9">
        <f t="shared" si="110"/>
        <v>1702</v>
      </c>
      <c r="J1740" s="9" t="str">
        <f>_xlfn.IFNA(VLOOKUP(C1740,[1]Sheet1!$B:$B,1,FALSE),"N")</f>
        <v>N</v>
      </c>
      <c r="K1740" s="9">
        <f t="shared" si="111"/>
        <v>0</v>
      </c>
    </row>
    <row r="1741" spans="1:11" x14ac:dyDescent="0.3">
      <c r="A1741">
        <v>214</v>
      </c>
      <c r="B1741" t="s">
        <v>1922</v>
      </c>
      <c r="C1741" t="s">
        <v>3877</v>
      </c>
      <c r="D1741" s="13">
        <v>31146.489999999994</v>
      </c>
      <c r="E1741" s="14">
        <v>19.69166117588146</v>
      </c>
      <c r="F1741" s="15">
        <v>3.5719619373162016E-7</v>
      </c>
      <c r="G1741" s="17">
        <f t="shared" si="108"/>
        <v>1740</v>
      </c>
      <c r="H1741" s="16">
        <f t="shared" si="109"/>
        <v>1.1468264762148808E-8</v>
      </c>
      <c r="I1741" s="9">
        <f t="shared" si="110"/>
        <v>1759</v>
      </c>
      <c r="J1741" s="9" t="str">
        <f>_xlfn.IFNA(VLOOKUP(C1741,[1]Sheet1!$B:$B,1,FALSE),"N")</f>
        <v>N</v>
      </c>
      <c r="K1741" s="9">
        <f t="shared" si="111"/>
        <v>0</v>
      </c>
    </row>
    <row r="1742" spans="1:11" x14ac:dyDescent="0.3">
      <c r="A1742">
        <v>186</v>
      </c>
      <c r="B1742" t="s">
        <v>544</v>
      </c>
      <c r="C1742" t="s">
        <v>2513</v>
      </c>
      <c r="D1742" s="13">
        <v>39140.684999999998</v>
      </c>
      <c r="E1742" s="14">
        <v>19.401947512378804</v>
      </c>
      <c r="F1742" s="15">
        <v>3.5443737791850215E-7</v>
      </c>
      <c r="G1742" s="17">
        <f t="shared" si="108"/>
        <v>1741</v>
      </c>
      <c r="H1742" s="16">
        <f t="shared" si="109"/>
        <v>9.0554720214656998E-9</v>
      </c>
      <c r="I1742" s="9">
        <f t="shared" si="110"/>
        <v>1787</v>
      </c>
      <c r="J1742" s="9" t="str">
        <f>_xlfn.IFNA(VLOOKUP(C1742,[1]Sheet1!$B:$B,1,FALSE),"N")</f>
        <v>N</v>
      </c>
      <c r="K1742" s="9">
        <f t="shared" si="111"/>
        <v>0</v>
      </c>
    </row>
    <row r="1743" spans="1:11" x14ac:dyDescent="0.3">
      <c r="A1743">
        <v>163</v>
      </c>
      <c r="B1743" t="s">
        <v>709</v>
      </c>
      <c r="C1743" t="s">
        <v>2676</v>
      </c>
      <c r="D1743" s="13">
        <v>45224.325000000004</v>
      </c>
      <c r="E1743" s="14">
        <v>19.197781415394147</v>
      </c>
      <c r="F1743" s="15">
        <v>3.4673227414462423E-7</v>
      </c>
      <c r="G1743" s="17">
        <f t="shared" si="108"/>
        <v>1742</v>
      </c>
      <c r="H1743" s="16">
        <f t="shared" si="109"/>
        <v>7.6669419420770629E-9</v>
      </c>
      <c r="I1743" s="9">
        <f t="shared" si="110"/>
        <v>1810</v>
      </c>
      <c r="J1743" s="9" t="str">
        <f>_xlfn.IFNA(VLOOKUP(C1743,[1]Sheet1!$B:$B,1,FALSE),"N")</f>
        <v>N</v>
      </c>
      <c r="K1743" s="9">
        <f t="shared" si="111"/>
        <v>0</v>
      </c>
    </row>
    <row r="1744" spans="1:11" x14ac:dyDescent="0.3">
      <c r="A1744">
        <v>57</v>
      </c>
      <c r="B1744" t="s">
        <v>1076</v>
      </c>
      <c r="C1744" t="s">
        <v>3042</v>
      </c>
      <c r="D1744" s="13">
        <v>140530.32999999999</v>
      </c>
      <c r="E1744" s="14">
        <v>17.806247518531631</v>
      </c>
      <c r="F1744" s="15">
        <v>3.4658949040072063E-7</v>
      </c>
      <c r="G1744" s="17">
        <f t="shared" si="108"/>
        <v>1743</v>
      </c>
      <c r="H1744" s="16">
        <f t="shared" si="109"/>
        <v>2.4662967090500721E-9</v>
      </c>
      <c r="I1744" s="9">
        <f t="shared" si="110"/>
        <v>1916</v>
      </c>
      <c r="J1744" s="9" t="str">
        <f>_xlfn.IFNA(VLOOKUP(C1744,[1]Sheet1!$B:$B,1,FALSE),"N")</f>
        <v>Clo1313_1487</v>
      </c>
      <c r="K1744" s="9">
        <f t="shared" si="111"/>
        <v>3.4658949040072063E-7</v>
      </c>
    </row>
    <row r="1745" spans="1:11" x14ac:dyDescent="0.3">
      <c r="A1745">
        <v>316</v>
      </c>
      <c r="B1745" t="s">
        <v>450</v>
      </c>
      <c r="C1745" t="s">
        <v>2419</v>
      </c>
      <c r="D1745" s="13">
        <v>18358.760000000002</v>
      </c>
      <c r="E1745" s="14">
        <v>20.292101407981939</v>
      </c>
      <c r="F1745" s="15">
        <v>3.4354583426865154E-7</v>
      </c>
      <c r="G1745" s="17">
        <f t="shared" si="108"/>
        <v>1744</v>
      </c>
      <c r="H1745" s="16">
        <f t="shared" si="109"/>
        <v>1.8712910581578031E-8</v>
      </c>
      <c r="I1745" s="9">
        <f t="shared" si="110"/>
        <v>1657</v>
      </c>
      <c r="J1745" s="9" t="str">
        <f>_xlfn.IFNA(VLOOKUP(C1745,[1]Sheet1!$B:$B,1,FALSE),"N")</f>
        <v>N</v>
      </c>
      <c r="K1745" s="9">
        <f t="shared" si="111"/>
        <v>0</v>
      </c>
    </row>
    <row r="1746" spans="1:11" x14ac:dyDescent="0.3">
      <c r="A1746">
        <v>348</v>
      </c>
      <c r="B1746" t="s">
        <v>1315</v>
      </c>
      <c r="C1746" t="s">
        <v>3280</v>
      </c>
      <c r="D1746" s="13">
        <v>15560.679999999998</v>
      </c>
      <c r="E1746" s="14">
        <v>20.492511728693344</v>
      </c>
      <c r="F1746" s="15">
        <v>3.4288892187550032E-7</v>
      </c>
      <c r="G1746" s="17">
        <f t="shared" si="108"/>
        <v>1745</v>
      </c>
      <c r="H1746" s="16">
        <f t="shared" si="109"/>
        <v>2.203560010716115E-8</v>
      </c>
      <c r="I1746" s="9">
        <f t="shared" si="110"/>
        <v>1625</v>
      </c>
      <c r="J1746" s="9" t="str">
        <f>_xlfn.IFNA(VLOOKUP(C1746,[1]Sheet1!$B:$B,1,FALSE),"N")</f>
        <v>Clo1313_1826</v>
      </c>
      <c r="K1746" s="9">
        <f t="shared" si="111"/>
        <v>3.4288892187550032E-7</v>
      </c>
    </row>
    <row r="1747" spans="1:11" x14ac:dyDescent="0.3">
      <c r="A1747">
        <v>228</v>
      </c>
      <c r="B1747" t="s">
        <v>656</v>
      </c>
      <c r="C1747" t="s">
        <v>2625</v>
      </c>
      <c r="D1747" s="13">
        <v>26717.009999999995</v>
      </c>
      <c r="E1747" s="14">
        <v>19.80548673485437</v>
      </c>
      <c r="F1747" s="15">
        <v>3.3619663412281229E-7</v>
      </c>
      <c r="G1747" s="17">
        <f t="shared" si="108"/>
        <v>1746</v>
      </c>
      <c r="H1747" s="16">
        <f t="shared" si="109"/>
        <v>1.2583617482750216E-8</v>
      </c>
      <c r="I1747" s="9">
        <f t="shared" si="110"/>
        <v>1745</v>
      </c>
      <c r="J1747" s="9" t="str">
        <f>_xlfn.IFNA(VLOOKUP(C1747,[1]Sheet1!$B:$B,1,FALSE),"N")</f>
        <v>N</v>
      </c>
      <c r="K1747" s="9">
        <f t="shared" si="111"/>
        <v>0</v>
      </c>
    </row>
    <row r="1748" spans="1:11" x14ac:dyDescent="0.3">
      <c r="A1748">
        <v>347</v>
      </c>
      <c r="B1748" t="s">
        <v>1021</v>
      </c>
      <c r="C1748" t="s">
        <v>2987</v>
      </c>
      <c r="D1748" s="13">
        <v>15232.385</v>
      </c>
      <c r="E1748" s="14">
        <v>20.491174586267732</v>
      </c>
      <c r="F1748" s="15">
        <v>3.3528889657964339E-7</v>
      </c>
      <c r="G1748" s="17">
        <f t="shared" si="108"/>
        <v>1747</v>
      </c>
      <c r="H1748" s="16">
        <f t="shared" si="109"/>
        <v>2.2011582334588011E-8</v>
      </c>
      <c r="I1748" s="9">
        <f t="shared" si="110"/>
        <v>1626</v>
      </c>
      <c r="J1748" s="9" t="str">
        <f>_xlfn.IFNA(VLOOKUP(C1748,[1]Sheet1!$B:$B,1,FALSE),"N")</f>
        <v>N</v>
      </c>
      <c r="K1748" s="9">
        <f t="shared" si="111"/>
        <v>0</v>
      </c>
    </row>
    <row r="1749" spans="1:11" x14ac:dyDescent="0.3">
      <c r="A1749">
        <v>252</v>
      </c>
      <c r="B1749" t="s">
        <v>1191</v>
      </c>
      <c r="C1749" t="s">
        <v>3157</v>
      </c>
      <c r="D1749" s="13">
        <v>23788.135000000002</v>
      </c>
      <c r="E1749" s="14">
        <v>19.936647523201184</v>
      </c>
      <c r="F1749" s="15">
        <v>3.3313036950095263E-7</v>
      </c>
      <c r="G1749" s="17">
        <f t="shared" si="108"/>
        <v>1748</v>
      </c>
      <c r="H1749" s="16">
        <f t="shared" si="109"/>
        <v>1.4004055782471077E-8</v>
      </c>
      <c r="I1749" s="9">
        <f t="shared" si="110"/>
        <v>1721</v>
      </c>
      <c r="J1749" s="9" t="str">
        <f>_xlfn.IFNA(VLOOKUP(C1749,[1]Sheet1!$B:$B,1,FALSE),"N")</f>
        <v>Clo1313_1660</v>
      </c>
      <c r="K1749" s="9">
        <f t="shared" si="111"/>
        <v>3.3313036950095263E-7</v>
      </c>
    </row>
    <row r="1750" spans="1:11" x14ac:dyDescent="0.3">
      <c r="A1750">
        <v>376</v>
      </c>
      <c r="B1750" t="s">
        <v>1432</v>
      </c>
      <c r="C1750" t="s">
        <v>3393</v>
      </c>
      <c r="D1750" s="13">
        <v>13334.975000000002</v>
      </c>
      <c r="E1750" s="14">
        <v>20.640715075407904</v>
      </c>
      <c r="F1750" s="15">
        <v>3.3159829457165114E-7</v>
      </c>
      <c r="G1750" s="17">
        <f t="shared" si="108"/>
        <v>1749</v>
      </c>
      <c r="H1750" s="16">
        <f t="shared" si="109"/>
        <v>2.4866810366847414E-8</v>
      </c>
      <c r="I1750" s="9">
        <f t="shared" si="110"/>
        <v>1597</v>
      </c>
      <c r="J1750" s="9" t="str">
        <f>_xlfn.IFNA(VLOOKUP(C1750,[1]Sheet1!$B:$B,1,FALSE),"N")</f>
        <v>N</v>
      </c>
      <c r="K1750" s="9">
        <f t="shared" si="111"/>
        <v>0</v>
      </c>
    </row>
    <row r="1751" spans="1:11" x14ac:dyDescent="0.3">
      <c r="A1751">
        <v>233</v>
      </c>
      <c r="B1751" t="s">
        <v>1137</v>
      </c>
      <c r="C1751" t="s">
        <v>3103</v>
      </c>
      <c r="D1751" s="13">
        <v>25487.140000000007</v>
      </c>
      <c r="E1751" s="14">
        <v>19.835275313261945</v>
      </c>
      <c r="F1751" s="15">
        <v>3.2860604909175918E-7</v>
      </c>
      <c r="G1751" s="17">
        <f t="shared" si="108"/>
        <v>1750</v>
      </c>
      <c r="H1751" s="16">
        <f t="shared" si="109"/>
        <v>1.2893013852937564E-8</v>
      </c>
      <c r="I1751" s="9">
        <f t="shared" si="110"/>
        <v>1740</v>
      </c>
      <c r="J1751" s="9" t="str">
        <f>_xlfn.IFNA(VLOOKUP(C1751,[1]Sheet1!$B:$B,1,FALSE),"N")</f>
        <v>N</v>
      </c>
      <c r="K1751" s="9">
        <f t="shared" si="111"/>
        <v>0</v>
      </c>
    </row>
    <row r="1752" spans="1:11" x14ac:dyDescent="0.3">
      <c r="A1752">
        <v>314</v>
      </c>
      <c r="B1752" t="s">
        <v>169</v>
      </c>
      <c r="C1752" t="s">
        <v>2140</v>
      </c>
      <c r="D1752" s="13">
        <v>17715.219999999994</v>
      </c>
      <c r="E1752" s="14">
        <v>20.270504457071254</v>
      </c>
      <c r="F1752" s="15">
        <v>3.257157166211146E-7</v>
      </c>
      <c r="G1752" s="17">
        <f t="shared" si="108"/>
        <v>1751</v>
      </c>
      <c r="H1752" s="16">
        <f t="shared" si="109"/>
        <v>1.8386207827004956E-8</v>
      </c>
      <c r="I1752" s="9">
        <f t="shared" si="110"/>
        <v>1659</v>
      </c>
      <c r="J1752" s="9" t="str">
        <f>_xlfn.IFNA(VLOOKUP(C1752,[1]Sheet1!$B:$B,1,FALSE),"N")</f>
        <v>N</v>
      </c>
      <c r="K1752" s="9">
        <f t="shared" si="111"/>
        <v>0</v>
      </c>
    </row>
    <row r="1753" spans="1:11" x14ac:dyDescent="0.3">
      <c r="A1753">
        <v>196</v>
      </c>
      <c r="B1753" t="s">
        <v>1307</v>
      </c>
      <c r="C1753" t="s">
        <v>3272</v>
      </c>
      <c r="D1753" s="13">
        <v>32451.424999999999</v>
      </c>
      <c r="E1753" s="14">
        <v>19.527046768405842</v>
      </c>
      <c r="F1753" s="15">
        <v>3.2541752622594391E-7</v>
      </c>
      <c r="G1753" s="17">
        <f t="shared" si="108"/>
        <v>1752</v>
      </c>
      <c r="H1753" s="16">
        <f t="shared" si="109"/>
        <v>1.0027834716840445E-8</v>
      </c>
      <c r="I1753" s="9">
        <f t="shared" si="110"/>
        <v>1777</v>
      </c>
      <c r="J1753" s="9" t="str">
        <f>_xlfn.IFNA(VLOOKUP(C1753,[1]Sheet1!$B:$B,1,FALSE),"N")</f>
        <v>N</v>
      </c>
      <c r="K1753" s="9">
        <f t="shared" si="111"/>
        <v>0</v>
      </c>
    </row>
    <row r="1754" spans="1:11" x14ac:dyDescent="0.3">
      <c r="A1754">
        <v>302</v>
      </c>
      <c r="B1754" t="s">
        <v>2006</v>
      </c>
      <c r="C1754" t="s">
        <v>3961</v>
      </c>
      <c r="D1754" s="13">
        <v>18300.109999999997</v>
      </c>
      <c r="E1754" s="14">
        <v>20.226311834885308</v>
      </c>
      <c r="F1754" s="15">
        <v>3.2455921746617057E-7</v>
      </c>
      <c r="G1754" s="17">
        <f t="shared" si="108"/>
        <v>1753</v>
      </c>
      <c r="H1754" s="16">
        <f t="shared" si="109"/>
        <v>1.7735369758223893E-8</v>
      </c>
      <c r="I1754" s="9">
        <f t="shared" si="110"/>
        <v>1671</v>
      </c>
      <c r="J1754" s="9" t="str">
        <f>_xlfn.IFNA(VLOOKUP(C1754,[1]Sheet1!$B:$B,1,FALSE),"N")</f>
        <v>N</v>
      </c>
      <c r="K1754" s="9">
        <f t="shared" si="111"/>
        <v>0</v>
      </c>
    </row>
    <row r="1755" spans="1:11" x14ac:dyDescent="0.3">
      <c r="A1755">
        <v>172</v>
      </c>
      <c r="B1755" t="s">
        <v>153</v>
      </c>
      <c r="C1755" t="s">
        <v>2124</v>
      </c>
      <c r="D1755" s="13">
        <v>39470.29</v>
      </c>
      <c r="E1755" s="14">
        <v>19.278606748320158</v>
      </c>
      <c r="F1755" s="15">
        <v>3.2322853736789024E-7</v>
      </c>
      <c r="G1755" s="17">
        <f t="shared" si="108"/>
        <v>1754</v>
      </c>
      <c r="H1755" s="16">
        <f t="shared" si="109"/>
        <v>8.1891604385954645E-9</v>
      </c>
      <c r="I1755" s="9">
        <f t="shared" si="110"/>
        <v>1801</v>
      </c>
      <c r="J1755" s="9" t="str">
        <f>_xlfn.IFNA(VLOOKUP(C1755,[1]Sheet1!$B:$B,1,FALSE),"N")</f>
        <v>Clo1313_0139</v>
      </c>
      <c r="K1755" s="9">
        <f t="shared" si="111"/>
        <v>3.2322853736789024E-7</v>
      </c>
    </row>
    <row r="1756" spans="1:11" x14ac:dyDescent="0.3">
      <c r="A1756">
        <v>192</v>
      </c>
      <c r="B1756" t="s">
        <v>289</v>
      </c>
      <c r="C1756" t="s">
        <v>2260</v>
      </c>
      <c r="D1756" s="13">
        <v>33318.764999999999</v>
      </c>
      <c r="E1756" s="14">
        <v>19.480360275252846</v>
      </c>
      <c r="F1756" s="15">
        <v>3.2163607878582023E-7</v>
      </c>
      <c r="G1756" s="17">
        <f t="shared" si="108"/>
        <v>1755</v>
      </c>
      <c r="H1756" s="16">
        <f t="shared" si="109"/>
        <v>9.6533013389247842E-9</v>
      </c>
      <c r="I1756" s="9">
        <f t="shared" si="110"/>
        <v>1781</v>
      </c>
      <c r="J1756" s="9" t="str">
        <f>_xlfn.IFNA(VLOOKUP(C1756,[1]Sheet1!$B:$B,1,FALSE),"N")</f>
        <v>N</v>
      </c>
      <c r="K1756" s="9">
        <f t="shared" si="111"/>
        <v>0</v>
      </c>
    </row>
    <row r="1757" spans="1:11" x14ac:dyDescent="0.3">
      <c r="A1757">
        <v>77</v>
      </c>
      <c r="B1757" t="s">
        <v>431</v>
      </c>
      <c r="C1757" t="s">
        <v>2400</v>
      </c>
      <c r="D1757" s="13">
        <v>84401.47</v>
      </c>
      <c r="E1757" s="14">
        <v>18.328547837517565</v>
      </c>
      <c r="F1757" s="15">
        <v>3.1860670696871143E-7</v>
      </c>
      <c r="G1757" s="17">
        <f t="shared" si="108"/>
        <v>1756</v>
      </c>
      <c r="H1757" s="16">
        <f t="shared" si="109"/>
        <v>3.774895235458712E-9</v>
      </c>
      <c r="I1757" s="9">
        <f t="shared" si="110"/>
        <v>1896</v>
      </c>
      <c r="J1757" s="9" t="str">
        <f>_xlfn.IFNA(VLOOKUP(C1757,[1]Sheet1!$B:$B,1,FALSE),"N")</f>
        <v>Clo1313_0567</v>
      </c>
      <c r="K1757" s="9">
        <f t="shared" si="111"/>
        <v>3.1860670696871143E-7</v>
      </c>
    </row>
    <row r="1758" spans="1:11" x14ac:dyDescent="0.3">
      <c r="A1758">
        <v>255</v>
      </c>
      <c r="B1758" t="s">
        <v>1408</v>
      </c>
      <c r="C1758" t="s">
        <v>3369</v>
      </c>
      <c r="D1758" s="13">
        <v>21784.774999999998</v>
      </c>
      <c r="E1758" s="14">
        <v>19.961480782730508</v>
      </c>
      <c r="F1758" s="15">
        <v>3.1131596740639221E-7</v>
      </c>
      <c r="G1758" s="17">
        <f t="shared" si="108"/>
        <v>1757</v>
      </c>
      <c r="H1758" s="16">
        <f t="shared" si="109"/>
        <v>1.4290529390658946E-8</v>
      </c>
      <c r="I1758" s="9">
        <f t="shared" si="110"/>
        <v>1718</v>
      </c>
      <c r="J1758" s="9" t="str">
        <f>_xlfn.IFNA(VLOOKUP(C1758,[1]Sheet1!$B:$B,1,FALSE),"N")</f>
        <v>N</v>
      </c>
      <c r="K1758" s="9">
        <f t="shared" si="111"/>
        <v>0</v>
      </c>
    </row>
    <row r="1759" spans="1:11" x14ac:dyDescent="0.3">
      <c r="A1759">
        <v>208</v>
      </c>
      <c r="B1759" t="s">
        <v>1634</v>
      </c>
      <c r="C1759" t="s">
        <v>3589</v>
      </c>
      <c r="D1759" s="13">
        <v>27638.264999999999</v>
      </c>
      <c r="E1759" s="14">
        <v>19.664454229112284</v>
      </c>
      <c r="F1759" s="15">
        <v>3.1000892938051016E-7</v>
      </c>
      <c r="G1759" s="17">
        <f t="shared" si="108"/>
        <v>1758</v>
      </c>
      <c r="H1759" s="16">
        <f t="shared" si="109"/>
        <v>1.1216656667142825E-8</v>
      </c>
      <c r="I1759" s="9">
        <f t="shared" si="110"/>
        <v>1765</v>
      </c>
      <c r="J1759" s="9" t="str">
        <f>_xlfn.IFNA(VLOOKUP(C1759,[1]Sheet1!$B:$B,1,FALSE),"N")</f>
        <v>Clo1313_2312</v>
      </c>
      <c r="K1759" s="9">
        <f t="shared" si="111"/>
        <v>3.1000892938051016E-7</v>
      </c>
    </row>
    <row r="1760" spans="1:11" x14ac:dyDescent="0.3">
      <c r="A1760">
        <v>329</v>
      </c>
      <c r="B1760" t="s">
        <v>1667</v>
      </c>
      <c r="C1760" t="s">
        <v>3622</v>
      </c>
      <c r="D1760" s="13">
        <v>15067.129999999997</v>
      </c>
      <c r="E1760" s="14">
        <v>20.391664549048283</v>
      </c>
      <c r="F1760" s="15">
        <v>3.05798736553591E-7</v>
      </c>
      <c r="G1760" s="17">
        <f t="shared" si="108"/>
        <v>1759</v>
      </c>
      <c r="H1760" s="16">
        <f t="shared" si="109"/>
        <v>2.0295752180646947E-8</v>
      </c>
      <c r="I1760" s="9">
        <f t="shared" si="110"/>
        <v>1644</v>
      </c>
      <c r="J1760" s="9" t="str">
        <f>_xlfn.IFNA(VLOOKUP(C1760,[1]Sheet1!$B:$B,1,FALSE),"N")</f>
        <v>N</v>
      </c>
      <c r="K1760" s="9">
        <f t="shared" si="111"/>
        <v>0</v>
      </c>
    </row>
    <row r="1761" spans="1:11" x14ac:dyDescent="0.3">
      <c r="A1761">
        <v>508</v>
      </c>
      <c r="B1761" t="s">
        <v>539</v>
      </c>
      <c r="C1761" t="s">
        <v>2508</v>
      </c>
      <c r="D1761" s="13">
        <v>7662.5700000000015</v>
      </c>
      <c r="E1761" s="14">
        <v>21.210306692550496</v>
      </c>
      <c r="F1761" s="15">
        <v>3.0323057277262169E-7</v>
      </c>
      <c r="G1761" s="17">
        <f t="shared" si="108"/>
        <v>1760</v>
      </c>
      <c r="H1761" s="16">
        <f t="shared" si="109"/>
        <v>3.9572959564822457E-8</v>
      </c>
      <c r="I1761" s="9">
        <f t="shared" si="110"/>
        <v>1465</v>
      </c>
      <c r="J1761" s="9" t="str">
        <f>_xlfn.IFNA(VLOOKUP(C1761,[1]Sheet1!$B:$B,1,FALSE),"N")</f>
        <v>N</v>
      </c>
      <c r="K1761" s="9">
        <f t="shared" si="111"/>
        <v>0</v>
      </c>
    </row>
    <row r="1762" spans="1:11" x14ac:dyDescent="0.3">
      <c r="A1762">
        <v>212</v>
      </c>
      <c r="B1762" t="s">
        <v>520</v>
      </c>
      <c r="C1762" t="s">
        <v>2489</v>
      </c>
      <c r="D1762" s="13">
        <v>26609.735000000001</v>
      </c>
      <c r="E1762" s="14">
        <v>19.680441942037024</v>
      </c>
      <c r="F1762" s="15">
        <v>3.0238858595245472E-7</v>
      </c>
      <c r="G1762" s="17">
        <f t="shared" si="108"/>
        <v>1761</v>
      </c>
      <c r="H1762" s="16">
        <f t="shared" si="109"/>
        <v>1.1363833046531831E-8</v>
      </c>
      <c r="I1762" s="9">
        <f t="shared" si="110"/>
        <v>1761</v>
      </c>
      <c r="J1762" s="9" t="str">
        <f>_xlfn.IFNA(VLOOKUP(C1762,[1]Sheet1!$B:$B,1,FALSE),"N")</f>
        <v>Clo1313_0703</v>
      </c>
      <c r="K1762" s="9">
        <f t="shared" si="111"/>
        <v>3.0238858595245472E-7</v>
      </c>
    </row>
    <row r="1763" spans="1:11" x14ac:dyDescent="0.3">
      <c r="A1763">
        <v>164</v>
      </c>
      <c r="B1763" t="s">
        <v>429</v>
      </c>
      <c r="C1763" t="s">
        <v>2398</v>
      </c>
      <c r="D1763" s="13">
        <v>38181.989999999983</v>
      </c>
      <c r="E1763" s="14">
        <v>19.218804434576949</v>
      </c>
      <c r="F1763" s="15">
        <v>2.9779960920374006E-7</v>
      </c>
      <c r="G1763" s="17">
        <f t="shared" si="108"/>
        <v>1762</v>
      </c>
      <c r="H1763" s="16">
        <f t="shared" si="109"/>
        <v>7.7994784767305272E-9</v>
      </c>
      <c r="I1763" s="9">
        <f t="shared" si="110"/>
        <v>1809</v>
      </c>
      <c r="J1763" s="9" t="str">
        <f>_xlfn.IFNA(VLOOKUP(C1763,[1]Sheet1!$B:$B,1,FALSE),"N")</f>
        <v>Clo1313_0565</v>
      </c>
      <c r="K1763" s="9">
        <f t="shared" si="111"/>
        <v>2.9779960920374006E-7</v>
      </c>
    </row>
    <row r="1764" spans="1:11" x14ac:dyDescent="0.3">
      <c r="A1764">
        <v>213</v>
      </c>
      <c r="B1764" t="s">
        <v>1054</v>
      </c>
      <c r="C1764" t="s">
        <v>3020</v>
      </c>
      <c r="D1764" s="13">
        <v>25936.890000000003</v>
      </c>
      <c r="E1764" s="14">
        <v>19.685093238899366</v>
      </c>
      <c r="F1764" s="15">
        <v>2.9586243239634502E-7</v>
      </c>
      <c r="G1764" s="17">
        <f t="shared" si="108"/>
        <v>1763</v>
      </c>
      <c r="H1764" s="16">
        <f t="shared" si="109"/>
        <v>1.1407012652493995E-8</v>
      </c>
      <c r="I1764" s="9">
        <f t="shared" si="110"/>
        <v>1760</v>
      </c>
      <c r="J1764" s="9" t="str">
        <f>_xlfn.IFNA(VLOOKUP(C1764,[1]Sheet1!$B:$B,1,FALSE),"N")</f>
        <v>N</v>
      </c>
      <c r="K1764" s="9">
        <f t="shared" si="111"/>
        <v>0</v>
      </c>
    </row>
    <row r="1765" spans="1:11" x14ac:dyDescent="0.3">
      <c r="A1765">
        <v>197</v>
      </c>
      <c r="B1765" t="s">
        <v>1623</v>
      </c>
      <c r="C1765" t="s">
        <v>3578</v>
      </c>
      <c r="D1765" s="13">
        <v>28298.494999999995</v>
      </c>
      <c r="E1765" s="14">
        <v>19.561228269251568</v>
      </c>
      <c r="F1765" s="15">
        <v>2.9179244859940216E-7</v>
      </c>
      <c r="G1765" s="17">
        <f t="shared" si="108"/>
        <v>1764</v>
      </c>
      <c r="H1765" s="16">
        <f t="shared" si="109"/>
        <v>1.0311235583355306E-8</v>
      </c>
      <c r="I1765" s="9">
        <f t="shared" si="110"/>
        <v>1776</v>
      </c>
      <c r="J1765" s="9" t="str">
        <f>_xlfn.IFNA(VLOOKUP(C1765,[1]Sheet1!$B:$B,1,FALSE),"N")</f>
        <v>N</v>
      </c>
      <c r="K1765" s="9">
        <f t="shared" si="111"/>
        <v>0</v>
      </c>
    </row>
    <row r="1766" spans="1:11" x14ac:dyDescent="0.3">
      <c r="A1766">
        <v>245</v>
      </c>
      <c r="B1766" t="s">
        <v>588</v>
      </c>
      <c r="C1766" t="s">
        <v>2557</v>
      </c>
      <c r="D1766" s="13">
        <v>21446.284999999996</v>
      </c>
      <c r="E1766" s="14">
        <v>19.891882568734257</v>
      </c>
      <c r="F1766" s="15">
        <v>2.8956959260468191E-7</v>
      </c>
      <c r="G1766" s="17">
        <f t="shared" si="108"/>
        <v>1765</v>
      </c>
      <c r="H1766" s="16">
        <f t="shared" si="109"/>
        <v>1.3502086380213727E-8</v>
      </c>
      <c r="I1766" s="9">
        <f t="shared" si="110"/>
        <v>1728</v>
      </c>
      <c r="J1766" s="9" t="str">
        <f>_xlfn.IFNA(VLOOKUP(C1766,[1]Sheet1!$B:$B,1,FALSE),"N")</f>
        <v>Clo1313_0830</v>
      </c>
      <c r="K1766" s="9">
        <f t="shared" si="111"/>
        <v>2.8956959260468191E-7</v>
      </c>
    </row>
    <row r="1767" spans="1:11" x14ac:dyDescent="0.3">
      <c r="A1767">
        <v>72</v>
      </c>
      <c r="B1767" t="s">
        <v>1885</v>
      </c>
      <c r="C1767" t="s">
        <v>3840</v>
      </c>
      <c r="D1767" s="13">
        <v>89835.265000000014</v>
      </c>
      <c r="E1767" s="14">
        <v>18.132566668268627</v>
      </c>
      <c r="F1767" s="15">
        <v>2.8905731210353322E-7</v>
      </c>
      <c r="G1767" s="17">
        <f t="shared" si="108"/>
        <v>1766</v>
      </c>
      <c r="H1767" s="16">
        <f t="shared" si="109"/>
        <v>3.2176374400802752E-9</v>
      </c>
      <c r="I1767" s="9">
        <f t="shared" si="110"/>
        <v>1901</v>
      </c>
      <c r="J1767" s="9" t="str">
        <f>_xlfn.IFNA(VLOOKUP(C1767,[1]Sheet1!$B:$B,1,FALSE),"N")</f>
        <v>Clo1313_2793</v>
      </c>
      <c r="K1767" s="9">
        <f t="shared" si="111"/>
        <v>2.8905731210353322E-7</v>
      </c>
    </row>
    <row r="1768" spans="1:11" x14ac:dyDescent="0.3">
      <c r="A1768">
        <v>281</v>
      </c>
      <c r="B1768" t="s">
        <v>640</v>
      </c>
      <c r="C1768" t="s">
        <v>2609</v>
      </c>
      <c r="D1768" s="13">
        <v>17818.809999999998</v>
      </c>
      <c r="E1768" s="14">
        <v>20.11333266753735</v>
      </c>
      <c r="F1768" s="15">
        <v>2.8820768288022549E-7</v>
      </c>
      <c r="G1768" s="17">
        <f t="shared" si="108"/>
        <v>1767</v>
      </c>
      <c r="H1768" s="16">
        <f t="shared" si="109"/>
        <v>1.6174350749585723E-8</v>
      </c>
      <c r="I1768" s="9">
        <f t="shared" si="110"/>
        <v>1692</v>
      </c>
      <c r="J1768" s="9" t="str">
        <f>_xlfn.IFNA(VLOOKUP(C1768,[1]Sheet1!$B:$B,1,FALSE),"N")</f>
        <v>N</v>
      </c>
      <c r="K1768" s="9">
        <f t="shared" si="111"/>
        <v>0</v>
      </c>
    </row>
    <row r="1769" spans="1:11" x14ac:dyDescent="0.3">
      <c r="A1769">
        <v>221</v>
      </c>
      <c r="B1769" t="s">
        <v>2035</v>
      </c>
      <c r="C1769" t="s">
        <v>3990</v>
      </c>
      <c r="D1769" s="13">
        <v>23721.989999999994</v>
      </c>
      <c r="E1769" s="14">
        <v>19.758384809525086</v>
      </c>
      <c r="F1769" s="15">
        <v>2.8726106285618284E-7</v>
      </c>
      <c r="G1769" s="17">
        <f t="shared" si="108"/>
        <v>1768</v>
      </c>
      <c r="H1769" s="16">
        <f t="shared" si="109"/>
        <v>1.2109484189824838E-8</v>
      </c>
      <c r="I1769" s="9">
        <f t="shared" si="110"/>
        <v>1752</v>
      </c>
      <c r="J1769" s="9" t="str">
        <f>_xlfn.IFNA(VLOOKUP(C1769,[1]Sheet1!$B:$B,1,FALSE),"N")</f>
        <v>Clo1313_3022</v>
      </c>
      <c r="K1769" s="9">
        <f t="shared" si="111"/>
        <v>2.8726106285618284E-7</v>
      </c>
    </row>
    <row r="1770" spans="1:11" x14ac:dyDescent="0.3">
      <c r="A1770">
        <v>182</v>
      </c>
      <c r="B1770" t="s">
        <v>1217</v>
      </c>
      <c r="C1770" t="s">
        <v>3183</v>
      </c>
      <c r="D1770" s="13">
        <v>32587.849999999995</v>
      </c>
      <c r="E1770" s="14">
        <v>19.368746583769717</v>
      </c>
      <c r="F1770" s="15">
        <v>2.8721760867629912E-7</v>
      </c>
      <c r="G1770" s="17">
        <f t="shared" si="108"/>
        <v>1769</v>
      </c>
      <c r="H1770" s="16">
        <f t="shared" si="109"/>
        <v>8.8136409329335675E-9</v>
      </c>
      <c r="I1770" s="9">
        <f t="shared" si="110"/>
        <v>1791</v>
      </c>
      <c r="J1770" s="9" t="str">
        <f>_xlfn.IFNA(VLOOKUP(C1770,[1]Sheet1!$B:$B,1,FALSE),"N")</f>
        <v>N</v>
      </c>
      <c r="K1770" s="9">
        <f t="shared" si="111"/>
        <v>0</v>
      </c>
    </row>
    <row r="1771" spans="1:11" x14ac:dyDescent="0.3">
      <c r="A1771">
        <v>502</v>
      </c>
      <c r="B1771" t="s">
        <v>655</v>
      </c>
      <c r="C1771" t="s">
        <v>2624</v>
      </c>
      <c r="D1771" s="13">
        <v>7340.6950000000006</v>
      </c>
      <c r="E1771" s="14">
        <v>21.194081907861499</v>
      </c>
      <c r="F1771" s="15">
        <v>2.8667350489546064E-7</v>
      </c>
      <c r="G1771" s="17">
        <f t="shared" si="108"/>
        <v>1770</v>
      </c>
      <c r="H1771" s="16">
        <f t="shared" si="109"/>
        <v>3.9052638053407832E-8</v>
      </c>
      <c r="I1771" s="9">
        <f t="shared" si="110"/>
        <v>1471</v>
      </c>
      <c r="J1771" s="9" t="str">
        <f>_xlfn.IFNA(VLOOKUP(C1771,[1]Sheet1!$B:$B,1,FALSE),"N")</f>
        <v>N</v>
      </c>
      <c r="K1771" s="9">
        <f t="shared" si="111"/>
        <v>0</v>
      </c>
    </row>
    <row r="1772" spans="1:11" x14ac:dyDescent="0.3">
      <c r="A1772">
        <v>239</v>
      </c>
      <c r="B1772" t="s">
        <v>223</v>
      </c>
      <c r="C1772" t="s">
        <v>2194</v>
      </c>
      <c r="D1772" s="13">
        <v>21734.664999999994</v>
      </c>
      <c r="E1772" s="14">
        <v>19.846051452592537</v>
      </c>
      <c r="F1772" s="15">
        <v>2.8269852774620438E-7</v>
      </c>
      <c r="G1772" s="17">
        <f t="shared" si="108"/>
        <v>1771</v>
      </c>
      <c r="H1772" s="16">
        <f t="shared" si="109"/>
        <v>1.3006804003935853E-8</v>
      </c>
      <c r="I1772" s="9">
        <f t="shared" si="110"/>
        <v>1734</v>
      </c>
      <c r="J1772" s="9" t="str">
        <f>_xlfn.IFNA(VLOOKUP(C1772,[1]Sheet1!$B:$B,1,FALSE),"N")</f>
        <v>N</v>
      </c>
      <c r="K1772" s="9">
        <f t="shared" si="111"/>
        <v>0</v>
      </c>
    </row>
    <row r="1773" spans="1:11" x14ac:dyDescent="0.3">
      <c r="A1773">
        <v>321</v>
      </c>
      <c r="B1773" t="s">
        <v>1420</v>
      </c>
      <c r="C1773" t="s">
        <v>3381</v>
      </c>
      <c r="D1773" s="13">
        <v>14558.699999999997</v>
      </c>
      <c r="E1773" s="14">
        <v>20.335436153532591</v>
      </c>
      <c r="F1773" s="15">
        <v>2.8223595289320704E-7</v>
      </c>
      <c r="G1773" s="17">
        <f t="shared" si="108"/>
        <v>1772</v>
      </c>
      <c r="H1773" s="16">
        <f t="shared" si="109"/>
        <v>1.938606832294141E-8</v>
      </c>
      <c r="I1773" s="9">
        <f t="shared" si="110"/>
        <v>1652</v>
      </c>
      <c r="J1773" s="9" t="str">
        <f>_xlfn.IFNA(VLOOKUP(C1773,[1]Sheet1!$B:$B,1,FALSE),"N")</f>
        <v>N</v>
      </c>
      <c r="K1773" s="9">
        <f t="shared" si="111"/>
        <v>0</v>
      </c>
    </row>
    <row r="1774" spans="1:11" x14ac:dyDescent="0.3">
      <c r="A1774">
        <v>216</v>
      </c>
      <c r="B1774" t="s">
        <v>860</v>
      </c>
      <c r="C1774" t="s">
        <v>2826</v>
      </c>
      <c r="D1774" s="13">
        <v>24033.874999999993</v>
      </c>
      <c r="E1774" s="14">
        <v>19.718627634547278</v>
      </c>
      <c r="F1774" s="15">
        <v>2.8175440505517476E-7</v>
      </c>
      <c r="G1774" s="17">
        <f t="shared" si="108"/>
        <v>1773</v>
      </c>
      <c r="H1774" s="16">
        <f t="shared" si="109"/>
        <v>1.1723220040679034E-8</v>
      </c>
      <c r="I1774" s="9">
        <f t="shared" si="110"/>
        <v>1757</v>
      </c>
      <c r="J1774" s="9" t="str">
        <f>_xlfn.IFNA(VLOOKUP(C1774,[1]Sheet1!$B:$B,1,FALSE),"N")</f>
        <v>Clo1313_1206</v>
      </c>
      <c r="K1774" s="9">
        <f t="shared" si="111"/>
        <v>2.8175440505517476E-7</v>
      </c>
    </row>
    <row r="1775" spans="1:11" x14ac:dyDescent="0.3">
      <c r="A1775">
        <v>391</v>
      </c>
      <c r="B1775" t="s">
        <v>1631</v>
      </c>
      <c r="C1775" t="s">
        <v>3586</v>
      </c>
      <c r="D1775" s="13">
        <v>10902.179999999998</v>
      </c>
      <c r="E1775" s="14">
        <v>20.687624003483712</v>
      </c>
      <c r="F1775" s="15">
        <v>2.8167583231235858E-7</v>
      </c>
      <c r="G1775" s="17">
        <f t="shared" si="108"/>
        <v>1774</v>
      </c>
      <c r="H1775" s="16">
        <f t="shared" si="109"/>
        <v>2.5836652147768484E-8</v>
      </c>
      <c r="I1775" s="9">
        <f t="shared" si="110"/>
        <v>1582</v>
      </c>
      <c r="J1775" s="9" t="str">
        <f>_xlfn.IFNA(VLOOKUP(C1775,[1]Sheet1!$B:$B,1,FALSE),"N")</f>
        <v>Clo1313_2306</v>
      </c>
      <c r="K1775" s="9">
        <f t="shared" si="111"/>
        <v>2.8167583231235858E-7</v>
      </c>
    </row>
    <row r="1776" spans="1:11" x14ac:dyDescent="0.3">
      <c r="A1776">
        <v>116</v>
      </c>
      <c r="B1776" t="s">
        <v>1070</v>
      </c>
      <c r="C1776" t="s">
        <v>3036</v>
      </c>
      <c r="D1776" s="13">
        <v>52853.07499999999</v>
      </c>
      <c r="E1776" s="14">
        <v>18.746673952783087</v>
      </c>
      <c r="F1776" s="15">
        <v>2.8053402717217012E-7</v>
      </c>
      <c r="G1776" s="17">
        <f t="shared" si="108"/>
        <v>1775</v>
      </c>
      <c r="H1776" s="16">
        <f t="shared" si="109"/>
        <v>5.3078090001796527E-9</v>
      </c>
      <c r="I1776" s="9">
        <f t="shared" si="110"/>
        <v>1857</v>
      </c>
      <c r="J1776" s="9" t="str">
        <f>_xlfn.IFNA(VLOOKUP(C1776,[1]Sheet1!$B:$B,1,FALSE),"N")</f>
        <v>N</v>
      </c>
      <c r="K1776" s="9">
        <f t="shared" si="111"/>
        <v>0</v>
      </c>
    </row>
    <row r="1777" spans="1:11" x14ac:dyDescent="0.3">
      <c r="A1777">
        <v>467</v>
      </c>
      <c r="B1777" t="s">
        <v>1161</v>
      </c>
      <c r="C1777" t="s">
        <v>3127</v>
      </c>
      <c r="D1777" s="13">
        <v>8162.6399999999994</v>
      </c>
      <c r="E1777" s="14">
        <v>21.02309916244479</v>
      </c>
      <c r="F1777" s="15">
        <v>2.7727241215836055E-7</v>
      </c>
      <c r="G1777" s="17">
        <f t="shared" si="108"/>
        <v>1776</v>
      </c>
      <c r="H1777" s="16">
        <f t="shared" si="109"/>
        <v>3.396847247439071E-8</v>
      </c>
      <c r="I1777" s="9">
        <f t="shared" si="110"/>
        <v>1506</v>
      </c>
      <c r="J1777" s="9" t="str">
        <f>_xlfn.IFNA(VLOOKUP(C1777,[1]Sheet1!$B:$B,1,FALSE),"N")</f>
        <v>N</v>
      </c>
      <c r="K1777" s="9">
        <f t="shared" si="111"/>
        <v>0</v>
      </c>
    </row>
    <row r="1778" spans="1:11" x14ac:dyDescent="0.3">
      <c r="A1778">
        <v>189</v>
      </c>
      <c r="B1778" t="s">
        <v>160</v>
      </c>
      <c r="C1778" t="s">
        <v>2131</v>
      </c>
      <c r="D1778" s="13">
        <v>29925.23</v>
      </c>
      <c r="E1778" s="14">
        <v>19.42494947194443</v>
      </c>
      <c r="F1778" s="15">
        <v>2.7611701160617936E-7</v>
      </c>
      <c r="G1778" s="17">
        <f t="shared" si="108"/>
        <v>1777</v>
      </c>
      <c r="H1778" s="16">
        <f t="shared" si="109"/>
        <v>9.2268968895537088E-9</v>
      </c>
      <c r="I1778" s="9">
        <f t="shared" si="110"/>
        <v>1784</v>
      </c>
      <c r="J1778" s="9" t="str">
        <f>_xlfn.IFNA(VLOOKUP(C1778,[1]Sheet1!$B:$B,1,FALSE),"N")</f>
        <v>Clo1313_0148</v>
      </c>
      <c r="K1778" s="9">
        <f t="shared" si="111"/>
        <v>2.7611701160617936E-7</v>
      </c>
    </row>
    <row r="1779" spans="1:11" x14ac:dyDescent="0.3">
      <c r="A1779">
        <v>127</v>
      </c>
      <c r="B1779" t="s">
        <v>2017</v>
      </c>
      <c r="C1779" t="s">
        <v>3972</v>
      </c>
      <c r="D1779" s="13">
        <v>48647.354999999996</v>
      </c>
      <c r="E1779" s="14">
        <v>18.826467800169482</v>
      </c>
      <c r="F1779" s="15">
        <v>2.755640325127213E-7</v>
      </c>
      <c r="G1779" s="17">
        <f t="shared" si="108"/>
        <v>1778</v>
      </c>
      <c r="H1779" s="16">
        <f t="shared" si="109"/>
        <v>5.6645224085198732E-9</v>
      </c>
      <c r="I1779" s="9">
        <f t="shared" si="110"/>
        <v>1846</v>
      </c>
      <c r="J1779" s="9" t="str">
        <f>_xlfn.IFNA(VLOOKUP(C1779,[1]Sheet1!$B:$B,1,FALSE),"N")</f>
        <v>N</v>
      </c>
      <c r="K1779" s="9">
        <f t="shared" si="111"/>
        <v>0</v>
      </c>
    </row>
    <row r="1780" spans="1:11" x14ac:dyDescent="0.3">
      <c r="A1780">
        <v>156</v>
      </c>
      <c r="B1780" t="s">
        <v>494</v>
      </c>
      <c r="C1780" t="s">
        <v>2463</v>
      </c>
      <c r="D1780" s="13">
        <v>37616.425000000003</v>
      </c>
      <c r="E1780" s="14">
        <v>19.138353472172067</v>
      </c>
      <c r="F1780" s="15">
        <v>2.7476344888240575E-7</v>
      </c>
      <c r="G1780" s="17">
        <f t="shared" si="108"/>
        <v>1779</v>
      </c>
      <c r="H1780" s="16">
        <f t="shared" si="109"/>
        <v>7.3043477385850924E-9</v>
      </c>
      <c r="I1780" s="9">
        <f t="shared" si="110"/>
        <v>1817</v>
      </c>
      <c r="J1780" s="9" t="str">
        <f>_xlfn.IFNA(VLOOKUP(C1780,[1]Sheet1!$B:$B,1,FALSE),"N")</f>
        <v>N</v>
      </c>
      <c r="K1780" s="9">
        <f t="shared" si="111"/>
        <v>0</v>
      </c>
    </row>
    <row r="1781" spans="1:11" x14ac:dyDescent="0.3">
      <c r="A1781">
        <v>526</v>
      </c>
      <c r="B1781" t="s">
        <v>1105</v>
      </c>
      <c r="C1781" t="s">
        <v>3071</v>
      </c>
      <c r="D1781" s="13">
        <v>6355.4349999999986</v>
      </c>
      <c r="E1781" s="14">
        <v>21.315526247057655</v>
      </c>
      <c r="F1781" s="15">
        <v>2.7404505408357849E-7</v>
      </c>
      <c r="G1781" s="17">
        <f t="shared" si="108"/>
        <v>1780</v>
      </c>
      <c r="H1781" s="16">
        <f t="shared" si="109"/>
        <v>4.3119794960310123E-8</v>
      </c>
      <c r="I1781" s="9">
        <f t="shared" si="110"/>
        <v>1447</v>
      </c>
      <c r="J1781" s="9" t="str">
        <f>_xlfn.IFNA(VLOOKUP(C1781,[1]Sheet1!$B:$B,1,FALSE),"N")</f>
        <v>Clo1313_1525</v>
      </c>
      <c r="K1781" s="9">
        <f t="shared" si="111"/>
        <v>2.7404505408357849E-7</v>
      </c>
    </row>
    <row r="1782" spans="1:11" x14ac:dyDescent="0.3">
      <c r="A1782">
        <v>102</v>
      </c>
      <c r="B1782" t="s">
        <v>453</v>
      </c>
      <c r="C1782" t="s">
        <v>2422</v>
      </c>
      <c r="D1782" s="13">
        <v>58230.219999999994</v>
      </c>
      <c r="E1782" s="14">
        <v>18.596330516114261</v>
      </c>
      <c r="F1782" s="15">
        <v>2.7342749241564451E-7</v>
      </c>
      <c r="G1782" s="17">
        <f t="shared" si="108"/>
        <v>1781</v>
      </c>
      <c r="H1782" s="16">
        <f t="shared" si="109"/>
        <v>4.6956287030281621E-9</v>
      </c>
      <c r="I1782" s="9">
        <f t="shared" si="110"/>
        <v>1871</v>
      </c>
      <c r="J1782" s="9" t="str">
        <f>_xlfn.IFNA(VLOOKUP(C1782,[1]Sheet1!$B:$B,1,FALSE),"N")</f>
        <v>N</v>
      </c>
      <c r="K1782" s="9">
        <f t="shared" si="111"/>
        <v>0</v>
      </c>
    </row>
    <row r="1783" spans="1:11" x14ac:dyDescent="0.3">
      <c r="A1783">
        <v>328</v>
      </c>
      <c r="B1783" t="s">
        <v>1812</v>
      </c>
      <c r="C1783" t="s">
        <v>3767</v>
      </c>
      <c r="D1783" s="13">
        <v>13298.935000000001</v>
      </c>
      <c r="E1783" s="14">
        <v>20.390405500182357</v>
      </c>
      <c r="F1783" s="15">
        <v>2.6963487948369661E-7</v>
      </c>
      <c r="G1783" s="17">
        <f t="shared" si="108"/>
        <v>1782</v>
      </c>
      <c r="H1783" s="16">
        <f t="shared" si="109"/>
        <v>2.0274922727548977E-8</v>
      </c>
      <c r="I1783" s="9">
        <f t="shared" si="110"/>
        <v>1645</v>
      </c>
      <c r="J1783" s="9" t="str">
        <f>_xlfn.IFNA(VLOOKUP(C1783,[1]Sheet1!$B:$B,1,FALSE),"N")</f>
        <v>N</v>
      </c>
      <c r="K1783" s="9">
        <f t="shared" si="111"/>
        <v>0</v>
      </c>
    </row>
    <row r="1784" spans="1:11" x14ac:dyDescent="0.3">
      <c r="A1784">
        <v>117</v>
      </c>
      <c r="B1784" t="s">
        <v>411</v>
      </c>
      <c r="C1784" t="s">
        <v>2380</v>
      </c>
      <c r="D1784" s="13">
        <v>49963.72</v>
      </c>
      <c r="E1784" s="14">
        <v>18.749677418328865</v>
      </c>
      <c r="F1784" s="15">
        <v>2.6584794268143479E-7</v>
      </c>
      <c r="G1784" s="17">
        <f t="shared" si="108"/>
        <v>1783</v>
      </c>
      <c r="H1784" s="16">
        <f t="shared" si="109"/>
        <v>5.3208196403597407E-9</v>
      </c>
      <c r="I1784" s="9">
        <f t="shared" si="110"/>
        <v>1856</v>
      </c>
      <c r="J1784" s="9" t="str">
        <f>_xlfn.IFNA(VLOOKUP(C1784,[1]Sheet1!$B:$B,1,FALSE),"N")</f>
        <v>Clo1313_0522</v>
      </c>
      <c r="K1784" s="9">
        <f t="shared" si="111"/>
        <v>2.6584794268143479E-7</v>
      </c>
    </row>
    <row r="1785" spans="1:11" x14ac:dyDescent="0.3">
      <c r="A1785">
        <v>283</v>
      </c>
      <c r="B1785" t="s">
        <v>1356</v>
      </c>
      <c r="C1785" t="s">
        <v>3317</v>
      </c>
      <c r="D1785" s="13">
        <v>16281.589999999998</v>
      </c>
      <c r="E1785" s="14">
        <v>20.123468062202715</v>
      </c>
      <c r="F1785" s="15">
        <v>2.6552977399151246E-7</v>
      </c>
      <c r="G1785" s="17">
        <f t="shared" si="108"/>
        <v>1784</v>
      </c>
      <c r="H1785" s="16">
        <f t="shared" si="109"/>
        <v>1.6308589885355942E-8</v>
      </c>
      <c r="I1785" s="9">
        <f t="shared" si="110"/>
        <v>1690</v>
      </c>
      <c r="J1785" s="9" t="str">
        <f>_xlfn.IFNA(VLOOKUP(C1785,[1]Sheet1!$B:$B,1,FALSE),"N")</f>
        <v>N</v>
      </c>
      <c r="K1785" s="9">
        <f t="shared" si="111"/>
        <v>0</v>
      </c>
    </row>
    <row r="1786" spans="1:11" x14ac:dyDescent="0.3">
      <c r="A1786">
        <v>236</v>
      </c>
      <c r="B1786" t="s">
        <v>1792</v>
      </c>
      <c r="C1786" t="s">
        <v>3747</v>
      </c>
      <c r="D1786" s="13">
        <v>20496.544999999995</v>
      </c>
      <c r="E1786" s="14">
        <v>19.839771740741547</v>
      </c>
      <c r="F1786" s="15">
        <v>2.652329189546524E-7</v>
      </c>
      <c r="G1786" s="17">
        <f t="shared" si="108"/>
        <v>1785</v>
      </c>
      <c r="H1786" s="16">
        <f t="shared" si="109"/>
        <v>1.2940372094645827E-8</v>
      </c>
      <c r="I1786" s="9">
        <f t="shared" si="110"/>
        <v>1737</v>
      </c>
      <c r="J1786" s="9" t="str">
        <f>_xlfn.IFNA(VLOOKUP(C1786,[1]Sheet1!$B:$B,1,FALSE),"N")</f>
        <v>N</v>
      </c>
      <c r="K1786" s="9">
        <f t="shared" si="111"/>
        <v>0</v>
      </c>
    </row>
    <row r="1787" spans="1:11" x14ac:dyDescent="0.3">
      <c r="A1787">
        <v>95</v>
      </c>
      <c r="B1787" t="s">
        <v>1826</v>
      </c>
      <c r="C1787" t="s">
        <v>3781</v>
      </c>
      <c r="D1787" s="13">
        <v>58767.06</v>
      </c>
      <c r="E1787" s="14">
        <v>18.543124987272634</v>
      </c>
      <c r="F1787" s="15">
        <v>2.6423696062054145E-7</v>
      </c>
      <c r="G1787" s="17">
        <f t="shared" si="108"/>
        <v>1786</v>
      </c>
      <c r="H1787" s="16">
        <f t="shared" si="109"/>
        <v>4.4963447315646125E-9</v>
      </c>
      <c r="I1787" s="9">
        <f t="shared" si="110"/>
        <v>1878</v>
      </c>
      <c r="J1787" s="9" t="str">
        <f>_xlfn.IFNA(VLOOKUP(C1787,[1]Sheet1!$B:$B,1,FALSE),"N")</f>
        <v>N</v>
      </c>
      <c r="K1787" s="9">
        <f t="shared" si="111"/>
        <v>0</v>
      </c>
    </row>
    <row r="1788" spans="1:11" x14ac:dyDescent="0.3">
      <c r="A1788">
        <v>202</v>
      </c>
      <c r="B1788" t="s">
        <v>164</v>
      </c>
      <c r="C1788" t="s">
        <v>2135</v>
      </c>
      <c r="D1788" s="13">
        <v>24111.064999999995</v>
      </c>
      <c r="E1788" s="14">
        <v>19.612600970863376</v>
      </c>
      <c r="F1788" s="15">
        <v>2.5924968070613918E-7</v>
      </c>
      <c r="G1788" s="17">
        <f t="shared" si="108"/>
        <v>1787</v>
      </c>
      <c r="H1788" s="16">
        <f t="shared" si="109"/>
        <v>1.0752311468039228E-8</v>
      </c>
      <c r="I1788" s="9">
        <f t="shared" si="110"/>
        <v>1771</v>
      </c>
      <c r="J1788" s="9" t="str">
        <f>_xlfn.IFNA(VLOOKUP(C1788,[1]Sheet1!$B:$B,1,FALSE),"N")</f>
        <v>N</v>
      </c>
      <c r="K1788" s="9">
        <f t="shared" si="111"/>
        <v>0</v>
      </c>
    </row>
    <row r="1789" spans="1:11" x14ac:dyDescent="0.3">
      <c r="A1789">
        <v>199</v>
      </c>
      <c r="B1789" t="s">
        <v>1116</v>
      </c>
      <c r="C1789" t="s">
        <v>3082</v>
      </c>
      <c r="D1789" s="13">
        <v>24868.519999999997</v>
      </c>
      <c r="E1789" s="14">
        <v>19.574507298110394</v>
      </c>
      <c r="F1789" s="15">
        <v>2.5921655769319987E-7</v>
      </c>
      <c r="G1789" s="17">
        <f t="shared" si="108"/>
        <v>1788</v>
      </c>
      <c r="H1789" s="16">
        <f t="shared" si="109"/>
        <v>1.0423481481535689E-8</v>
      </c>
      <c r="I1789" s="9">
        <f t="shared" si="110"/>
        <v>1774</v>
      </c>
      <c r="J1789" s="9" t="str">
        <f>_xlfn.IFNA(VLOOKUP(C1789,[1]Sheet1!$B:$B,1,FALSE),"N")</f>
        <v>N</v>
      </c>
      <c r="K1789" s="9">
        <f t="shared" si="111"/>
        <v>0</v>
      </c>
    </row>
    <row r="1790" spans="1:11" x14ac:dyDescent="0.3">
      <c r="A1790">
        <v>180</v>
      </c>
      <c r="B1790" t="s">
        <v>175</v>
      </c>
      <c r="C1790" t="s">
        <v>2146</v>
      </c>
      <c r="D1790" s="13">
        <v>29373.574999999997</v>
      </c>
      <c r="E1790" s="14">
        <v>19.361182748287323</v>
      </c>
      <c r="F1790" s="15">
        <v>2.5729656294717805E-7</v>
      </c>
      <c r="G1790" s="17">
        <f t="shared" si="108"/>
        <v>1789</v>
      </c>
      <c r="H1790" s="16">
        <f t="shared" si="109"/>
        <v>8.7594568569599739E-9</v>
      </c>
      <c r="I1790" s="9">
        <f t="shared" si="110"/>
        <v>1793</v>
      </c>
      <c r="J1790" s="9" t="str">
        <f>_xlfn.IFNA(VLOOKUP(C1790,[1]Sheet1!$B:$B,1,FALSE),"N")</f>
        <v>N</v>
      </c>
      <c r="K1790" s="9">
        <f t="shared" si="111"/>
        <v>0</v>
      </c>
    </row>
    <row r="1791" spans="1:11" x14ac:dyDescent="0.3">
      <c r="A1791">
        <v>147</v>
      </c>
      <c r="B1791" t="s">
        <v>722</v>
      </c>
      <c r="C1791" t="s">
        <v>2688</v>
      </c>
      <c r="D1791" s="13">
        <v>37097.174999999996</v>
      </c>
      <c r="E1791" s="14">
        <v>19.055411312422557</v>
      </c>
      <c r="F1791" s="15">
        <v>2.5325433212211469E-7</v>
      </c>
      <c r="G1791" s="17">
        <f t="shared" si="108"/>
        <v>1790</v>
      </c>
      <c r="H1791" s="16">
        <f t="shared" si="109"/>
        <v>6.8267821504498578E-9</v>
      </c>
      <c r="I1791" s="9">
        <f t="shared" si="110"/>
        <v>1826</v>
      </c>
      <c r="J1791" s="9" t="str">
        <f>_xlfn.IFNA(VLOOKUP(C1791,[1]Sheet1!$B:$B,1,FALSE),"N")</f>
        <v>N</v>
      </c>
      <c r="K1791" s="9">
        <f t="shared" si="111"/>
        <v>0</v>
      </c>
    </row>
    <row r="1792" spans="1:11" x14ac:dyDescent="0.3">
      <c r="A1792">
        <v>188</v>
      </c>
      <c r="B1792" t="s">
        <v>394</v>
      </c>
      <c r="C1792" t="s">
        <v>2363</v>
      </c>
      <c r="D1792" s="13">
        <v>27769.445</v>
      </c>
      <c r="E1792" s="14">
        <v>19.410171135195352</v>
      </c>
      <c r="F1792" s="15">
        <v>2.5315710534009077E-7</v>
      </c>
      <c r="G1792" s="17">
        <f t="shared" si="108"/>
        <v>1791</v>
      </c>
      <c r="H1792" s="16">
        <f t="shared" si="109"/>
        <v>9.1163905270735792E-9</v>
      </c>
      <c r="I1792" s="9">
        <f t="shared" si="110"/>
        <v>1785</v>
      </c>
      <c r="J1792" s="9" t="str">
        <f>_xlfn.IFNA(VLOOKUP(C1792,[1]Sheet1!$B:$B,1,FALSE),"N")</f>
        <v>N</v>
      </c>
      <c r="K1792" s="9">
        <f t="shared" si="111"/>
        <v>0</v>
      </c>
    </row>
    <row r="1793" spans="1:11" x14ac:dyDescent="0.3">
      <c r="A1793">
        <v>129</v>
      </c>
      <c r="B1793" t="s">
        <v>1339</v>
      </c>
      <c r="C1793" t="s">
        <v>3304</v>
      </c>
      <c r="D1793" s="13">
        <v>44271.494999999988</v>
      </c>
      <c r="E1793" s="14">
        <v>18.837802428934378</v>
      </c>
      <c r="F1793" s="15">
        <v>2.5310466123252767E-7</v>
      </c>
      <c r="G1793" s="17">
        <f t="shared" si="108"/>
        <v>1792</v>
      </c>
      <c r="H1793" s="16">
        <f t="shared" si="109"/>
        <v>5.7171021948214708E-9</v>
      </c>
      <c r="I1793" s="9">
        <f t="shared" si="110"/>
        <v>1844</v>
      </c>
      <c r="J1793" s="9" t="str">
        <f>_xlfn.IFNA(VLOOKUP(C1793,[1]Sheet1!$B:$B,1,FALSE),"N")</f>
        <v>N</v>
      </c>
      <c r="K1793" s="9">
        <f t="shared" si="111"/>
        <v>0</v>
      </c>
    </row>
    <row r="1794" spans="1:11" x14ac:dyDescent="0.3">
      <c r="A1794">
        <v>219</v>
      </c>
      <c r="B1794" t="s">
        <v>84</v>
      </c>
      <c r="C1794" t="s">
        <v>2056</v>
      </c>
      <c r="D1794" s="13">
        <v>21052.120000000003</v>
      </c>
      <c r="E1794" s="14">
        <v>19.744666338322688</v>
      </c>
      <c r="F1794" s="15">
        <v>2.5209457802051335E-7</v>
      </c>
      <c r="G1794" s="17">
        <f t="shared" si="108"/>
        <v>1793</v>
      </c>
      <c r="H1794" s="16">
        <f t="shared" si="109"/>
        <v>1.1974783443212053E-8</v>
      </c>
      <c r="I1794" s="9">
        <f t="shared" si="110"/>
        <v>1754</v>
      </c>
      <c r="J1794" s="9" t="str">
        <f>_xlfn.IFNA(VLOOKUP(C1794,[1]Sheet1!$B:$B,1,FALSE),"N")</f>
        <v>N</v>
      </c>
      <c r="K1794" s="9">
        <f t="shared" si="111"/>
        <v>0</v>
      </c>
    </row>
    <row r="1795" spans="1:11" x14ac:dyDescent="0.3">
      <c r="A1795">
        <v>91</v>
      </c>
      <c r="B1795" t="s">
        <v>402</v>
      </c>
      <c r="C1795" t="s">
        <v>2371</v>
      </c>
      <c r="D1795" s="13">
        <v>59415.815000000017</v>
      </c>
      <c r="E1795" s="14">
        <v>18.467342853275429</v>
      </c>
      <c r="F1795" s="15">
        <v>2.5115173878912467E-7</v>
      </c>
      <c r="G1795" s="17">
        <f t="shared" ref="G1795:G1858" si="112">RANK(F1795,$F$2:$F$1973,0)</f>
        <v>1794</v>
      </c>
      <c r="H1795" s="16">
        <f t="shared" ref="H1795:H1858" si="113">(F1795/D1795)*1000</f>
        <v>4.227018324820161E-9</v>
      </c>
      <c r="I1795" s="9">
        <f t="shared" ref="I1795:I1858" si="114">RANK(H1795,$H$2:$H$1973,0)</f>
        <v>1882</v>
      </c>
      <c r="J1795" s="9" t="str">
        <f>_xlfn.IFNA(VLOOKUP(C1795,[1]Sheet1!$B:$B,1,FALSE),"N")</f>
        <v>Clo1313_0501</v>
      </c>
      <c r="K1795" s="9">
        <f t="shared" ref="K1795:K1858" si="115">IF(COUNTIF(J1795,"=N")=1,0,F1795)</f>
        <v>2.5115173878912467E-7</v>
      </c>
    </row>
    <row r="1796" spans="1:11" x14ac:dyDescent="0.3">
      <c r="A1796">
        <v>240</v>
      </c>
      <c r="B1796" t="s">
        <v>1957</v>
      </c>
      <c r="C1796" t="s">
        <v>3912</v>
      </c>
      <c r="D1796" s="13">
        <v>18888.414999999994</v>
      </c>
      <c r="E1796" s="14">
        <v>19.846076965659311</v>
      </c>
      <c r="F1796" s="15">
        <v>2.4568302291719133E-7</v>
      </c>
      <c r="G1796" s="17">
        <f t="shared" si="112"/>
        <v>1795</v>
      </c>
      <c r="H1796" s="16">
        <f t="shared" si="113"/>
        <v>1.3007074596634572E-8</v>
      </c>
      <c r="I1796" s="9">
        <f t="shared" si="114"/>
        <v>1733</v>
      </c>
      <c r="J1796" s="9" t="str">
        <f>_xlfn.IFNA(VLOOKUP(C1796,[1]Sheet1!$B:$B,1,FALSE),"N")</f>
        <v>N</v>
      </c>
      <c r="K1796" s="9">
        <f t="shared" si="115"/>
        <v>0</v>
      </c>
    </row>
    <row r="1797" spans="1:11" x14ac:dyDescent="0.3">
      <c r="A1797">
        <v>157</v>
      </c>
      <c r="B1797" t="s">
        <v>1766</v>
      </c>
      <c r="C1797" t="s">
        <v>3721</v>
      </c>
      <c r="D1797" s="13">
        <v>33284.669999999991</v>
      </c>
      <c r="E1797" s="14">
        <v>19.148203469092874</v>
      </c>
      <c r="F1797" s="15">
        <v>2.4508295343755788E-7</v>
      </c>
      <c r="G1797" s="17">
        <f t="shared" si="112"/>
        <v>1796</v>
      </c>
      <c r="H1797" s="16">
        <f t="shared" si="113"/>
        <v>7.3632381945669869E-9</v>
      </c>
      <c r="I1797" s="9">
        <f t="shared" si="114"/>
        <v>1816</v>
      </c>
      <c r="J1797" s="9" t="str">
        <f>_xlfn.IFNA(VLOOKUP(C1797,[1]Sheet1!$B:$B,1,FALSE),"N")</f>
        <v>N</v>
      </c>
      <c r="K1797" s="9">
        <f t="shared" si="115"/>
        <v>0</v>
      </c>
    </row>
    <row r="1798" spans="1:11" x14ac:dyDescent="0.3">
      <c r="A1798">
        <v>265</v>
      </c>
      <c r="B1798" t="s">
        <v>224</v>
      </c>
      <c r="C1798" t="s">
        <v>2195</v>
      </c>
      <c r="D1798" s="13">
        <v>16279.334999999999</v>
      </c>
      <c r="E1798" s="14">
        <v>20.019981579050899</v>
      </c>
      <c r="F1798" s="15">
        <v>2.4400729154821909E-7</v>
      </c>
      <c r="G1798" s="17">
        <f t="shared" si="112"/>
        <v>1797</v>
      </c>
      <c r="H1798" s="16">
        <f t="shared" si="113"/>
        <v>1.4988775127990123E-8</v>
      </c>
      <c r="I1798" s="9">
        <f t="shared" si="114"/>
        <v>1708</v>
      </c>
      <c r="J1798" s="9" t="str">
        <f>_xlfn.IFNA(VLOOKUP(C1798,[1]Sheet1!$B:$B,1,FALSE),"N")</f>
        <v>N</v>
      </c>
      <c r="K1798" s="9">
        <f t="shared" si="115"/>
        <v>0</v>
      </c>
    </row>
    <row r="1799" spans="1:11" x14ac:dyDescent="0.3">
      <c r="A1799">
        <v>169</v>
      </c>
      <c r="B1799" t="s">
        <v>421</v>
      </c>
      <c r="C1799" t="s">
        <v>2390</v>
      </c>
      <c r="D1799" s="13">
        <v>30251.310000000009</v>
      </c>
      <c r="E1799" s="14">
        <v>19.259692699344217</v>
      </c>
      <c r="F1799" s="15">
        <v>2.4394209471825495E-7</v>
      </c>
      <c r="G1799" s="17">
        <f t="shared" si="112"/>
        <v>1798</v>
      </c>
      <c r="H1799" s="16">
        <f t="shared" si="113"/>
        <v>8.0638522668358787E-9</v>
      </c>
      <c r="I1799" s="9">
        <f t="shared" si="114"/>
        <v>1804</v>
      </c>
      <c r="J1799" s="9" t="str">
        <f>_xlfn.IFNA(VLOOKUP(C1799,[1]Sheet1!$B:$B,1,FALSE),"N")</f>
        <v>N</v>
      </c>
      <c r="K1799" s="9">
        <f t="shared" si="115"/>
        <v>0</v>
      </c>
    </row>
    <row r="1800" spans="1:11" x14ac:dyDescent="0.3">
      <c r="A1800">
        <v>193</v>
      </c>
      <c r="B1800" t="s">
        <v>1573</v>
      </c>
      <c r="C1800" t="s">
        <v>3528</v>
      </c>
      <c r="D1800" s="13">
        <v>24626.279999999995</v>
      </c>
      <c r="E1800" s="14">
        <v>19.4938346057153</v>
      </c>
      <c r="F1800" s="15">
        <v>2.4035092692470431E-7</v>
      </c>
      <c r="G1800" s="17">
        <f t="shared" si="112"/>
        <v>1799</v>
      </c>
      <c r="H1800" s="16">
        <f t="shared" si="113"/>
        <v>9.7599364144606646E-9</v>
      </c>
      <c r="I1800" s="9">
        <f t="shared" si="114"/>
        <v>1780</v>
      </c>
      <c r="J1800" s="9" t="str">
        <f>_xlfn.IFNA(VLOOKUP(C1800,[1]Sheet1!$B:$B,1,FALSE),"N")</f>
        <v>N</v>
      </c>
      <c r="K1800" s="9">
        <f t="shared" si="115"/>
        <v>0</v>
      </c>
    </row>
    <row r="1801" spans="1:11" x14ac:dyDescent="0.3">
      <c r="A1801">
        <v>122</v>
      </c>
      <c r="B1801" t="s">
        <v>760</v>
      </c>
      <c r="C1801" t="s">
        <v>2726</v>
      </c>
      <c r="D1801" s="13">
        <v>43262.030000000006</v>
      </c>
      <c r="E1801" s="14">
        <v>18.798716482275637</v>
      </c>
      <c r="F1801" s="15">
        <v>2.3957737528425106E-7</v>
      </c>
      <c r="G1801" s="17">
        <f t="shared" si="112"/>
        <v>1800</v>
      </c>
      <c r="H1801" s="16">
        <f t="shared" si="113"/>
        <v>5.5378209317558844E-9</v>
      </c>
      <c r="I1801" s="9">
        <f t="shared" si="114"/>
        <v>1851</v>
      </c>
      <c r="J1801" s="9" t="str">
        <f>_xlfn.IFNA(VLOOKUP(C1801,[1]Sheet1!$B:$B,1,FALSE),"N")</f>
        <v>N</v>
      </c>
      <c r="K1801" s="9">
        <f t="shared" si="115"/>
        <v>0</v>
      </c>
    </row>
    <row r="1802" spans="1:11" x14ac:dyDescent="0.3">
      <c r="A1802">
        <v>207</v>
      </c>
      <c r="B1802" t="s">
        <v>1584</v>
      </c>
      <c r="C1802" t="s">
        <v>3539</v>
      </c>
      <c r="D1802" s="13">
        <v>21465.34</v>
      </c>
      <c r="E1802" s="14">
        <v>19.637059963071252</v>
      </c>
      <c r="F1802" s="15">
        <v>2.3545106863516342E-7</v>
      </c>
      <c r="G1802" s="17">
        <f t="shared" si="112"/>
        <v>1801</v>
      </c>
      <c r="H1802" s="16">
        <f t="shared" si="113"/>
        <v>1.0968895374364599E-8</v>
      </c>
      <c r="I1802" s="9">
        <f t="shared" si="114"/>
        <v>1766</v>
      </c>
      <c r="J1802" s="9" t="str">
        <f>_xlfn.IFNA(VLOOKUP(C1802,[1]Sheet1!$B:$B,1,FALSE),"N")</f>
        <v>N</v>
      </c>
      <c r="K1802" s="9">
        <f t="shared" si="115"/>
        <v>0</v>
      </c>
    </row>
    <row r="1803" spans="1:11" x14ac:dyDescent="0.3">
      <c r="A1803">
        <v>160</v>
      </c>
      <c r="B1803" t="s">
        <v>1114</v>
      </c>
      <c r="C1803" t="s">
        <v>3080</v>
      </c>
      <c r="D1803" s="13">
        <v>31194.924999999996</v>
      </c>
      <c r="E1803" s="14">
        <v>19.16636416230315</v>
      </c>
      <c r="F1803" s="15">
        <v>2.3312167242251334E-7</v>
      </c>
      <c r="G1803" s="17">
        <f t="shared" si="112"/>
        <v>1802</v>
      </c>
      <c r="H1803" s="16">
        <f t="shared" si="113"/>
        <v>7.473064045594383E-9</v>
      </c>
      <c r="I1803" s="9">
        <f t="shared" si="114"/>
        <v>1813</v>
      </c>
      <c r="J1803" s="9" t="str">
        <f>_xlfn.IFNA(VLOOKUP(C1803,[1]Sheet1!$B:$B,1,FALSE),"N")</f>
        <v>N</v>
      </c>
      <c r="K1803" s="9">
        <f t="shared" si="115"/>
        <v>0</v>
      </c>
    </row>
    <row r="1804" spans="1:11" x14ac:dyDescent="0.3">
      <c r="A1804">
        <v>295</v>
      </c>
      <c r="B1804" t="s">
        <v>1582</v>
      </c>
      <c r="C1804" t="s">
        <v>3537</v>
      </c>
      <c r="D1804" s="13">
        <v>13448.529999999995</v>
      </c>
      <c r="E1804" s="14">
        <v>20.188345761918214</v>
      </c>
      <c r="F1804" s="15">
        <v>2.312430070117893E-7</v>
      </c>
      <c r="G1804" s="17">
        <f t="shared" si="112"/>
        <v>1803</v>
      </c>
      <c r="H1804" s="16">
        <f t="shared" si="113"/>
        <v>1.7194667893947471E-8</v>
      </c>
      <c r="I1804" s="9">
        <f t="shared" si="114"/>
        <v>1678</v>
      </c>
      <c r="J1804" s="9" t="str">
        <f>_xlfn.IFNA(VLOOKUP(C1804,[1]Sheet1!$B:$B,1,FALSE),"N")</f>
        <v>N</v>
      </c>
      <c r="K1804" s="9">
        <f t="shared" si="115"/>
        <v>0</v>
      </c>
    </row>
    <row r="1805" spans="1:11" x14ac:dyDescent="0.3">
      <c r="A1805">
        <v>412</v>
      </c>
      <c r="B1805" t="s">
        <v>430</v>
      </c>
      <c r="C1805" t="s">
        <v>2399</v>
      </c>
      <c r="D1805" s="13">
        <v>7990.130000000001</v>
      </c>
      <c r="E1805" s="14">
        <v>20.7922003599442</v>
      </c>
      <c r="F1805" s="15">
        <v>2.2481960491348032E-7</v>
      </c>
      <c r="G1805" s="17">
        <f t="shared" si="112"/>
        <v>1804</v>
      </c>
      <c r="H1805" s="16">
        <f t="shared" si="113"/>
        <v>2.8137164841307999E-8</v>
      </c>
      <c r="I1805" s="9">
        <f t="shared" si="114"/>
        <v>1561</v>
      </c>
      <c r="J1805" s="9" t="str">
        <f>_xlfn.IFNA(VLOOKUP(C1805,[1]Sheet1!$B:$B,1,FALSE),"N")</f>
        <v>Clo1313_0566</v>
      </c>
      <c r="K1805" s="9">
        <f t="shared" si="115"/>
        <v>2.2481960491348032E-7</v>
      </c>
    </row>
    <row r="1806" spans="1:11" x14ac:dyDescent="0.3">
      <c r="A1806">
        <v>96</v>
      </c>
      <c r="B1806" t="s">
        <v>637</v>
      </c>
      <c r="C1806" t="s">
        <v>2606</v>
      </c>
      <c r="D1806" s="13">
        <v>49324.039999999994</v>
      </c>
      <c r="E1806" s="14">
        <v>18.550070363534068</v>
      </c>
      <c r="F1806" s="15">
        <v>2.2303694517716872E-7</v>
      </c>
      <c r="G1806" s="17">
        <f t="shared" si="112"/>
        <v>1805</v>
      </c>
      <c r="H1806" s="16">
        <f t="shared" si="113"/>
        <v>4.521870981719436E-9</v>
      </c>
      <c r="I1806" s="9">
        <f t="shared" si="114"/>
        <v>1877</v>
      </c>
      <c r="J1806" s="9" t="str">
        <f>_xlfn.IFNA(VLOOKUP(C1806,[1]Sheet1!$B:$B,1,FALSE),"N")</f>
        <v>N</v>
      </c>
      <c r="K1806" s="9">
        <f t="shared" si="115"/>
        <v>0</v>
      </c>
    </row>
    <row r="1807" spans="1:11" x14ac:dyDescent="0.3">
      <c r="A1807">
        <v>200</v>
      </c>
      <c r="B1807" t="s">
        <v>449</v>
      </c>
      <c r="C1807" t="s">
        <v>2418</v>
      </c>
      <c r="D1807" s="13">
        <v>20907.979999999996</v>
      </c>
      <c r="E1807" s="14">
        <v>19.583869959087615</v>
      </c>
      <c r="F1807" s="15">
        <v>2.1960397406989295E-7</v>
      </c>
      <c r="G1807" s="17">
        <f t="shared" si="112"/>
        <v>1806</v>
      </c>
      <c r="H1807" s="16">
        <f t="shared" si="113"/>
        <v>1.0503356807778321E-8</v>
      </c>
      <c r="I1807" s="9">
        <f t="shared" si="114"/>
        <v>1773</v>
      </c>
      <c r="J1807" s="9" t="str">
        <f>_xlfn.IFNA(VLOOKUP(C1807,[1]Sheet1!$B:$B,1,FALSE),"N")</f>
        <v>N</v>
      </c>
      <c r="K1807" s="9">
        <f t="shared" si="115"/>
        <v>0</v>
      </c>
    </row>
    <row r="1808" spans="1:11" x14ac:dyDescent="0.3">
      <c r="A1808">
        <v>181</v>
      </c>
      <c r="B1808" t="s">
        <v>710</v>
      </c>
      <c r="C1808" t="s">
        <v>2677</v>
      </c>
      <c r="D1808" s="13">
        <v>24376.115000000002</v>
      </c>
      <c r="E1808" s="14">
        <v>19.364442481027595</v>
      </c>
      <c r="F1808" s="15">
        <v>2.1408974339400934E-7</v>
      </c>
      <c r="G1808" s="17">
        <f t="shared" si="112"/>
        <v>1807</v>
      </c>
      <c r="H1808" s="16">
        <f t="shared" si="113"/>
        <v>8.7827672044544158E-9</v>
      </c>
      <c r="I1808" s="9">
        <f t="shared" si="114"/>
        <v>1792</v>
      </c>
      <c r="J1808" s="9" t="str">
        <f>_xlfn.IFNA(VLOOKUP(C1808,[1]Sheet1!$B:$B,1,FALSE),"N")</f>
        <v>N</v>
      </c>
      <c r="K1808" s="9">
        <f t="shared" si="115"/>
        <v>0</v>
      </c>
    </row>
    <row r="1809" spans="1:11" x14ac:dyDescent="0.3">
      <c r="A1809">
        <v>362</v>
      </c>
      <c r="B1809" t="s">
        <v>1145</v>
      </c>
      <c r="C1809" t="s">
        <v>3111</v>
      </c>
      <c r="D1809" s="13">
        <v>9155.3549999999996</v>
      </c>
      <c r="E1809" s="14">
        <v>20.564181128994004</v>
      </c>
      <c r="F1809" s="15">
        <v>2.1388770757975878E-7</v>
      </c>
      <c r="G1809" s="17">
        <f t="shared" si="112"/>
        <v>1808</v>
      </c>
      <c r="H1809" s="16">
        <f t="shared" si="113"/>
        <v>2.3362033212230307E-8</v>
      </c>
      <c r="I1809" s="9">
        <f t="shared" si="114"/>
        <v>1611</v>
      </c>
      <c r="J1809" s="9" t="str">
        <f>_xlfn.IFNA(VLOOKUP(C1809,[1]Sheet1!$B:$B,1,FALSE),"N")</f>
        <v>N</v>
      </c>
      <c r="K1809" s="9">
        <f t="shared" si="115"/>
        <v>0</v>
      </c>
    </row>
    <row r="1810" spans="1:11" x14ac:dyDescent="0.3">
      <c r="A1810">
        <v>118</v>
      </c>
      <c r="B1810" t="s">
        <v>147</v>
      </c>
      <c r="C1810" t="s">
        <v>2118</v>
      </c>
      <c r="D1810" s="13">
        <v>39762.494999999995</v>
      </c>
      <c r="E1810" s="14">
        <v>18.752620204643424</v>
      </c>
      <c r="F1810" s="15">
        <v>2.1207717848013825E-7</v>
      </c>
      <c r="G1810" s="17">
        <f t="shared" si="112"/>
        <v>1809</v>
      </c>
      <c r="H1810" s="16">
        <f t="shared" si="113"/>
        <v>5.3335983690193053E-9</v>
      </c>
      <c r="I1810" s="9">
        <f t="shared" si="114"/>
        <v>1855</v>
      </c>
      <c r="J1810" s="9" t="str">
        <f>_xlfn.IFNA(VLOOKUP(C1810,[1]Sheet1!$B:$B,1,FALSE),"N")</f>
        <v>Clo1313_0114</v>
      </c>
      <c r="K1810" s="9">
        <f t="shared" si="115"/>
        <v>2.1207717848013825E-7</v>
      </c>
    </row>
    <row r="1811" spans="1:11" x14ac:dyDescent="0.3">
      <c r="A1811">
        <v>331</v>
      </c>
      <c r="B1811" t="s">
        <v>1486</v>
      </c>
      <c r="C1811" t="s">
        <v>3446</v>
      </c>
      <c r="D1811" s="13">
        <v>10369.755000000001</v>
      </c>
      <c r="E1811" s="14">
        <v>20.396348344678337</v>
      </c>
      <c r="F1811" s="15">
        <v>2.1126745776125471E-7</v>
      </c>
      <c r="G1811" s="17">
        <f t="shared" si="112"/>
        <v>1810</v>
      </c>
      <c r="H1811" s="16">
        <f t="shared" si="113"/>
        <v>2.0373428085934014E-8</v>
      </c>
      <c r="I1811" s="9">
        <f t="shared" si="114"/>
        <v>1642</v>
      </c>
      <c r="J1811" s="9" t="str">
        <f>_xlfn.IFNA(VLOOKUP(C1811,[1]Sheet1!$B:$B,1,FALSE),"N")</f>
        <v>N</v>
      </c>
      <c r="K1811" s="9">
        <f t="shared" si="115"/>
        <v>0</v>
      </c>
    </row>
    <row r="1812" spans="1:11" x14ac:dyDescent="0.3">
      <c r="A1812">
        <v>251</v>
      </c>
      <c r="B1812" t="s">
        <v>1238</v>
      </c>
      <c r="C1812" t="s">
        <v>3204</v>
      </c>
      <c r="D1812" s="13">
        <v>15101.125</v>
      </c>
      <c r="E1812" s="14">
        <v>19.92193292299293</v>
      </c>
      <c r="F1812" s="15">
        <v>2.089546873195744E-7</v>
      </c>
      <c r="G1812" s="17">
        <f t="shared" si="112"/>
        <v>1811</v>
      </c>
      <c r="H1812" s="16">
        <f t="shared" si="113"/>
        <v>1.3837027858492291E-8</v>
      </c>
      <c r="I1812" s="9">
        <f t="shared" si="114"/>
        <v>1722</v>
      </c>
      <c r="J1812" s="9" t="str">
        <f>_xlfn.IFNA(VLOOKUP(C1812,[1]Sheet1!$B:$B,1,FALSE),"N")</f>
        <v>N</v>
      </c>
      <c r="K1812" s="9">
        <f t="shared" si="115"/>
        <v>0</v>
      </c>
    </row>
    <row r="1813" spans="1:11" x14ac:dyDescent="0.3">
      <c r="A1813">
        <v>71</v>
      </c>
      <c r="B1813" t="s">
        <v>1621</v>
      </c>
      <c r="C1813" t="s">
        <v>3576</v>
      </c>
      <c r="D1813" s="13">
        <v>67785.959999999992</v>
      </c>
      <c r="E1813" s="14">
        <v>18.079769483555925</v>
      </c>
      <c r="F1813" s="15">
        <v>2.0892477462934731E-7</v>
      </c>
      <c r="G1813" s="17">
        <f t="shared" si="112"/>
        <v>1812</v>
      </c>
      <c r="H1813" s="16">
        <f t="shared" si="113"/>
        <v>3.0821245967357744E-9</v>
      </c>
      <c r="I1813" s="9">
        <f t="shared" si="114"/>
        <v>1902</v>
      </c>
      <c r="J1813" s="9" t="str">
        <f>_xlfn.IFNA(VLOOKUP(C1813,[1]Sheet1!$B:$B,1,FALSE),"N")</f>
        <v>N</v>
      </c>
      <c r="K1813" s="9">
        <f t="shared" si="115"/>
        <v>0</v>
      </c>
    </row>
    <row r="1814" spans="1:11" x14ac:dyDescent="0.3">
      <c r="A1814">
        <v>88</v>
      </c>
      <c r="B1814" t="s">
        <v>964</v>
      </c>
      <c r="C1814" t="s">
        <v>2930</v>
      </c>
      <c r="D1814" s="13">
        <v>50002.264999999999</v>
      </c>
      <c r="E1814" s="14">
        <v>18.447072461073972</v>
      </c>
      <c r="F1814" s="15">
        <v>2.0789716731326174E-7</v>
      </c>
      <c r="G1814" s="17">
        <f t="shared" si="112"/>
        <v>1813</v>
      </c>
      <c r="H1814" s="16">
        <f t="shared" si="113"/>
        <v>4.157754999963736E-9</v>
      </c>
      <c r="I1814" s="9">
        <f t="shared" si="114"/>
        <v>1885</v>
      </c>
      <c r="J1814" s="9" t="str">
        <f>_xlfn.IFNA(VLOOKUP(C1814,[1]Sheet1!$B:$B,1,FALSE),"N")</f>
        <v>N</v>
      </c>
      <c r="K1814" s="9">
        <f t="shared" si="115"/>
        <v>0</v>
      </c>
    </row>
    <row r="1815" spans="1:11" x14ac:dyDescent="0.3">
      <c r="A1815">
        <v>94</v>
      </c>
      <c r="B1815" t="s">
        <v>593</v>
      </c>
      <c r="C1815" t="s">
        <v>2562</v>
      </c>
      <c r="D1815" s="13">
        <v>46287.665000000001</v>
      </c>
      <c r="E1815" s="14">
        <v>18.533119303652629</v>
      </c>
      <c r="F1815" s="15">
        <v>2.0643484780700964E-7</v>
      </c>
      <c r="G1815" s="17">
        <f t="shared" si="112"/>
        <v>1814</v>
      </c>
      <c r="H1815" s="16">
        <f t="shared" si="113"/>
        <v>4.4598241844130528E-9</v>
      </c>
      <c r="I1815" s="9">
        <f t="shared" si="114"/>
        <v>1879</v>
      </c>
      <c r="J1815" s="9" t="str">
        <f>_xlfn.IFNA(VLOOKUP(C1815,[1]Sheet1!$B:$B,1,FALSE),"N")</f>
        <v>N</v>
      </c>
      <c r="K1815" s="9">
        <f t="shared" si="115"/>
        <v>0</v>
      </c>
    </row>
    <row r="1816" spans="1:11" x14ac:dyDescent="0.3">
      <c r="A1816">
        <v>162</v>
      </c>
      <c r="B1816" t="s">
        <v>951</v>
      </c>
      <c r="C1816" t="s">
        <v>2917</v>
      </c>
      <c r="D1816" s="13">
        <v>26926.285</v>
      </c>
      <c r="E1816" s="14">
        <v>19.184718791984047</v>
      </c>
      <c r="F1816" s="15">
        <v>2.0425547099376561E-7</v>
      </c>
      <c r="G1816" s="17">
        <f t="shared" si="112"/>
        <v>1815</v>
      </c>
      <c r="H1816" s="16">
        <f t="shared" si="113"/>
        <v>7.5857278861070369E-9</v>
      </c>
      <c r="I1816" s="9">
        <f t="shared" si="114"/>
        <v>1811</v>
      </c>
      <c r="J1816" s="9" t="str">
        <f>_xlfn.IFNA(VLOOKUP(C1816,[1]Sheet1!$B:$B,1,FALSE),"N")</f>
        <v>N</v>
      </c>
      <c r="K1816" s="9">
        <f t="shared" si="115"/>
        <v>0</v>
      </c>
    </row>
    <row r="1817" spans="1:11" x14ac:dyDescent="0.3">
      <c r="A1817">
        <v>170</v>
      </c>
      <c r="B1817" t="s">
        <v>777</v>
      </c>
      <c r="C1817" t="s">
        <v>2743</v>
      </c>
      <c r="D1817" s="13">
        <v>24921.78</v>
      </c>
      <c r="E1817" s="14">
        <v>19.273903328754887</v>
      </c>
      <c r="F1817" s="15">
        <v>2.0330736616243425E-7</v>
      </c>
      <c r="G1817" s="17">
        <f t="shared" si="112"/>
        <v>1816</v>
      </c>
      <c r="H1817" s="16">
        <f t="shared" si="113"/>
        <v>8.1578188300528409E-9</v>
      </c>
      <c r="I1817" s="9">
        <f t="shared" si="114"/>
        <v>1803</v>
      </c>
      <c r="J1817" s="9" t="str">
        <f>_xlfn.IFNA(VLOOKUP(C1817,[1]Sheet1!$B:$B,1,FALSE),"N")</f>
        <v>N</v>
      </c>
      <c r="K1817" s="9">
        <f t="shared" si="115"/>
        <v>0</v>
      </c>
    </row>
    <row r="1818" spans="1:11" x14ac:dyDescent="0.3">
      <c r="A1818">
        <v>67</v>
      </c>
      <c r="B1818" t="s">
        <v>1370</v>
      </c>
      <c r="C1818" t="s">
        <v>3331</v>
      </c>
      <c r="D1818" s="13">
        <v>72679.564999999988</v>
      </c>
      <c r="E1818" s="14">
        <v>17.953105150591341</v>
      </c>
      <c r="F1818" s="15">
        <v>2.0203772378909213E-7</v>
      </c>
      <c r="G1818" s="17">
        <f t="shared" si="112"/>
        <v>1817</v>
      </c>
      <c r="H1818" s="16">
        <f t="shared" si="113"/>
        <v>2.7798422264785453E-9</v>
      </c>
      <c r="I1818" s="9">
        <f t="shared" si="114"/>
        <v>1906</v>
      </c>
      <c r="J1818" s="9" t="str">
        <f>_xlfn.IFNA(VLOOKUP(C1818,[1]Sheet1!$B:$B,1,FALSE),"N")</f>
        <v>N</v>
      </c>
      <c r="K1818" s="9">
        <f t="shared" si="115"/>
        <v>0</v>
      </c>
    </row>
    <row r="1819" spans="1:11" x14ac:dyDescent="0.3">
      <c r="A1819">
        <v>58</v>
      </c>
      <c r="B1819" t="s">
        <v>1920</v>
      </c>
      <c r="C1819" t="s">
        <v>3875</v>
      </c>
      <c r="D1819" s="13">
        <v>80589.099999999991</v>
      </c>
      <c r="E1819" s="14">
        <v>17.825629628583531</v>
      </c>
      <c r="F1819" s="15">
        <v>2.0192080782130195E-7</v>
      </c>
      <c r="G1819" s="17">
        <f t="shared" si="112"/>
        <v>1818</v>
      </c>
      <c r="H1819" s="16">
        <f t="shared" si="113"/>
        <v>2.5055597819221453E-9</v>
      </c>
      <c r="I1819" s="9">
        <f t="shared" si="114"/>
        <v>1915</v>
      </c>
      <c r="J1819" s="9" t="str">
        <f>_xlfn.IFNA(VLOOKUP(C1819,[1]Sheet1!$B:$B,1,FALSE),"N")</f>
        <v>Clo1313_2857</v>
      </c>
      <c r="K1819" s="9">
        <f t="shared" si="115"/>
        <v>2.0192080782130195E-7</v>
      </c>
    </row>
    <row r="1820" spans="1:11" x14ac:dyDescent="0.3">
      <c r="A1820">
        <v>161</v>
      </c>
      <c r="B1820" t="s">
        <v>576</v>
      </c>
      <c r="C1820" t="s">
        <v>2545</v>
      </c>
      <c r="D1820" s="13">
        <v>26654.745000000003</v>
      </c>
      <c r="E1820" s="14">
        <v>19.18075902694239</v>
      </c>
      <c r="F1820" s="15">
        <v>2.0154397162118966E-7</v>
      </c>
      <c r="G1820" s="17">
        <f t="shared" si="112"/>
        <v>1819</v>
      </c>
      <c r="H1820" s="16">
        <f t="shared" si="113"/>
        <v>7.5612793002217658E-9</v>
      </c>
      <c r="I1820" s="9">
        <f t="shared" si="114"/>
        <v>1812</v>
      </c>
      <c r="J1820" s="9" t="str">
        <f>_xlfn.IFNA(VLOOKUP(C1820,[1]Sheet1!$B:$B,1,FALSE),"N")</f>
        <v>N</v>
      </c>
      <c r="K1820" s="9">
        <f t="shared" si="115"/>
        <v>0</v>
      </c>
    </row>
    <row r="1821" spans="1:11" x14ac:dyDescent="0.3">
      <c r="A1821">
        <v>112</v>
      </c>
      <c r="B1821" t="s">
        <v>1874</v>
      </c>
      <c r="C1821" t="s">
        <v>3829</v>
      </c>
      <c r="D1821" s="13">
        <v>39498.76</v>
      </c>
      <c r="E1821" s="14">
        <v>18.692229532778146</v>
      </c>
      <c r="F1821" s="15">
        <v>2.0055114709574414E-7</v>
      </c>
      <c r="G1821" s="17">
        <f t="shared" si="112"/>
        <v>1820</v>
      </c>
      <c r="H1821" s="16">
        <f t="shared" si="113"/>
        <v>5.077403622183181E-9</v>
      </c>
      <c r="I1821" s="9">
        <f t="shared" si="114"/>
        <v>1861</v>
      </c>
      <c r="J1821" s="9" t="str">
        <f>_xlfn.IFNA(VLOOKUP(C1821,[1]Sheet1!$B:$B,1,FALSE),"N")</f>
        <v>N</v>
      </c>
      <c r="K1821" s="9">
        <f t="shared" si="115"/>
        <v>0</v>
      </c>
    </row>
    <row r="1822" spans="1:11" x14ac:dyDescent="0.3">
      <c r="A1822">
        <v>253</v>
      </c>
      <c r="B1822" t="s">
        <v>513</v>
      </c>
      <c r="C1822" t="s">
        <v>2482</v>
      </c>
      <c r="D1822" s="13">
        <v>14042.044999999998</v>
      </c>
      <c r="E1822" s="14">
        <v>19.953427280132324</v>
      </c>
      <c r="F1822" s="15">
        <v>1.9935475167765862E-7</v>
      </c>
      <c r="G1822" s="17">
        <f t="shared" si="112"/>
        <v>1821</v>
      </c>
      <c r="H1822" s="16">
        <f t="shared" si="113"/>
        <v>1.4196988521092094E-8</v>
      </c>
      <c r="I1822" s="9">
        <f t="shared" si="114"/>
        <v>1720</v>
      </c>
      <c r="J1822" s="9" t="str">
        <f>_xlfn.IFNA(VLOOKUP(C1822,[1]Sheet1!$B:$B,1,FALSE),"N")</f>
        <v>N</v>
      </c>
      <c r="K1822" s="9">
        <f t="shared" si="115"/>
        <v>0</v>
      </c>
    </row>
    <row r="1823" spans="1:11" x14ac:dyDescent="0.3">
      <c r="A1823">
        <v>151</v>
      </c>
      <c r="B1823" t="s">
        <v>1997</v>
      </c>
      <c r="C1823" t="s">
        <v>3952</v>
      </c>
      <c r="D1823" s="13">
        <v>28124.245000000003</v>
      </c>
      <c r="E1823" s="14">
        <v>19.101365325507423</v>
      </c>
      <c r="F1823" s="15">
        <v>1.9932725618554352E-7</v>
      </c>
      <c r="G1823" s="17">
        <f t="shared" si="112"/>
        <v>1822</v>
      </c>
      <c r="H1823" s="16">
        <f t="shared" si="113"/>
        <v>7.0873815878628385E-9</v>
      </c>
      <c r="I1823" s="9">
        <f t="shared" si="114"/>
        <v>1822</v>
      </c>
      <c r="J1823" s="9" t="str">
        <f>_xlfn.IFNA(VLOOKUP(C1823,[1]Sheet1!$B:$B,1,FALSE),"N")</f>
        <v>N</v>
      </c>
      <c r="K1823" s="9">
        <f t="shared" si="115"/>
        <v>0</v>
      </c>
    </row>
    <row r="1824" spans="1:11" x14ac:dyDescent="0.3">
      <c r="A1824">
        <v>184</v>
      </c>
      <c r="B1824" t="s">
        <v>1112</v>
      </c>
      <c r="C1824" t="s">
        <v>3078</v>
      </c>
      <c r="D1824" s="13">
        <v>21863.549999999996</v>
      </c>
      <c r="E1824" s="14">
        <v>19.39749080862811</v>
      </c>
      <c r="F1824" s="15">
        <v>1.9726668315463439E-7</v>
      </c>
      <c r="G1824" s="17">
        <f t="shared" si="112"/>
        <v>1823</v>
      </c>
      <c r="H1824" s="16">
        <f t="shared" si="113"/>
        <v>9.0226282170386068E-9</v>
      </c>
      <c r="I1824" s="9">
        <f t="shared" si="114"/>
        <v>1789</v>
      </c>
      <c r="J1824" s="9" t="str">
        <f>_xlfn.IFNA(VLOOKUP(C1824,[1]Sheet1!$B:$B,1,FALSE),"N")</f>
        <v>N</v>
      </c>
      <c r="K1824" s="9">
        <f t="shared" si="115"/>
        <v>0</v>
      </c>
    </row>
    <row r="1825" spans="1:11" x14ac:dyDescent="0.3">
      <c r="A1825">
        <v>74</v>
      </c>
      <c r="B1825" t="s">
        <v>156</v>
      </c>
      <c r="C1825" t="s">
        <v>2127</v>
      </c>
      <c r="D1825" s="13">
        <v>57490.799999999988</v>
      </c>
      <c r="E1825" s="14">
        <v>18.198285159472825</v>
      </c>
      <c r="F1825" s="15">
        <v>1.9516239441977215E-7</v>
      </c>
      <c r="G1825" s="17">
        <f t="shared" si="112"/>
        <v>1824</v>
      </c>
      <c r="H1825" s="16">
        <f t="shared" si="113"/>
        <v>3.3946717460841071E-9</v>
      </c>
      <c r="I1825" s="9">
        <f t="shared" si="114"/>
        <v>1899</v>
      </c>
      <c r="J1825" s="9" t="str">
        <f>_xlfn.IFNA(VLOOKUP(C1825,[1]Sheet1!$B:$B,1,FALSE),"N")</f>
        <v>N</v>
      </c>
      <c r="K1825" s="9">
        <f t="shared" si="115"/>
        <v>0</v>
      </c>
    </row>
    <row r="1826" spans="1:11" x14ac:dyDescent="0.3">
      <c r="A1826">
        <v>249</v>
      </c>
      <c r="B1826" t="s">
        <v>996</v>
      </c>
      <c r="C1826" t="s">
        <v>2962</v>
      </c>
      <c r="D1826" s="13">
        <v>14229.244999999999</v>
      </c>
      <c r="E1826" s="14">
        <v>19.904016158771899</v>
      </c>
      <c r="F1826" s="15">
        <v>1.9403482202108405E-7</v>
      </c>
      <c r="G1826" s="17">
        <f t="shared" si="112"/>
        <v>1825</v>
      </c>
      <c r="H1826" s="16">
        <f t="shared" si="113"/>
        <v>1.3636339947838698E-8</v>
      </c>
      <c r="I1826" s="9">
        <f t="shared" si="114"/>
        <v>1724</v>
      </c>
      <c r="J1826" s="9" t="str">
        <f>_xlfn.IFNA(VLOOKUP(C1826,[1]Sheet1!$B:$B,1,FALSE),"N")</f>
        <v>N</v>
      </c>
      <c r="K1826" s="9">
        <f t="shared" si="115"/>
        <v>0</v>
      </c>
    </row>
    <row r="1827" spans="1:11" x14ac:dyDescent="0.3">
      <c r="A1827">
        <v>159</v>
      </c>
      <c r="B1827" t="s">
        <v>1670</v>
      </c>
      <c r="C1827" t="s">
        <v>3625</v>
      </c>
      <c r="D1827" s="13">
        <v>26028.564999999999</v>
      </c>
      <c r="E1827" s="14">
        <v>19.156045209261617</v>
      </c>
      <c r="F1827" s="15">
        <v>1.9288367193014328E-7</v>
      </c>
      <c r="G1827" s="17">
        <f t="shared" si="112"/>
        <v>1826</v>
      </c>
      <c r="H1827" s="16">
        <f t="shared" si="113"/>
        <v>7.4104612348065786E-9</v>
      </c>
      <c r="I1827" s="9">
        <f t="shared" si="114"/>
        <v>1814</v>
      </c>
      <c r="J1827" s="9" t="str">
        <f>_xlfn.IFNA(VLOOKUP(C1827,[1]Sheet1!$B:$B,1,FALSE),"N")</f>
        <v>N</v>
      </c>
      <c r="K1827" s="9">
        <f t="shared" si="115"/>
        <v>0</v>
      </c>
    </row>
    <row r="1828" spans="1:11" x14ac:dyDescent="0.3">
      <c r="A1828">
        <v>104</v>
      </c>
      <c r="B1828" t="s">
        <v>1862</v>
      </c>
      <c r="C1828" t="s">
        <v>3817</v>
      </c>
      <c r="D1828" s="13">
        <v>40490.74</v>
      </c>
      <c r="E1828" s="14">
        <v>18.612786924982792</v>
      </c>
      <c r="F1828" s="15">
        <v>1.926969789046225E-7</v>
      </c>
      <c r="G1828" s="17">
        <f t="shared" si="112"/>
        <v>1827</v>
      </c>
      <c r="H1828" s="16">
        <f t="shared" si="113"/>
        <v>4.7590382123078639E-9</v>
      </c>
      <c r="I1828" s="9">
        <f t="shared" si="114"/>
        <v>1869</v>
      </c>
      <c r="J1828" s="9" t="str">
        <f>_xlfn.IFNA(VLOOKUP(C1828,[1]Sheet1!$B:$B,1,FALSE),"N")</f>
        <v>N</v>
      </c>
      <c r="K1828" s="9">
        <f t="shared" si="115"/>
        <v>0</v>
      </c>
    </row>
    <row r="1829" spans="1:11" x14ac:dyDescent="0.3">
      <c r="A1829">
        <v>100</v>
      </c>
      <c r="B1829" t="s">
        <v>585</v>
      </c>
      <c r="C1829" t="s">
        <v>2554</v>
      </c>
      <c r="D1829" s="13">
        <v>41529.934999999998</v>
      </c>
      <c r="E1829" s="14">
        <v>18.579917426223432</v>
      </c>
      <c r="F1829" s="15">
        <v>1.9241765652913809E-7</v>
      </c>
      <c r="G1829" s="17">
        <f t="shared" si="112"/>
        <v>1828</v>
      </c>
      <c r="H1829" s="16">
        <f t="shared" si="113"/>
        <v>4.6332279722840429E-9</v>
      </c>
      <c r="I1829" s="9">
        <f t="shared" si="114"/>
        <v>1873</v>
      </c>
      <c r="J1829" s="9" t="str">
        <f>_xlfn.IFNA(VLOOKUP(C1829,[1]Sheet1!$B:$B,1,FALSE),"N")</f>
        <v>N</v>
      </c>
      <c r="K1829" s="9">
        <f t="shared" si="115"/>
        <v>0</v>
      </c>
    </row>
    <row r="1830" spans="1:11" x14ac:dyDescent="0.3">
      <c r="A1830">
        <v>128</v>
      </c>
      <c r="B1830" t="s">
        <v>114</v>
      </c>
      <c r="C1830" t="s">
        <v>2085</v>
      </c>
      <c r="D1830" s="13">
        <v>33687.39499999999</v>
      </c>
      <c r="E1830" s="14">
        <v>18.834956541303029</v>
      </c>
      <c r="F1830" s="15">
        <v>1.9214800916517689E-7</v>
      </c>
      <c r="G1830" s="17">
        <f t="shared" si="112"/>
        <v>1829</v>
      </c>
      <c r="H1830" s="16">
        <f t="shared" si="113"/>
        <v>5.7038547850071804E-9</v>
      </c>
      <c r="I1830" s="9">
        <f t="shared" si="114"/>
        <v>1845</v>
      </c>
      <c r="J1830" s="9" t="str">
        <f>_xlfn.IFNA(VLOOKUP(C1830,[1]Sheet1!$B:$B,1,FALSE),"N")</f>
        <v>N</v>
      </c>
      <c r="K1830" s="9">
        <f t="shared" si="115"/>
        <v>0</v>
      </c>
    </row>
    <row r="1831" spans="1:11" x14ac:dyDescent="0.3">
      <c r="A1831">
        <v>287</v>
      </c>
      <c r="B1831" t="s">
        <v>243</v>
      </c>
      <c r="C1831" t="s">
        <v>2214</v>
      </c>
      <c r="D1831" s="13">
        <v>11306.989999999998</v>
      </c>
      <c r="E1831" s="14">
        <v>20.14573483083544</v>
      </c>
      <c r="F1831" s="15">
        <v>1.8778005691614697E-7</v>
      </c>
      <c r="G1831" s="17">
        <f t="shared" si="112"/>
        <v>1830</v>
      </c>
      <c r="H1831" s="16">
        <f t="shared" si="113"/>
        <v>1.6607431059561123E-8</v>
      </c>
      <c r="I1831" s="9">
        <f t="shared" si="114"/>
        <v>1686</v>
      </c>
      <c r="J1831" s="9" t="str">
        <f>_xlfn.IFNA(VLOOKUP(C1831,[1]Sheet1!$B:$B,1,FALSE),"N")</f>
        <v>N</v>
      </c>
      <c r="K1831" s="9">
        <f t="shared" si="115"/>
        <v>0</v>
      </c>
    </row>
    <row r="1832" spans="1:11" x14ac:dyDescent="0.3">
      <c r="A1832">
        <v>140</v>
      </c>
      <c r="B1832" t="s">
        <v>1199</v>
      </c>
      <c r="C1832" t="s">
        <v>3165</v>
      </c>
      <c r="D1832" s="13">
        <v>28762.654999999995</v>
      </c>
      <c r="E1832" s="14">
        <v>18.991505238335204</v>
      </c>
      <c r="F1832" s="15">
        <v>1.8638879553622669E-7</v>
      </c>
      <c r="G1832" s="17">
        <f t="shared" si="112"/>
        <v>1831</v>
      </c>
      <c r="H1832" s="16">
        <f t="shared" si="113"/>
        <v>6.4802361095047279E-9</v>
      </c>
      <c r="I1832" s="9">
        <f t="shared" si="114"/>
        <v>1833</v>
      </c>
      <c r="J1832" s="9" t="str">
        <f>_xlfn.IFNA(VLOOKUP(C1832,[1]Sheet1!$B:$B,1,FALSE),"N")</f>
        <v>N</v>
      </c>
      <c r="K1832" s="9">
        <f t="shared" si="115"/>
        <v>0</v>
      </c>
    </row>
    <row r="1833" spans="1:11" x14ac:dyDescent="0.3">
      <c r="A1833">
        <v>176</v>
      </c>
      <c r="B1833" t="s">
        <v>191</v>
      </c>
      <c r="C1833" t="s">
        <v>2162</v>
      </c>
      <c r="D1833" s="13">
        <v>21909.545000000002</v>
      </c>
      <c r="E1833" s="14">
        <v>19.321950108498722</v>
      </c>
      <c r="F1833" s="15">
        <v>1.8587427489209261E-7</v>
      </c>
      <c r="G1833" s="17">
        <f t="shared" si="112"/>
        <v>1832</v>
      </c>
      <c r="H1833" s="16">
        <f t="shared" si="113"/>
        <v>8.4837122309976134E-9</v>
      </c>
      <c r="I1833" s="9">
        <f t="shared" si="114"/>
        <v>1797</v>
      </c>
      <c r="J1833" s="9" t="str">
        <f>_xlfn.IFNA(VLOOKUP(C1833,[1]Sheet1!$B:$B,1,FALSE),"N")</f>
        <v>Clo1313_0192</v>
      </c>
      <c r="K1833" s="9">
        <f t="shared" si="115"/>
        <v>1.8587427489209261E-7</v>
      </c>
    </row>
    <row r="1834" spans="1:11" x14ac:dyDescent="0.3">
      <c r="A1834">
        <v>494</v>
      </c>
      <c r="B1834" t="s">
        <v>939</v>
      </c>
      <c r="C1834" t="s">
        <v>2905</v>
      </c>
      <c r="D1834" s="13">
        <v>4906.6549999999997</v>
      </c>
      <c r="E1834" s="14">
        <v>21.154105252951716</v>
      </c>
      <c r="F1834" s="15">
        <v>1.8546971414982335E-7</v>
      </c>
      <c r="G1834" s="17">
        <f t="shared" si="112"/>
        <v>1833</v>
      </c>
      <c r="H1834" s="16">
        <f t="shared" si="113"/>
        <v>3.7799624010618915E-8</v>
      </c>
      <c r="I1834" s="9">
        <f t="shared" si="114"/>
        <v>1479</v>
      </c>
      <c r="J1834" s="9" t="str">
        <f>_xlfn.IFNA(VLOOKUP(C1834,[1]Sheet1!$B:$B,1,FALSE),"N")</f>
        <v>N</v>
      </c>
      <c r="K1834" s="9">
        <f t="shared" si="115"/>
        <v>0</v>
      </c>
    </row>
    <row r="1835" spans="1:11" x14ac:dyDescent="0.3">
      <c r="A1835">
        <v>99</v>
      </c>
      <c r="B1835" t="s">
        <v>319</v>
      </c>
      <c r="C1835" t="s">
        <v>2290</v>
      </c>
      <c r="D1835" s="13">
        <v>40185.614999999998</v>
      </c>
      <c r="E1835" s="14">
        <v>18.571448989174289</v>
      </c>
      <c r="F1835" s="15">
        <v>1.8490836289531493E-7</v>
      </c>
      <c r="G1835" s="17">
        <f t="shared" si="112"/>
        <v>1834</v>
      </c>
      <c r="H1835" s="16">
        <f t="shared" si="113"/>
        <v>4.6013570501612322E-9</v>
      </c>
      <c r="I1835" s="9">
        <f t="shared" si="114"/>
        <v>1874</v>
      </c>
      <c r="J1835" s="9" t="str">
        <f>_xlfn.IFNA(VLOOKUP(C1835,[1]Sheet1!$B:$B,1,FALSE),"N")</f>
        <v>N</v>
      </c>
      <c r="K1835" s="9">
        <f t="shared" si="115"/>
        <v>0</v>
      </c>
    </row>
    <row r="1836" spans="1:11" x14ac:dyDescent="0.3">
      <c r="A1836">
        <v>148</v>
      </c>
      <c r="B1836" t="s">
        <v>1572</v>
      </c>
      <c r="C1836" t="s">
        <v>3527</v>
      </c>
      <c r="D1836" s="13">
        <v>26026.774999999998</v>
      </c>
      <c r="E1836" s="14">
        <v>19.08739550341274</v>
      </c>
      <c r="F1836" s="15">
        <v>1.8237285981758146E-7</v>
      </c>
      <c r="G1836" s="17">
        <f t="shared" si="112"/>
        <v>1835</v>
      </c>
      <c r="H1836" s="16">
        <f t="shared" si="113"/>
        <v>7.0071247712243051E-9</v>
      </c>
      <c r="I1836" s="9">
        <f t="shared" si="114"/>
        <v>1825</v>
      </c>
      <c r="J1836" s="9" t="str">
        <f>_xlfn.IFNA(VLOOKUP(C1836,[1]Sheet1!$B:$B,1,FALSE),"N")</f>
        <v>N</v>
      </c>
      <c r="K1836" s="9">
        <f t="shared" si="115"/>
        <v>0</v>
      </c>
    </row>
    <row r="1837" spans="1:11" x14ac:dyDescent="0.3">
      <c r="A1837">
        <v>90</v>
      </c>
      <c r="B1837" t="s">
        <v>1460</v>
      </c>
      <c r="C1837" t="s">
        <v>3420</v>
      </c>
      <c r="D1837" s="13">
        <v>43451.285000000003</v>
      </c>
      <c r="E1837" s="14">
        <v>18.457396911778623</v>
      </c>
      <c r="F1837" s="15">
        <v>1.8218647079464163E-7</v>
      </c>
      <c r="G1837" s="17">
        <f t="shared" si="112"/>
        <v>1836</v>
      </c>
      <c r="H1837" s="16">
        <f t="shared" si="113"/>
        <v>4.19289028609031E-9</v>
      </c>
      <c r="I1837" s="9">
        <f t="shared" si="114"/>
        <v>1883</v>
      </c>
      <c r="J1837" s="9" t="str">
        <f>_xlfn.IFNA(VLOOKUP(C1837,[1]Sheet1!$B:$B,1,FALSE),"N")</f>
        <v>N</v>
      </c>
      <c r="K1837" s="9">
        <f t="shared" si="115"/>
        <v>0</v>
      </c>
    </row>
    <row r="1838" spans="1:11" x14ac:dyDescent="0.3">
      <c r="A1838">
        <v>146</v>
      </c>
      <c r="B1838" t="s">
        <v>313</v>
      </c>
      <c r="C1838" t="s">
        <v>2284</v>
      </c>
      <c r="D1838" s="13">
        <v>26218.229999999996</v>
      </c>
      <c r="E1838" s="14">
        <v>19.053945320347317</v>
      </c>
      <c r="F1838" s="15">
        <v>1.7877236705847673E-7</v>
      </c>
      <c r="G1838" s="17">
        <f t="shared" si="112"/>
        <v>1837</v>
      </c>
      <c r="H1838" s="16">
        <f t="shared" si="113"/>
        <v>6.8186283764570207E-9</v>
      </c>
      <c r="I1838" s="9">
        <f t="shared" si="114"/>
        <v>1827</v>
      </c>
      <c r="J1838" s="9" t="str">
        <f>_xlfn.IFNA(VLOOKUP(C1838,[1]Sheet1!$B:$B,1,FALSE),"N")</f>
        <v>N</v>
      </c>
      <c r="K1838" s="9">
        <f t="shared" si="115"/>
        <v>0</v>
      </c>
    </row>
    <row r="1839" spans="1:11" x14ac:dyDescent="0.3">
      <c r="A1839">
        <v>142</v>
      </c>
      <c r="B1839" t="s">
        <v>1909</v>
      </c>
      <c r="C1839" t="s">
        <v>3864</v>
      </c>
      <c r="D1839" s="13">
        <v>27028.379999999997</v>
      </c>
      <c r="E1839" s="14">
        <v>19.01529707355715</v>
      </c>
      <c r="F1839" s="15">
        <v>1.7858049414089074E-7</v>
      </c>
      <c r="G1839" s="17">
        <f t="shared" si="112"/>
        <v>1838</v>
      </c>
      <c r="H1839" s="16">
        <f t="shared" si="113"/>
        <v>6.6071475294076355E-9</v>
      </c>
      <c r="I1839" s="9">
        <f t="shared" si="114"/>
        <v>1831</v>
      </c>
      <c r="J1839" s="9" t="str">
        <f>_xlfn.IFNA(VLOOKUP(C1839,[1]Sheet1!$B:$B,1,FALSE),"N")</f>
        <v>N</v>
      </c>
      <c r="K1839" s="9">
        <f t="shared" si="115"/>
        <v>0</v>
      </c>
    </row>
    <row r="1840" spans="1:11" x14ac:dyDescent="0.3">
      <c r="A1840">
        <v>237</v>
      </c>
      <c r="B1840" t="s">
        <v>671</v>
      </c>
      <c r="C1840" t="s">
        <v>2640</v>
      </c>
      <c r="D1840" s="13">
        <v>13726.17</v>
      </c>
      <c r="E1840" s="14">
        <v>19.841103604343044</v>
      </c>
      <c r="F1840" s="15">
        <v>1.7781475254561281E-7</v>
      </c>
      <c r="G1840" s="17">
        <f t="shared" si="112"/>
        <v>1839</v>
      </c>
      <c r="H1840" s="16">
        <f t="shared" si="113"/>
        <v>1.2954433213752475E-8</v>
      </c>
      <c r="I1840" s="9">
        <f t="shared" si="114"/>
        <v>1736</v>
      </c>
      <c r="J1840" s="9" t="str">
        <f>_xlfn.IFNA(VLOOKUP(C1840,[1]Sheet1!$B:$B,1,FALSE),"N")</f>
        <v>N</v>
      </c>
      <c r="K1840" s="9">
        <f t="shared" si="115"/>
        <v>0</v>
      </c>
    </row>
    <row r="1841" spans="1:11" x14ac:dyDescent="0.3">
      <c r="A1841">
        <v>111</v>
      </c>
      <c r="B1841" t="s">
        <v>592</v>
      </c>
      <c r="C1841" t="s">
        <v>2561</v>
      </c>
      <c r="D1841" s="13">
        <v>34778.114999999991</v>
      </c>
      <c r="E1841" s="14">
        <v>18.690036632712378</v>
      </c>
      <c r="F1841" s="15">
        <v>1.7626717204185292E-7</v>
      </c>
      <c r="G1841" s="17">
        <f t="shared" si="112"/>
        <v>1840</v>
      </c>
      <c r="H1841" s="16">
        <f t="shared" si="113"/>
        <v>5.0683359935365371E-9</v>
      </c>
      <c r="I1841" s="9">
        <f t="shared" si="114"/>
        <v>1862</v>
      </c>
      <c r="J1841" s="9" t="str">
        <f>_xlfn.IFNA(VLOOKUP(C1841,[1]Sheet1!$B:$B,1,FALSE),"N")</f>
        <v>N</v>
      </c>
      <c r="K1841" s="9">
        <f t="shared" si="115"/>
        <v>0</v>
      </c>
    </row>
    <row r="1842" spans="1:11" x14ac:dyDescent="0.3">
      <c r="A1842">
        <v>198</v>
      </c>
      <c r="B1842" t="s">
        <v>122</v>
      </c>
      <c r="C1842" t="s">
        <v>2093</v>
      </c>
      <c r="D1842" s="13">
        <v>16914.009999999998</v>
      </c>
      <c r="E1842" s="14">
        <v>19.571152679442378</v>
      </c>
      <c r="F1842" s="15">
        <v>1.7582131078639188E-7</v>
      </c>
      <c r="G1842" s="17">
        <f t="shared" si="112"/>
        <v>1841</v>
      </c>
      <c r="H1842" s="16">
        <f t="shared" si="113"/>
        <v>1.0395010455024675E-8</v>
      </c>
      <c r="I1842" s="9">
        <f t="shared" si="114"/>
        <v>1775</v>
      </c>
      <c r="J1842" s="9" t="str">
        <f>_xlfn.IFNA(VLOOKUP(C1842,[1]Sheet1!$B:$B,1,FALSE),"N")</f>
        <v>N</v>
      </c>
      <c r="K1842" s="9">
        <f t="shared" si="115"/>
        <v>0</v>
      </c>
    </row>
    <row r="1843" spans="1:11" x14ac:dyDescent="0.3">
      <c r="A1843">
        <v>248</v>
      </c>
      <c r="B1843" t="s">
        <v>244</v>
      </c>
      <c r="C1843" t="s">
        <v>2215</v>
      </c>
      <c r="D1843" s="13">
        <v>12859.824999999993</v>
      </c>
      <c r="E1843" s="14">
        <v>19.897427949117663</v>
      </c>
      <c r="F1843" s="15">
        <v>1.7442139509058221E-7</v>
      </c>
      <c r="G1843" s="17">
        <f t="shared" si="112"/>
        <v>1842</v>
      </c>
      <c r="H1843" s="16">
        <f t="shared" si="113"/>
        <v>1.3563279056331039E-8</v>
      </c>
      <c r="I1843" s="9">
        <f t="shared" si="114"/>
        <v>1725</v>
      </c>
      <c r="J1843" s="9" t="str">
        <f>_xlfn.IFNA(VLOOKUP(C1843,[1]Sheet1!$B:$B,1,FALSE),"N")</f>
        <v>N</v>
      </c>
      <c r="K1843" s="9">
        <f t="shared" si="115"/>
        <v>0</v>
      </c>
    </row>
    <row r="1844" spans="1:11" x14ac:dyDescent="0.3">
      <c r="A1844">
        <v>145</v>
      </c>
      <c r="B1844" t="s">
        <v>280</v>
      </c>
      <c r="C1844" t="s">
        <v>2251</v>
      </c>
      <c r="D1844" s="13">
        <v>25226.194999999996</v>
      </c>
      <c r="E1844" s="14">
        <v>19.052831584045855</v>
      </c>
      <c r="F1844" s="15">
        <v>1.7185194854814286E-7</v>
      </c>
      <c r="G1844" s="17">
        <f t="shared" si="112"/>
        <v>1843</v>
      </c>
      <c r="H1844" s="16">
        <f t="shared" si="113"/>
        <v>6.8124403441796468E-9</v>
      </c>
      <c r="I1844" s="9">
        <f t="shared" si="114"/>
        <v>1828</v>
      </c>
      <c r="J1844" s="9" t="str">
        <f>_xlfn.IFNA(VLOOKUP(C1844,[1]Sheet1!$B:$B,1,FALSE),"N")</f>
        <v>N</v>
      </c>
      <c r="K1844" s="9">
        <f t="shared" si="115"/>
        <v>0</v>
      </c>
    </row>
    <row r="1845" spans="1:11" x14ac:dyDescent="0.3">
      <c r="A1845">
        <v>41</v>
      </c>
      <c r="B1845" t="s">
        <v>102</v>
      </c>
      <c r="C1845" t="s">
        <v>2073</v>
      </c>
      <c r="D1845" s="13">
        <v>101541.48</v>
      </c>
      <c r="E1845" s="14">
        <v>17.34010798493432</v>
      </c>
      <c r="F1845" s="15">
        <v>1.7128980670381861E-7</v>
      </c>
      <c r="G1845" s="17">
        <f t="shared" si="112"/>
        <v>1844</v>
      </c>
      <c r="H1845" s="16">
        <f t="shared" si="113"/>
        <v>1.6868949192371297E-9</v>
      </c>
      <c r="I1845" s="9">
        <f t="shared" si="114"/>
        <v>1932</v>
      </c>
      <c r="J1845" s="9" t="str">
        <f>_xlfn.IFNA(VLOOKUP(C1845,[1]Sheet1!$B:$B,1,FALSE),"N")</f>
        <v>N</v>
      </c>
      <c r="K1845" s="9">
        <f t="shared" si="115"/>
        <v>0</v>
      </c>
    </row>
    <row r="1846" spans="1:11" x14ac:dyDescent="0.3">
      <c r="A1846">
        <v>141</v>
      </c>
      <c r="B1846" t="s">
        <v>803</v>
      </c>
      <c r="C1846" t="s">
        <v>2769</v>
      </c>
      <c r="D1846" s="13">
        <v>26153.849999999995</v>
      </c>
      <c r="E1846" s="14">
        <v>18.998739160341138</v>
      </c>
      <c r="F1846" s="15">
        <v>1.7048552962996198E-7</v>
      </c>
      <c r="G1846" s="17">
        <f t="shared" si="112"/>
        <v>1845</v>
      </c>
      <c r="H1846" s="16">
        <f t="shared" si="113"/>
        <v>6.5185634095921644E-9</v>
      </c>
      <c r="I1846" s="9">
        <f t="shared" si="114"/>
        <v>1832</v>
      </c>
      <c r="J1846" s="9" t="str">
        <f>_xlfn.IFNA(VLOOKUP(C1846,[1]Sheet1!$B:$B,1,FALSE),"N")</f>
        <v>N</v>
      </c>
      <c r="K1846" s="9">
        <f t="shared" si="115"/>
        <v>0</v>
      </c>
    </row>
    <row r="1847" spans="1:11" x14ac:dyDescent="0.3">
      <c r="A1847">
        <v>137</v>
      </c>
      <c r="B1847" t="s">
        <v>751</v>
      </c>
      <c r="C1847" t="s">
        <v>2717</v>
      </c>
      <c r="D1847" s="13">
        <v>26817.769999999997</v>
      </c>
      <c r="E1847" s="14">
        <v>18.953986098986618</v>
      </c>
      <c r="F1847" s="15">
        <v>1.6855066865266758E-7</v>
      </c>
      <c r="G1847" s="17">
        <f t="shared" si="112"/>
        <v>1846</v>
      </c>
      <c r="H1847" s="16">
        <f t="shared" si="113"/>
        <v>6.2850366996460774E-9</v>
      </c>
      <c r="I1847" s="9">
        <f t="shared" si="114"/>
        <v>1836</v>
      </c>
      <c r="J1847" s="9" t="str">
        <f>_xlfn.IFNA(VLOOKUP(C1847,[1]Sheet1!$B:$B,1,FALSE),"N")</f>
        <v>N</v>
      </c>
      <c r="K1847" s="9">
        <f t="shared" si="115"/>
        <v>0</v>
      </c>
    </row>
    <row r="1848" spans="1:11" x14ac:dyDescent="0.3">
      <c r="A1848">
        <v>115</v>
      </c>
      <c r="B1848" t="s">
        <v>199</v>
      </c>
      <c r="C1848" t="s">
        <v>2170</v>
      </c>
      <c r="D1848" s="13">
        <v>32082.404999999995</v>
      </c>
      <c r="E1848" s="14">
        <v>18.732975587689893</v>
      </c>
      <c r="F1848" s="15">
        <v>1.6839643096259073E-7</v>
      </c>
      <c r="G1848" s="17">
        <f t="shared" si="112"/>
        <v>1847</v>
      </c>
      <c r="H1848" s="16">
        <f t="shared" si="113"/>
        <v>5.2488718025531675E-9</v>
      </c>
      <c r="I1848" s="9">
        <f t="shared" si="114"/>
        <v>1858</v>
      </c>
      <c r="J1848" s="9" t="str">
        <f>_xlfn.IFNA(VLOOKUP(C1848,[1]Sheet1!$B:$B,1,FALSE),"N")</f>
        <v>N</v>
      </c>
      <c r="K1848" s="9">
        <f t="shared" si="115"/>
        <v>0</v>
      </c>
    </row>
    <row r="1849" spans="1:11" x14ac:dyDescent="0.3">
      <c r="A1849">
        <v>263</v>
      </c>
      <c r="B1849" t="s">
        <v>606</v>
      </c>
      <c r="C1849" t="s">
        <v>2575</v>
      </c>
      <c r="D1849" s="13">
        <v>11265.76</v>
      </c>
      <c r="E1849" s="14">
        <v>20.01491584523443</v>
      </c>
      <c r="F1849" s="15">
        <v>1.6816383938496808E-7</v>
      </c>
      <c r="G1849" s="17">
        <f t="shared" si="112"/>
        <v>1848</v>
      </c>
      <c r="H1849" s="16">
        <f t="shared" si="113"/>
        <v>1.4926985785687612E-8</v>
      </c>
      <c r="I1849" s="9">
        <f t="shared" si="114"/>
        <v>1710</v>
      </c>
      <c r="J1849" s="9" t="str">
        <f>_xlfn.IFNA(VLOOKUP(C1849,[1]Sheet1!$B:$B,1,FALSE),"N")</f>
        <v>N</v>
      </c>
      <c r="K1849" s="9">
        <f t="shared" si="115"/>
        <v>0</v>
      </c>
    </row>
    <row r="1850" spans="1:11" x14ac:dyDescent="0.3">
      <c r="A1850">
        <v>130</v>
      </c>
      <c r="B1850" t="s">
        <v>1237</v>
      </c>
      <c r="C1850" t="s">
        <v>3203</v>
      </c>
      <c r="D1850" s="13">
        <v>29292.214999999993</v>
      </c>
      <c r="E1850" s="14">
        <v>18.83876690705009</v>
      </c>
      <c r="F1850" s="15">
        <v>1.6759830082415744E-7</v>
      </c>
      <c r="G1850" s="17">
        <f t="shared" si="112"/>
        <v>1849</v>
      </c>
      <c r="H1850" s="16">
        <f t="shared" si="113"/>
        <v>5.7215987532577336E-9</v>
      </c>
      <c r="I1850" s="9">
        <f t="shared" si="114"/>
        <v>1843</v>
      </c>
      <c r="J1850" s="9" t="str">
        <f>_xlfn.IFNA(VLOOKUP(C1850,[1]Sheet1!$B:$B,1,FALSE),"N")</f>
        <v>N</v>
      </c>
      <c r="K1850" s="9">
        <f t="shared" si="115"/>
        <v>0</v>
      </c>
    </row>
    <row r="1851" spans="1:11" x14ac:dyDescent="0.3">
      <c r="A1851">
        <v>125</v>
      </c>
      <c r="B1851" t="s">
        <v>2007</v>
      </c>
      <c r="C1851" t="s">
        <v>3962</v>
      </c>
      <c r="D1851" s="13">
        <v>29309.440000000002</v>
      </c>
      <c r="E1851" s="14">
        <v>18.805145563621139</v>
      </c>
      <c r="F1851" s="15">
        <v>1.6316327531190295E-7</v>
      </c>
      <c r="G1851" s="17">
        <f t="shared" si="112"/>
        <v>1850</v>
      </c>
      <c r="H1851" s="16">
        <f t="shared" si="113"/>
        <v>5.5669188941140782E-9</v>
      </c>
      <c r="I1851" s="9">
        <f t="shared" si="114"/>
        <v>1848</v>
      </c>
      <c r="J1851" s="9" t="str">
        <f>_xlfn.IFNA(VLOOKUP(C1851,[1]Sheet1!$B:$B,1,FALSE),"N")</f>
        <v>N</v>
      </c>
      <c r="K1851" s="9">
        <f t="shared" si="115"/>
        <v>0</v>
      </c>
    </row>
    <row r="1852" spans="1:11" x14ac:dyDescent="0.3">
      <c r="A1852">
        <v>203</v>
      </c>
      <c r="B1852" t="s">
        <v>1264</v>
      </c>
      <c r="C1852" t="s">
        <v>3230</v>
      </c>
      <c r="D1852" s="13">
        <v>15126.164999999994</v>
      </c>
      <c r="E1852" s="14">
        <v>19.614477407803644</v>
      </c>
      <c r="F1852" s="15">
        <v>1.6289026267501357E-7</v>
      </c>
      <c r="G1852" s="17">
        <f t="shared" si="112"/>
        <v>1851</v>
      </c>
      <c r="H1852" s="16">
        <f t="shared" si="113"/>
        <v>1.0768774681157692E-8</v>
      </c>
      <c r="I1852" s="9">
        <f t="shared" si="114"/>
        <v>1770</v>
      </c>
      <c r="J1852" s="9" t="str">
        <f>_xlfn.IFNA(VLOOKUP(C1852,[1]Sheet1!$B:$B,1,FALSE),"N")</f>
        <v>N</v>
      </c>
      <c r="K1852" s="9">
        <f t="shared" si="115"/>
        <v>0</v>
      </c>
    </row>
    <row r="1853" spans="1:11" x14ac:dyDescent="0.3">
      <c r="A1853">
        <v>210</v>
      </c>
      <c r="B1853" t="s">
        <v>1814</v>
      </c>
      <c r="C1853" t="s">
        <v>3769</v>
      </c>
      <c r="D1853" s="13">
        <v>14402.000000000002</v>
      </c>
      <c r="E1853" s="14">
        <v>19.673574780190911</v>
      </c>
      <c r="F1853" s="15">
        <v>1.6274809478465907E-7</v>
      </c>
      <c r="G1853" s="17">
        <f t="shared" si="112"/>
        <v>1852</v>
      </c>
      <c r="H1853" s="16">
        <f t="shared" si="113"/>
        <v>1.1300381529277812E-8</v>
      </c>
      <c r="I1853" s="9">
        <f t="shared" si="114"/>
        <v>1763</v>
      </c>
      <c r="J1853" s="9" t="str">
        <f>_xlfn.IFNA(VLOOKUP(C1853,[1]Sheet1!$B:$B,1,FALSE),"N")</f>
        <v>N</v>
      </c>
      <c r="K1853" s="9">
        <f t="shared" si="115"/>
        <v>0</v>
      </c>
    </row>
    <row r="1854" spans="1:11" x14ac:dyDescent="0.3">
      <c r="A1854">
        <v>285</v>
      </c>
      <c r="B1854" t="s">
        <v>1248</v>
      </c>
      <c r="C1854" t="s">
        <v>3214</v>
      </c>
      <c r="D1854" s="13">
        <v>9910.9199999999983</v>
      </c>
      <c r="E1854" s="14">
        <v>20.130691211337776</v>
      </c>
      <c r="F1854" s="15">
        <v>1.6258801995298951E-7</v>
      </c>
      <c r="G1854" s="17">
        <f t="shared" si="112"/>
        <v>1853</v>
      </c>
      <c r="H1854" s="16">
        <f t="shared" si="113"/>
        <v>1.6404937175659728E-8</v>
      </c>
      <c r="I1854" s="9">
        <f t="shared" si="114"/>
        <v>1688</v>
      </c>
      <c r="J1854" s="9" t="str">
        <f>_xlfn.IFNA(VLOOKUP(C1854,[1]Sheet1!$B:$B,1,FALSE),"N")</f>
        <v>N</v>
      </c>
      <c r="K1854" s="9">
        <f t="shared" si="115"/>
        <v>0</v>
      </c>
    </row>
    <row r="1855" spans="1:11" x14ac:dyDescent="0.3">
      <c r="A1855">
        <v>150</v>
      </c>
      <c r="B1855" t="s">
        <v>521</v>
      </c>
      <c r="C1855" t="s">
        <v>2490</v>
      </c>
      <c r="D1855" s="13">
        <v>22786.935000000005</v>
      </c>
      <c r="E1855" s="14">
        <v>19.092548976077268</v>
      </c>
      <c r="F1855" s="15">
        <v>1.6034312008790109E-7</v>
      </c>
      <c r="G1855" s="17">
        <f t="shared" si="112"/>
        <v>1854</v>
      </c>
      <c r="H1855" s="16">
        <f t="shared" si="113"/>
        <v>7.0366251577011591E-9</v>
      </c>
      <c r="I1855" s="9">
        <f t="shared" si="114"/>
        <v>1823</v>
      </c>
      <c r="J1855" s="9" t="str">
        <f>_xlfn.IFNA(VLOOKUP(C1855,[1]Sheet1!$B:$B,1,FALSE),"N")</f>
        <v>Clo1313_0704</v>
      </c>
      <c r="K1855" s="9">
        <f t="shared" si="115"/>
        <v>1.6034312008790109E-7</v>
      </c>
    </row>
    <row r="1856" spans="1:11" x14ac:dyDescent="0.3">
      <c r="A1856">
        <v>76</v>
      </c>
      <c r="B1856" t="s">
        <v>75</v>
      </c>
      <c r="C1856" t="s">
        <v>2047</v>
      </c>
      <c r="D1856" s="13">
        <v>43086.23000000001</v>
      </c>
      <c r="E1856" s="14">
        <v>18.309399375840496</v>
      </c>
      <c r="F1856" s="15">
        <v>1.6012737697847788E-7</v>
      </c>
      <c r="G1856" s="17">
        <f t="shared" si="112"/>
        <v>1855</v>
      </c>
      <c r="H1856" s="16">
        <f t="shared" si="113"/>
        <v>3.7164397297809029E-9</v>
      </c>
      <c r="I1856" s="9">
        <f t="shared" si="114"/>
        <v>1897</v>
      </c>
      <c r="J1856" s="9" t="str">
        <f>_xlfn.IFNA(VLOOKUP(C1856,[1]Sheet1!$B:$B,1,FALSE),"N")</f>
        <v>N</v>
      </c>
      <c r="K1856" s="9">
        <f t="shared" si="115"/>
        <v>0</v>
      </c>
    </row>
    <row r="1857" spans="1:11" x14ac:dyDescent="0.3">
      <c r="A1857">
        <v>235</v>
      </c>
      <c r="B1857" t="s">
        <v>1235</v>
      </c>
      <c r="C1857" t="s">
        <v>3201</v>
      </c>
      <c r="D1857" s="13">
        <v>12066.639999999998</v>
      </c>
      <c r="E1857" s="14">
        <v>19.836123315002514</v>
      </c>
      <c r="F1857" s="15">
        <v>1.5568296964040532E-7</v>
      </c>
      <c r="G1857" s="17">
        <f t="shared" si="112"/>
        <v>1856</v>
      </c>
      <c r="H1857" s="16">
        <f t="shared" si="113"/>
        <v>1.290193207391663E-8</v>
      </c>
      <c r="I1857" s="9">
        <f t="shared" si="114"/>
        <v>1738</v>
      </c>
      <c r="J1857" s="9" t="str">
        <f>_xlfn.IFNA(VLOOKUP(C1857,[1]Sheet1!$B:$B,1,FALSE),"N")</f>
        <v>N</v>
      </c>
      <c r="K1857" s="9">
        <f t="shared" si="115"/>
        <v>0</v>
      </c>
    </row>
    <row r="1858" spans="1:11" x14ac:dyDescent="0.3">
      <c r="A1858">
        <v>149</v>
      </c>
      <c r="B1858" t="s">
        <v>1991</v>
      </c>
      <c r="C1858" t="s">
        <v>3946</v>
      </c>
      <c r="D1858" s="13">
        <v>21961.205000000002</v>
      </c>
      <c r="E1858" s="14">
        <v>19.091184839285969</v>
      </c>
      <c r="F1858" s="15">
        <v>1.5436101133582098E-7</v>
      </c>
      <c r="G1858" s="17">
        <f t="shared" si="112"/>
        <v>1857</v>
      </c>
      <c r="H1858" s="16">
        <f t="shared" si="113"/>
        <v>7.0288042635101748E-9</v>
      </c>
      <c r="I1858" s="9">
        <f t="shared" si="114"/>
        <v>1824</v>
      </c>
      <c r="J1858" s="9" t="str">
        <f>_xlfn.IFNA(VLOOKUP(C1858,[1]Sheet1!$B:$B,1,FALSE),"N")</f>
        <v>N</v>
      </c>
      <c r="K1858" s="9">
        <f t="shared" si="115"/>
        <v>0</v>
      </c>
    </row>
    <row r="1859" spans="1:11" x14ac:dyDescent="0.3">
      <c r="A1859">
        <v>82</v>
      </c>
      <c r="B1859" t="s">
        <v>308</v>
      </c>
      <c r="C1859" t="s">
        <v>2279</v>
      </c>
      <c r="D1859" s="13">
        <v>38760.159999999989</v>
      </c>
      <c r="E1859" s="14">
        <v>18.366251056840717</v>
      </c>
      <c r="F1859" s="15">
        <v>1.5088152041241483E-7</v>
      </c>
      <c r="G1859" s="17">
        <f t="shared" ref="G1859:G1922" si="116">RANK(F1859,$F$2:$F$1973,0)</f>
        <v>1858</v>
      </c>
      <c r="H1859" s="16">
        <f t="shared" ref="H1859:H1922" si="117">(F1859/D1859)*1000</f>
        <v>3.8926960160230207E-9</v>
      </c>
      <c r="I1859" s="9">
        <f t="shared" ref="I1859:I1922" si="118">RANK(H1859,$H$2:$H$1973,0)</f>
        <v>1891</v>
      </c>
      <c r="J1859" s="9" t="str">
        <f>_xlfn.IFNA(VLOOKUP(C1859,[1]Sheet1!$B:$B,1,FALSE),"N")</f>
        <v>N</v>
      </c>
      <c r="K1859" s="9">
        <f t="shared" ref="K1859:K1922" si="119">IF(COUNTIF(J1859,"=N")=1,0,F1859)</f>
        <v>0</v>
      </c>
    </row>
    <row r="1860" spans="1:11" x14ac:dyDescent="0.3">
      <c r="A1860">
        <v>70</v>
      </c>
      <c r="B1860" t="s">
        <v>2016</v>
      </c>
      <c r="C1860" t="s">
        <v>3971</v>
      </c>
      <c r="D1860" s="13">
        <v>50004.279999999992</v>
      </c>
      <c r="E1860" s="14">
        <v>18.041922903007301</v>
      </c>
      <c r="F1860" s="15">
        <v>1.4943840537811604E-7</v>
      </c>
      <c r="G1860" s="17">
        <f t="shared" si="116"/>
        <v>1859</v>
      </c>
      <c r="H1860" s="16">
        <f t="shared" si="117"/>
        <v>2.9885122909102197E-9</v>
      </c>
      <c r="I1860" s="9">
        <f t="shared" si="118"/>
        <v>1903</v>
      </c>
      <c r="J1860" s="9" t="str">
        <f>_xlfn.IFNA(VLOOKUP(C1860,[1]Sheet1!$B:$B,1,FALSE),"N")</f>
        <v>N</v>
      </c>
      <c r="K1860" s="9">
        <f t="shared" si="119"/>
        <v>0</v>
      </c>
    </row>
    <row r="1861" spans="1:11" x14ac:dyDescent="0.3">
      <c r="A1861">
        <v>171</v>
      </c>
      <c r="B1861" t="s">
        <v>559</v>
      </c>
      <c r="C1861" t="s">
        <v>2528</v>
      </c>
      <c r="D1861" s="13">
        <v>18112.649999999998</v>
      </c>
      <c r="E1861" s="14">
        <v>19.275950178178345</v>
      </c>
      <c r="F1861" s="15">
        <v>1.4800649427338187E-7</v>
      </c>
      <c r="G1861" s="17">
        <f t="shared" si="116"/>
        <v>1860</v>
      </c>
      <c r="H1861" s="16">
        <f t="shared" si="117"/>
        <v>8.1714433985850711E-9</v>
      </c>
      <c r="I1861" s="9">
        <f t="shared" si="118"/>
        <v>1802</v>
      </c>
      <c r="J1861" s="9" t="str">
        <f>_xlfn.IFNA(VLOOKUP(C1861,[1]Sheet1!$B:$B,1,FALSE),"N")</f>
        <v>N</v>
      </c>
      <c r="K1861" s="9">
        <f t="shared" si="119"/>
        <v>0</v>
      </c>
    </row>
    <row r="1862" spans="1:11" x14ac:dyDescent="0.3">
      <c r="A1862">
        <v>56</v>
      </c>
      <c r="B1862" t="s">
        <v>601</v>
      </c>
      <c r="C1862" t="s">
        <v>2570</v>
      </c>
      <c r="D1862" s="13">
        <v>59826.604999999989</v>
      </c>
      <c r="E1862" s="14">
        <v>17.803138894522903</v>
      </c>
      <c r="F1862" s="15">
        <v>1.4717685722584067E-7</v>
      </c>
      <c r="G1862" s="17">
        <f t="shared" si="116"/>
        <v>1861</v>
      </c>
      <c r="H1862" s="16">
        <f t="shared" si="117"/>
        <v>2.4600569800984143E-9</v>
      </c>
      <c r="I1862" s="9">
        <f t="shared" si="118"/>
        <v>1917</v>
      </c>
      <c r="J1862" s="9" t="str">
        <f>_xlfn.IFNA(VLOOKUP(C1862,[1]Sheet1!$B:$B,1,FALSE),"N")</f>
        <v>Clo1313_0853</v>
      </c>
      <c r="K1862" s="9">
        <f t="shared" si="119"/>
        <v>1.4717685722584067E-7</v>
      </c>
    </row>
    <row r="1863" spans="1:11" x14ac:dyDescent="0.3">
      <c r="A1863">
        <v>119</v>
      </c>
      <c r="B1863" t="s">
        <v>413</v>
      </c>
      <c r="C1863" t="s">
        <v>2382</v>
      </c>
      <c r="D1863" s="13">
        <v>27069.449999999997</v>
      </c>
      <c r="E1863" s="14">
        <v>18.769495669082481</v>
      </c>
      <c r="F1863" s="15">
        <v>1.4637732881195132E-7</v>
      </c>
      <c r="G1863" s="17">
        <f t="shared" si="116"/>
        <v>1862</v>
      </c>
      <c r="H1863" s="16">
        <f t="shared" si="117"/>
        <v>5.4074733255367707E-9</v>
      </c>
      <c r="I1863" s="9">
        <f t="shared" si="118"/>
        <v>1854</v>
      </c>
      <c r="J1863" s="9" t="str">
        <f>_xlfn.IFNA(VLOOKUP(C1863,[1]Sheet1!$B:$B,1,FALSE),"N")</f>
        <v>N</v>
      </c>
      <c r="K1863" s="9">
        <f t="shared" si="119"/>
        <v>0</v>
      </c>
    </row>
    <row r="1864" spans="1:11" x14ac:dyDescent="0.3">
      <c r="A1864">
        <v>110</v>
      </c>
      <c r="B1864" t="s">
        <v>1865</v>
      </c>
      <c r="C1864" t="s">
        <v>3820</v>
      </c>
      <c r="D1864" s="13">
        <v>28589.075000000004</v>
      </c>
      <c r="E1864" s="14">
        <v>18.687510100511847</v>
      </c>
      <c r="F1864" s="15">
        <v>1.4460093632923712E-7</v>
      </c>
      <c r="G1864" s="17">
        <f t="shared" si="116"/>
        <v>1863</v>
      </c>
      <c r="H1864" s="16">
        <f t="shared" si="117"/>
        <v>5.0579088805509477E-9</v>
      </c>
      <c r="I1864" s="9">
        <f t="shared" si="118"/>
        <v>1863</v>
      </c>
      <c r="J1864" s="9" t="str">
        <f>_xlfn.IFNA(VLOOKUP(C1864,[1]Sheet1!$B:$B,1,FALSE),"N")</f>
        <v>N</v>
      </c>
      <c r="K1864" s="9">
        <f t="shared" si="119"/>
        <v>0</v>
      </c>
    </row>
    <row r="1865" spans="1:11" x14ac:dyDescent="0.3">
      <c r="A1865">
        <v>168</v>
      </c>
      <c r="B1865" t="s">
        <v>703</v>
      </c>
      <c r="C1865" t="s">
        <v>2670</v>
      </c>
      <c r="D1865" s="13">
        <v>17967.739999999998</v>
      </c>
      <c r="E1865" s="14">
        <v>19.254442761872244</v>
      </c>
      <c r="F1865" s="15">
        <v>1.4427038848328983E-7</v>
      </c>
      <c r="G1865" s="17">
        <f t="shared" si="116"/>
        <v>1864</v>
      </c>
      <c r="H1865" s="16">
        <f t="shared" si="117"/>
        <v>8.0294120731538773E-9</v>
      </c>
      <c r="I1865" s="9">
        <f t="shared" si="118"/>
        <v>1805</v>
      </c>
      <c r="J1865" s="9" t="str">
        <f>_xlfn.IFNA(VLOOKUP(C1865,[1]Sheet1!$B:$B,1,FALSE),"N")</f>
        <v>Clo1313_0982</v>
      </c>
      <c r="K1865" s="9">
        <f t="shared" si="119"/>
        <v>1.4427038848328983E-7</v>
      </c>
    </row>
    <row r="1866" spans="1:11" x14ac:dyDescent="0.3">
      <c r="A1866">
        <v>85</v>
      </c>
      <c r="B1866" t="s">
        <v>584</v>
      </c>
      <c r="C1866" t="s">
        <v>2553</v>
      </c>
      <c r="D1866" s="13">
        <v>35428.47</v>
      </c>
      <c r="E1866" s="14">
        <v>18.418739316052619</v>
      </c>
      <c r="F1866" s="15">
        <v>1.4394020238911989E-7</v>
      </c>
      <c r="G1866" s="17">
        <f t="shared" si="116"/>
        <v>1865</v>
      </c>
      <c r="H1866" s="16">
        <f t="shared" si="117"/>
        <v>4.0628399247588136E-9</v>
      </c>
      <c r="I1866" s="9">
        <f t="shared" si="118"/>
        <v>1888</v>
      </c>
      <c r="J1866" s="9" t="str">
        <f>_xlfn.IFNA(VLOOKUP(C1866,[1]Sheet1!$B:$B,1,FALSE),"N")</f>
        <v>N</v>
      </c>
      <c r="K1866" s="9">
        <f t="shared" si="119"/>
        <v>0</v>
      </c>
    </row>
    <row r="1867" spans="1:11" x14ac:dyDescent="0.3">
      <c r="A1867">
        <v>65</v>
      </c>
      <c r="B1867" t="s">
        <v>543</v>
      </c>
      <c r="C1867" t="s">
        <v>2512</v>
      </c>
      <c r="D1867" s="13">
        <v>52184.060000000005</v>
      </c>
      <c r="E1867" s="14">
        <v>17.937097908730966</v>
      </c>
      <c r="F1867" s="15">
        <v>1.4318341864671069E-7</v>
      </c>
      <c r="G1867" s="17">
        <f t="shared" si="116"/>
        <v>1866</v>
      </c>
      <c r="H1867" s="16">
        <f t="shared" si="117"/>
        <v>2.7438152310631002E-9</v>
      </c>
      <c r="I1867" s="9">
        <f t="shared" si="118"/>
        <v>1908</v>
      </c>
      <c r="J1867" s="9" t="str">
        <f>_xlfn.IFNA(VLOOKUP(C1867,[1]Sheet1!$B:$B,1,FALSE),"N")</f>
        <v>N</v>
      </c>
      <c r="K1867" s="9">
        <f t="shared" si="119"/>
        <v>0</v>
      </c>
    </row>
    <row r="1868" spans="1:11" x14ac:dyDescent="0.3">
      <c r="A1868">
        <v>139</v>
      </c>
      <c r="B1868" t="s">
        <v>1067</v>
      </c>
      <c r="C1868" t="s">
        <v>3033</v>
      </c>
      <c r="D1868" s="13">
        <v>21852.704999999994</v>
      </c>
      <c r="E1868" s="14">
        <v>18.990222173947362</v>
      </c>
      <c r="F1868" s="15">
        <v>1.4146264798399533E-7</v>
      </c>
      <c r="G1868" s="17">
        <f t="shared" si="116"/>
        <v>1867</v>
      </c>
      <c r="H1868" s="16">
        <f t="shared" si="117"/>
        <v>6.4734616599636231E-9</v>
      </c>
      <c r="I1868" s="9">
        <f t="shared" si="118"/>
        <v>1834</v>
      </c>
      <c r="J1868" s="9" t="str">
        <f>_xlfn.IFNA(VLOOKUP(C1868,[1]Sheet1!$B:$B,1,FALSE),"N")</f>
        <v>N</v>
      </c>
      <c r="K1868" s="9">
        <f t="shared" si="119"/>
        <v>0</v>
      </c>
    </row>
    <row r="1869" spans="1:11" x14ac:dyDescent="0.3">
      <c r="A1869">
        <v>55</v>
      </c>
      <c r="B1869" t="s">
        <v>1396</v>
      </c>
      <c r="C1869" t="s">
        <v>3357</v>
      </c>
      <c r="D1869" s="13">
        <v>60714.224999999999</v>
      </c>
      <c r="E1869" s="14">
        <v>17.733421428667079</v>
      </c>
      <c r="F1869" s="15">
        <v>1.4111154645961484E-7</v>
      </c>
      <c r="G1869" s="17">
        <f t="shared" si="116"/>
        <v>1868</v>
      </c>
      <c r="H1869" s="16">
        <f t="shared" si="117"/>
        <v>2.3241925011743926E-9</v>
      </c>
      <c r="I1869" s="9">
        <f t="shared" si="118"/>
        <v>1918</v>
      </c>
      <c r="J1869" s="9" t="str">
        <f>_xlfn.IFNA(VLOOKUP(C1869,[1]Sheet1!$B:$B,1,FALSE),"N")</f>
        <v>Clo1313_1956</v>
      </c>
      <c r="K1869" s="9">
        <f t="shared" si="119"/>
        <v>1.4111154645961484E-7</v>
      </c>
    </row>
    <row r="1870" spans="1:11" x14ac:dyDescent="0.3">
      <c r="A1870">
        <v>131</v>
      </c>
      <c r="B1870" t="s">
        <v>1658</v>
      </c>
      <c r="C1870" t="s">
        <v>3613</v>
      </c>
      <c r="D1870" s="13">
        <v>24400.875</v>
      </c>
      <c r="E1870" s="14">
        <v>18.843497864747658</v>
      </c>
      <c r="F1870" s="15">
        <v>1.4015146587794469E-7</v>
      </c>
      <c r="G1870" s="17">
        <f t="shared" si="116"/>
        <v>1869</v>
      </c>
      <c r="H1870" s="16">
        <f t="shared" si="117"/>
        <v>5.7437065628976292E-9</v>
      </c>
      <c r="I1870" s="9">
        <f t="shared" si="118"/>
        <v>1842</v>
      </c>
      <c r="J1870" s="9" t="str">
        <f>_xlfn.IFNA(VLOOKUP(C1870,[1]Sheet1!$B:$B,1,FALSE),"N")</f>
        <v>Clo1313_2349</v>
      </c>
      <c r="K1870" s="9">
        <f t="shared" si="119"/>
        <v>1.4015146587794469E-7</v>
      </c>
    </row>
    <row r="1871" spans="1:11" x14ac:dyDescent="0.3">
      <c r="A1871">
        <v>92</v>
      </c>
      <c r="B1871" t="s">
        <v>1018</v>
      </c>
      <c r="C1871" t="s">
        <v>2984</v>
      </c>
      <c r="D1871" s="13">
        <v>31957.484999999986</v>
      </c>
      <c r="E1871" s="14">
        <v>18.510452551525713</v>
      </c>
      <c r="F1871" s="15">
        <v>1.3991577449067461E-7</v>
      </c>
      <c r="G1871" s="17">
        <f t="shared" si="116"/>
        <v>1870</v>
      </c>
      <c r="H1871" s="16">
        <f t="shared" si="117"/>
        <v>4.3781847817709896E-9</v>
      </c>
      <c r="I1871" s="9">
        <f t="shared" si="118"/>
        <v>1881</v>
      </c>
      <c r="J1871" s="9" t="str">
        <f>_xlfn.IFNA(VLOOKUP(C1871,[1]Sheet1!$B:$B,1,FALSE),"N")</f>
        <v>N</v>
      </c>
      <c r="K1871" s="9">
        <f t="shared" si="119"/>
        <v>0</v>
      </c>
    </row>
    <row r="1872" spans="1:11" x14ac:dyDescent="0.3">
      <c r="A1872">
        <v>78</v>
      </c>
      <c r="B1872" t="s">
        <v>1318</v>
      </c>
      <c r="C1872" t="s">
        <v>3283</v>
      </c>
      <c r="D1872" s="13">
        <v>36965.719999999994</v>
      </c>
      <c r="E1872" s="14">
        <v>18.328867731870236</v>
      </c>
      <c r="F1872" s="15">
        <v>1.3957810675423823E-7</v>
      </c>
      <c r="G1872" s="17">
        <f t="shared" si="116"/>
        <v>1871</v>
      </c>
      <c r="H1872" s="16">
        <f t="shared" si="117"/>
        <v>3.7758795650196526E-9</v>
      </c>
      <c r="I1872" s="9">
        <f t="shared" si="118"/>
        <v>1895</v>
      </c>
      <c r="J1872" s="9" t="str">
        <f>_xlfn.IFNA(VLOOKUP(C1872,[1]Sheet1!$B:$B,1,FALSE),"N")</f>
        <v>Clo1313_1829</v>
      </c>
      <c r="K1872" s="9">
        <f t="shared" si="119"/>
        <v>1.3957810675423823E-7</v>
      </c>
    </row>
    <row r="1873" spans="1:11" x14ac:dyDescent="0.3">
      <c r="A1873">
        <v>43</v>
      </c>
      <c r="B1873" t="s">
        <v>1765</v>
      </c>
      <c r="C1873" t="s">
        <v>3720</v>
      </c>
      <c r="D1873" s="13">
        <v>81412.859999999986</v>
      </c>
      <c r="E1873" s="14">
        <v>17.349085372482719</v>
      </c>
      <c r="F1873" s="15">
        <v>1.3834317346674337E-7</v>
      </c>
      <c r="G1873" s="17">
        <f t="shared" si="116"/>
        <v>1872</v>
      </c>
      <c r="H1873" s="16">
        <f t="shared" si="117"/>
        <v>1.6992791245356494E-9</v>
      </c>
      <c r="I1873" s="9">
        <f t="shared" si="118"/>
        <v>1930</v>
      </c>
      <c r="J1873" s="9" t="str">
        <f>_xlfn.IFNA(VLOOKUP(C1873,[1]Sheet1!$B:$B,1,FALSE),"N")</f>
        <v>Clo1313_2564</v>
      </c>
      <c r="K1873" s="9">
        <f t="shared" si="119"/>
        <v>1.3834317346674337E-7</v>
      </c>
    </row>
    <row r="1874" spans="1:11" x14ac:dyDescent="0.3">
      <c r="A1874">
        <v>49</v>
      </c>
      <c r="B1874" t="s">
        <v>161</v>
      </c>
      <c r="C1874" t="s">
        <v>2132</v>
      </c>
      <c r="D1874" s="13">
        <v>69031.44</v>
      </c>
      <c r="E1874" s="14">
        <v>17.548566067437307</v>
      </c>
      <c r="F1874" s="15">
        <v>1.3800700090232644E-7</v>
      </c>
      <c r="G1874" s="17">
        <f t="shared" si="116"/>
        <v>1873</v>
      </c>
      <c r="H1874" s="16">
        <f t="shared" si="117"/>
        <v>1.9991905268429346E-9</v>
      </c>
      <c r="I1874" s="9">
        <f t="shared" si="118"/>
        <v>1924</v>
      </c>
      <c r="J1874" s="9" t="str">
        <f>_xlfn.IFNA(VLOOKUP(C1874,[1]Sheet1!$B:$B,1,FALSE),"N")</f>
        <v>N</v>
      </c>
      <c r="K1874" s="9">
        <f t="shared" si="119"/>
        <v>0</v>
      </c>
    </row>
    <row r="1875" spans="1:11" x14ac:dyDescent="0.3">
      <c r="A1875">
        <v>62</v>
      </c>
      <c r="B1875" t="s">
        <v>1879</v>
      </c>
      <c r="C1875" t="s">
        <v>3834</v>
      </c>
      <c r="D1875" s="13">
        <v>53457.095000000001</v>
      </c>
      <c r="E1875" s="14">
        <v>17.861642272228433</v>
      </c>
      <c r="F1875" s="15">
        <v>1.379289165230203E-7</v>
      </c>
      <c r="G1875" s="17">
        <f t="shared" si="116"/>
        <v>1874</v>
      </c>
      <c r="H1875" s="16">
        <f t="shared" si="117"/>
        <v>2.5801797969571727E-9</v>
      </c>
      <c r="I1875" s="9">
        <f t="shared" si="118"/>
        <v>1911</v>
      </c>
      <c r="J1875" s="9" t="str">
        <f>_xlfn.IFNA(VLOOKUP(C1875,[1]Sheet1!$B:$B,1,FALSE),"N")</f>
        <v>N</v>
      </c>
      <c r="K1875" s="9">
        <f t="shared" si="119"/>
        <v>0</v>
      </c>
    </row>
    <row r="1876" spans="1:11" x14ac:dyDescent="0.3">
      <c r="A1876">
        <v>138</v>
      </c>
      <c r="B1876" t="s">
        <v>833</v>
      </c>
      <c r="C1876" t="s">
        <v>2799</v>
      </c>
      <c r="D1876" s="13">
        <v>21422.899999999994</v>
      </c>
      <c r="E1876" s="14">
        <v>18.977328376295755</v>
      </c>
      <c r="F1876" s="15">
        <v>1.3723029461297771E-7</v>
      </c>
      <c r="G1876" s="17">
        <f t="shared" si="116"/>
        <v>1875</v>
      </c>
      <c r="H1876" s="16">
        <f t="shared" si="117"/>
        <v>6.405775810603501E-9</v>
      </c>
      <c r="I1876" s="9">
        <f t="shared" si="118"/>
        <v>1835</v>
      </c>
      <c r="J1876" s="9" t="str">
        <f>_xlfn.IFNA(VLOOKUP(C1876,[1]Sheet1!$B:$B,1,FALSE),"N")</f>
        <v>N</v>
      </c>
      <c r="K1876" s="9">
        <f t="shared" si="119"/>
        <v>0</v>
      </c>
    </row>
    <row r="1877" spans="1:11" x14ac:dyDescent="0.3">
      <c r="A1877">
        <v>60</v>
      </c>
      <c r="B1877" t="s">
        <v>1881</v>
      </c>
      <c r="C1877" t="s">
        <v>3836</v>
      </c>
      <c r="D1877" s="13">
        <v>52209.945</v>
      </c>
      <c r="E1877" s="14">
        <v>17.831249505811687</v>
      </c>
      <c r="F1877" s="15">
        <v>1.3141559969511544E-7</v>
      </c>
      <c r="G1877" s="17">
        <f t="shared" si="116"/>
        <v>1876</v>
      </c>
      <c r="H1877" s="16">
        <f t="shared" si="117"/>
        <v>2.5170606805871073E-9</v>
      </c>
      <c r="I1877" s="9">
        <f t="shared" si="118"/>
        <v>1913</v>
      </c>
      <c r="J1877" s="9" t="str">
        <f>_xlfn.IFNA(VLOOKUP(C1877,[1]Sheet1!$B:$B,1,FALSE),"N")</f>
        <v>Clo1313_2786</v>
      </c>
      <c r="K1877" s="9">
        <f t="shared" si="119"/>
        <v>1.3141559969511544E-7</v>
      </c>
    </row>
    <row r="1878" spans="1:11" x14ac:dyDescent="0.3">
      <c r="A1878">
        <v>87</v>
      </c>
      <c r="B1878" t="s">
        <v>986</v>
      </c>
      <c r="C1878" t="s">
        <v>2952</v>
      </c>
      <c r="D1878" s="13">
        <v>31592.689999999991</v>
      </c>
      <c r="E1878" s="14">
        <v>18.440990792573995</v>
      </c>
      <c r="F1878" s="15">
        <v>1.3070516314686195E-7</v>
      </c>
      <c r="G1878" s="17">
        <f t="shared" si="116"/>
        <v>1877</v>
      </c>
      <c r="H1878" s="16">
        <f t="shared" si="117"/>
        <v>4.1371963940665382E-9</v>
      </c>
      <c r="I1878" s="9">
        <f t="shared" si="118"/>
        <v>1886</v>
      </c>
      <c r="J1878" s="9" t="str">
        <f>_xlfn.IFNA(VLOOKUP(C1878,[1]Sheet1!$B:$B,1,FALSE),"N")</f>
        <v>N</v>
      </c>
      <c r="K1878" s="9">
        <f t="shared" si="119"/>
        <v>0</v>
      </c>
    </row>
    <row r="1879" spans="1:11" x14ac:dyDescent="0.3">
      <c r="A1879">
        <v>204</v>
      </c>
      <c r="B1879" t="s">
        <v>1820</v>
      </c>
      <c r="C1879" t="s">
        <v>3775</v>
      </c>
      <c r="D1879" s="13">
        <v>11967.434999999999</v>
      </c>
      <c r="E1879" s="14">
        <v>19.617924166075589</v>
      </c>
      <c r="F1879" s="15">
        <v>1.2923730093890051E-7</v>
      </c>
      <c r="G1879" s="17">
        <f t="shared" si="116"/>
        <v>1878</v>
      </c>
      <c r="H1879" s="16">
        <f t="shared" si="117"/>
        <v>1.0799081084534866E-8</v>
      </c>
      <c r="I1879" s="9">
        <f t="shared" si="118"/>
        <v>1769</v>
      </c>
      <c r="J1879" s="9" t="str">
        <f>_xlfn.IFNA(VLOOKUP(C1879,[1]Sheet1!$B:$B,1,FALSE),"N")</f>
        <v>N</v>
      </c>
      <c r="K1879" s="9">
        <f t="shared" si="119"/>
        <v>0</v>
      </c>
    </row>
    <row r="1880" spans="1:11" x14ac:dyDescent="0.3">
      <c r="A1880">
        <v>134</v>
      </c>
      <c r="B1880" t="s">
        <v>1449</v>
      </c>
      <c r="C1880" t="s">
        <v>3409</v>
      </c>
      <c r="D1880" s="13">
        <v>21858.134999999995</v>
      </c>
      <c r="E1880" s="14">
        <v>18.863619658906021</v>
      </c>
      <c r="F1880" s="15">
        <v>1.2762297431726317E-7</v>
      </c>
      <c r="G1880" s="17">
        <f t="shared" si="116"/>
        <v>1879</v>
      </c>
      <c r="H1880" s="16">
        <f t="shared" si="117"/>
        <v>5.8386945783463774E-9</v>
      </c>
      <c r="I1880" s="9">
        <f t="shared" si="118"/>
        <v>1839</v>
      </c>
      <c r="J1880" s="9" t="str">
        <f>_xlfn.IFNA(VLOOKUP(C1880,[1]Sheet1!$B:$B,1,FALSE),"N")</f>
        <v>N</v>
      </c>
      <c r="K1880" s="9">
        <f t="shared" si="119"/>
        <v>0</v>
      </c>
    </row>
    <row r="1881" spans="1:11" x14ac:dyDescent="0.3">
      <c r="A1881">
        <v>175</v>
      </c>
      <c r="B1881" t="s">
        <v>1596</v>
      </c>
      <c r="C1881" t="s">
        <v>3551</v>
      </c>
      <c r="D1881" s="13">
        <v>14882.72</v>
      </c>
      <c r="E1881" s="14">
        <v>19.317400836229851</v>
      </c>
      <c r="F1881" s="15">
        <v>1.2579328914688979E-7</v>
      </c>
      <c r="G1881" s="17">
        <f t="shared" si="116"/>
        <v>1880</v>
      </c>
      <c r="H1881" s="16">
        <f t="shared" si="117"/>
        <v>8.4523050320700651E-9</v>
      </c>
      <c r="I1881" s="9">
        <f t="shared" si="118"/>
        <v>1798</v>
      </c>
      <c r="J1881" s="9" t="str">
        <f>_xlfn.IFNA(VLOOKUP(C1881,[1]Sheet1!$B:$B,1,FALSE),"N")</f>
        <v>N</v>
      </c>
      <c r="K1881" s="9">
        <f t="shared" si="119"/>
        <v>0</v>
      </c>
    </row>
    <row r="1882" spans="1:11" x14ac:dyDescent="0.3">
      <c r="A1882">
        <v>33</v>
      </c>
      <c r="B1882" t="s">
        <v>1662</v>
      </c>
      <c r="C1882" t="s">
        <v>3617</v>
      </c>
      <c r="D1882" s="13">
        <v>98824.889999999985</v>
      </c>
      <c r="E1882" s="14">
        <v>16.985627022511832</v>
      </c>
      <c r="F1882" s="15">
        <v>1.2488967499667692E-7</v>
      </c>
      <c r="G1882" s="17">
        <f t="shared" si="116"/>
        <v>1881</v>
      </c>
      <c r="H1882" s="16">
        <f t="shared" si="117"/>
        <v>1.2637471693282629E-9</v>
      </c>
      <c r="I1882" s="9">
        <f t="shared" si="118"/>
        <v>1940</v>
      </c>
      <c r="J1882" s="9" t="str">
        <f>_xlfn.IFNA(VLOOKUP(C1882,[1]Sheet1!$B:$B,1,FALSE),"N")</f>
        <v>N</v>
      </c>
      <c r="K1882" s="9">
        <f t="shared" si="119"/>
        <v>0</v>
      </c>
    </row>
    <row r="1883" spans="1:11" x14ac:dyDescent="0.3">
      <c r="A1883">
        <v>69</v>
      </c>
      <c r="B1883" t="s">
        <v>2029</v>
      </c>
      <c r="C1883" t="s">
        <v>3984</v>
      </c>
      <c r="D1883" s="13">
        <v>42588.205000000002</v>
      </c>
      <c r="E1883" s="14">
        <v>18.010870440181122</v>
      </c>
      <c r="F1883" s="15">
        <v>1.2409492329005498E-7</v>
      </c>
      <c r="G1883" s="17">
        <f t="shared" si="116"/>
        <v>1882</v>
      </c>
      <c r="H1883" s="16">
        <f t="shared" si="117"/>
        <v>2.9138331444129887E-9</v>
      </c>
      <c r="I1883" s="9">
        <f t="shared" si="118"/>
        <v>1904</v>
      </c>
      <c r="J1883" s="9" t="str">
        <f>_xlfn.IFNA(VLOOKUP(C1883,[1]Sheet1!$B:$B,1,FALSE),"N")</f>
        <v>N</v>
      </c>
      <c r="K1883" s="9">
        <f t="shared" si="119"/>
        <v>0</v>
      </c>
    </row>
    <row r="1884" spans="1:11" x14ac:dyDescent="0.3">
      <c r="A1884">
        <v>135</v>
      </c>
      <c r="B1884" t="s">
        <v>1580</v>
      </c>
      <c r="C1884" t="s">
        <v>3535</v>
      </c>
      <c r="D1884" s="13">
        <v>20566.59</v>
      </c>
      <c r="E1884" s="14">
        <v>18.895673888415956</v>
      </c>
      <c r="F1884" s="15">
        <v>1.2326108110209035E-7</v>
      </c>
      <c r="G1884" s="17">
        <f t="shared" si="116"/>
        <v>1883</v>
      </c>
      <c r="H1884" s="16">
        <f t="shared" si="117"/>
        <v>5.9932677756541237E-9</v>
      </c>
      <c r="I1884" s="9">
        <f t="shared" si="118"/>
        <v>1838</v>
      </c>
      <c r="J1884" s="9" t="str">
        <f>_xlfn.IFNA(VLOOKUP(C1884,[1]Sheet1!$B:$B,1,FALSE),"N")</f>
        <v>N</v>
      </c>
      <c r="K1884" s="9">
        <f t="shared" si="119"/>
        <v>0</v>
      </c>
    </row>
    <row r="1885" spans="1:11" x14ac:dyDescent="0.3">
      <c r="A1885">
        <v>101</v>
      </c>
      <c r="B1885" t="s">
        <v>1391</v>
      </c>
      <c r="C1885" t="s">
        <v>3352</v>
      </c>
      <c r="D1885" s="13">
        <v>26058.95</v>
      </c>
      <c r="E1885" s="14">
        <v>18.59475224767014</v>
      </c>
      <c r="F1885" s="15">
        <v>1.2220584204514832E-7</v>
      </c>
      <c r="G1885" s="17">
        <f t="shared" si="116"/>
        <v>1884</v>
      </c>
      <c r="H1885" s="16">
        <f t="shared" si="117"/>
        <v>4.6895919461508738E-9</v>
      </c>
      <c r="I1885" s="9">
        <f t="shared" si="118"/>
        <v>1872</v>
      </c>
      <c r="J1885" s="9" t="str">
        <f>_xlfn.IFNA(VLOOKUP(C1885,[1]Sheet1!$B:$B,1,FALSE),"N")</f>
        <v>N</v>
      </c>
      <c r="K1885" s="9">
        <f t="shared" si="119"/>
        <v>0</v>
      </c>
    </row>
    <row r="1886" spans="1:11" x14ac:dyDescent="0.3">
      <c r="A1886">
        <v>126</v>
      </c>
      <c r="B1886" t="s">
        <v>490</v>
      </c>
      <c r="C1886" t="s">
        <v>2459</v>
      </c>
      <c r="D1886" s="13">
        <v>21470.149999999994</v>
      </c>
      <c r="E1886" s="14">
        <v>18.814104675971389</v>
      </c>
      <c r="F1886" s="15">
        <v>1.2039865418062282E-7</v>
      </c>
      <c r="G1886" s="17">
        <f t="shared" si="116"/>
        <v>1885</v>
      </c>
      <c r="H1886" s="16">
        <f t="shared" si="117"/>
        <v>5.6077230098822257E-9</v>
      </c>
      <c r="I1886" s="9">
        <f t="shared" si="118"/>
        <v>1847</v>
      </c>
      <c r="J1886" s="9" t="str">
        <f>_xlfn.IFNA(VLOOKUP(C1886,[1]Sheet1!$B:$B,1,FALSE),"N")</f>
        <v>N</v>
      </c>
      <c r="K1886" s="9">
        <f t="shared" si="119"/>
        <v>0</v>
      </c>
    </row>
    <row r="1887" spans="1:11" x14ac:dyDescent="0.3">
      <c r="A1887">
        <v>86</v>
      </c>
      <c r="B1887" t="s">
        <v>1923</v>
      </c>
      <c r="C1887" t="s">
        <v>3878</v>
      </c>
      <c r="D1887" s="13">
        <v>28347.359999999997</v>
      </c>
      <c r="E1887" s="14">
        <v>18.436510937024352</v>
      </c>
      <c r="F1887" s="15">
        <v>1.1685115339191646E-7</v>
      </c>
      <c r="G1887" s="17">
        <f t="shared" si="116"/>
        <v>1886</v>
      </c>
      <c r="H1887" s="16">
        <f t="shared" si="117"/>
        <v>4.1221176642874845E-9</v>
      </c>
      <c r="I1887" s="9">
        <f t="shared" si="118"/>
        <v>1887</v>
      </c>
      <c r="J1887" s="9" t="str">
        <f>_xlfn.IFNA(VLOOKUP(C1887,[1]Sheet1!$B:$B,1,FALSE),"N")</f>
        <v>N</v>
      </c>
      <c r="K1887" s="9">
        <f t="shared" si="119"/>
        <v>0</v>
      </c>
    </row>
    <row r="1888" spans="1:11" x14ac:dyDescent="0.3">
      <c r="A1888">
        <v>79</v>
      </c>
      <c r="B1888" t="s">
        <v>287</v>
      </c>
      <c r="C1888" t="s">
        <v>2258</v>
      </c>
      <c r="D1888" s="13">
        <v>30393.069999999992</v>
      </c>
      <c r="E1888" s="14">
        <v>18.331479737664463</v>
      </c>
      <c r="F1888" s="15">
        <v>1.1500514116888175E-7</v>
      </c>
      <c r="G1888" s="17">
        <f t="shared" si="116"/>
        <v>1887</v>
      </c>
      <c r="H1888" s="16">
        <f t="shared" si="117"/>
        <v>3.7839264401023579E-9</v>
      </c>
      <c r="I1888" s="9">
        <f t="shared" si="118"/>
        <v>1894</v>
      </c>
      <c r="J1888" s="9" t="str">
        <f>_xlfn.IFNA(VLOOKUP(C1888,[1]Sheet1!$B:$B,1,FALSE),"N")</f>
        <v>N</v>
      </c>
      <c r="K1888" s="9">
        <f t="shared" si="119"/>
        <v>0</v>
      </c>
    </row>
    <row r="1889" spans="1:11" x14ac:dyDescent="0.3">
      <c r="A1889">
        <v>158</v>
      </c>
      <c r="B1889" t="s">
        <v>1091</v>
      </c>
      <c r="C1889" t="s">
        <v>3057</v>
      </c>
      <c r="D1889" s="13">
        <v>15533.529999999999</v>
      </c>
      <c r="E1889" s="14">
        <v>19.15167560131022</v>
      </c>
      <c r="F1889" s="15">
        <v>1.1470129667557012E-7</v>
      </c>
      <c r="G1889" s="17">
        <f t="shared" si="116"/>
        <v>1888</v>
      </c>
      <c r="H1889" s="16">
        <f t="shared" si="117"/>
        <v>7.3841101588351216E-9</v>
      </c>
      <c r="I1889" s="9">
        <f t="shared" si="118"/>
        <v>1815</v>
      </c>
      <c r="J1889" s="9" t="str">
        <f>_xlfn.IFNA(VLOOKUP(C1889,[1]Sheet1!$B:$B,1,FALSE),"N")</f>
        <v>N</v>
      </c>
      <c r="K1889" s="9">
        <f t="shared" si="119"/>
        <v>0</v>
      </c>
    </row>
    <row r="1890" spans="1:11" x14ac:dyDescent="0.3">
      <c r="A1890">
        <v>109</v>
      </c>
      <c r="B1890" t="s">
        <v>1918</v>
      </c>
      <c r="C1890" t="s">
        <v>3873</v>
      </c>
      <c r="D1890" s="13">
        <v>22556.154999999999</v>
      </c>
      <c r="E1890" s="14">
        <v>18.683917545933976</v>
      </c>
      <c r="F1890" s="15">
        <v>1.1375337804735746E-7</v>
      </c>
      <c r="G1890" s="17">
        <f t="shared" si="116"/>
        <v>1889</v>
      </c>
      <c r="H1890" s="16">
        <f t="shared" si="117"/>
        <v>5.0431191861980671E-9</v>
      </c>
      <c r="I1890" s="9">
        <f t="shared" si="118"/>
        <v>1864</v>
      </c>
      <c r="J1890" s="9" t="str">
        <f>_xlfn.IFNA(VLOOKUP(C1890,[1]Sheet1!$B:$B,1,FALSE),"N")</f>
        <v>N</v>
      </c>
      <c r="K1890" s="9">
        <f t="shared" si="119"/>
        <v>0</v>
      </c>
    </row>
    <row r="1891" spans="1:11" x14ac:dyDescent="0.3">
      <c r="A1891">
        <v>258</v>
      </c>
      <c r="B1891" t="s">
        <v>138</v>
      </c>
      <c r="C1891" t="s">
        <v>2109</v>
      </c>
      <c r="D1891" s="13">
        <v>7820.2150000000001</v>
      </c>
      <c r="E1891" s="14">
        <v>19.973372256981257</v>
      </c>
      <c r="F1891" s="15">
        <v>1.1284395484642502E-7</v>
      </c>
      <c r="G1891" s="17">
        <f t="shared" si="116"/>
        <v>1890</v>
      </c>
      <c r="H1891" s="16">
        <f t="shared" si="117"/>
        <v>1.4429776527426038E-8</v>
      </c>
      <c r="I1891" s="9">
        <f t="shared" si="118"/>
        <v>1715</v>
      </c>
      <c r="J1891" s="9" t="str">
        <f>_xlfn.IFNA(VLOOKUP(C1891,[1]Sheet1!$B:$B,1,FALSE),"N")</f>
        <v>N</v>
      </c>
      <c r="K1891" s="9">
        <f t="shared" si="119"/>
        <v>0</v>
      </c>
    </row>
    <row r="1892" spans="1:11" x14ac:dyDescent="0.3">
      <c r="A1892">
        <v>108</v>
      </c>
      <c r="B1892" t="s">
        <v>1590</v>
      </c>
      <c r="C1892" t="s">
        <v>3545</v>
      </c>
      <c r="D1892" s="13">
        <v>22055.264999999989</v>
      </c>
      <c r="E1892" s="14">
        <v>18.679056227248289</v>
      </c>
      <c r="F1892" s="15">
        <v>1.1078745899262769E-7</v>
      </c>
      <c r="G1892" s="17">
        <f t="shared" si="116"/>
        <v>1891</v>
      </c>
      <c r="H1892" s="16">
        <f t="shared" si="117"/>
        <v>5.0231751462803889E-9</v>
      </c>
      <c r="I1892" s="9">
        <f t="shared" si="118"/>
        <v>1865</v>
      </c>
      <c r="J1892" s="9" t="str">
        <f>_xlfn.IFNA(VLOOKUP(C1892,[1]Sheet1!$B:$B,1,FALSE),"N")</f>
        <v>N</v>
      </c>
      <c r="K1892" s="9">
        <f t="shared" si="119"/>
        <v>0</v>
      </c>
    </row>
    <row r="1893" spans="1:11" x14ac:dyDescent="0.3">
      <c r="A1893">
        <v>84</v>
      </c>
      <c r="B1893" t="s">
        <v>1901</v>
      </c>
      <c r="C1893" t="s">
        <v>3856</v>
      </c>
      <c r="D1893" s="13">
        <v>26839.475000000002</v>
      </c>
      <c r="E1893" s="14">
        <v>18.417393800109647</v>
      </c>
      <c r="F1893" s="15">
        <v>1.089249710474483E-7</v>
      </c>
      <c r="G1893" s="17">
        <f t="shared" si="116"/>
        <v>1892</v>
      </c>
      <c r="H1893" s="16">
        <f t="shared" si="117"/>
        <v>4.0583867995722077E-9</v>
      </c>
      <c r="I1893" s="9">
        <f t="shared" si="118"/>
        <v>1889</v>
      </c>
      <c r="J1893" s="9" t="str">
        <f>_xlfn.IFNA(VLOOKUP(C1893,[1]Sheet1!$B:$B,1,FALSE),"N")</f>
        <v>N</v>
      </c>
      <c r="K1893" s="9">
        <f t="shared" si="119"/>
        <v>0</v>
      </c>
    </row>
    <row r="1894" spans="1:11" x14ac:dyDescent="0.3">
      <c r="A1894">
        <v>63</v>
      </c>
      <c r="B1894" t="s">
        <v>1397</v>
      </c>
      <c r="C1894" t="s">
        <v>3358</v>
      </c>
      <c r="D1894" s="13">
        <v>42172.205000000002</v>
      </c>
      <c r="E1894" s="14">
        <v>17.862665605540407</v>
      </c>
      <c r="F1894" s="15">
        <v>1.0890265011358777E-7</v>
      </c>
      <c r="G1894" s="17">
        <f t="shared" si="116"/>
        <v>1893</v>
      </c>
      <c r="H1894" s="16">
        <f t="shared" si="117"/>
        <v>2.5823323706594848E-9</v>
      </c>
      <c r="I1894" s="9">
        <f t="shared" si="118"/>
        <v>1910</v>
      </c>
      <c r="J1894" s="9" t="str">
        <f>_xlfn.IFNA(VLOOKUP(C1894,[1]Sheet1!$B:$B,1,FALSE),"N")</f>
        <v>N</v>
      </c>
      <c r="K1894" s="9">
        <f t="shared" si="119"/>
        <v>0</v>
      </c>
    </row>
    <row r="1895" spans="1:11" x14ac:dyDescent="0.3">
      <c r="A1895">
        <v>45</v>
      </c>
      <c r="B1895" t="s">
        <v>1779</v>
      </c>
      <c r="C1895" t="s">
        <v>3734</v>
      </c>
      <c r="D1895" s="13">
        <v>59613.924999999988</v>
      </c>
      <c r="E1895" s="14">
        <v>17.417022876138248</v>
      </c>
      <c r="F1895" s="15">
        <v>1.0706628566418036E-7</v>
      </c>
      <c r="G1895" s="17">
        <f t="shared" si="116"/>
        <v>1894</v>
      </c>
      <c r="H1895" s="16">
        <f t="shared" si="117"/>
        <v>1.795994571137203E-9</v>
      </c>
      <c r="I1895" s="9">
        <f t="shared" si="118"/>
        <v>1928</v>
      </c>
      <c r="J1895" s="9" t="str">
        <f>_xlfn.IFNA(VLOOKUP(C1895,[1]Sheet1!$B:$B,1,FALSE),"N")</f>
        <v>N</v>
      </c>
      <c r="K1895" s="9">
        <f t="shared" si="119"/>
        <v>0</v>
      </c>
    </row>
    <row r="1896" spans="1:11" x14ac:dyDescent="0.3">
      <c r="A1896">
        <v>211</v>
      </c>
      <c r="B1896" t="s">
        <v>1501</v>
      </c>
      <c r="C1896" t="s">
        <v>3456</v>
      </c>
      <c r="D1896" s="13">
        <v>9451.77</v>
      </c>
      <c r="E1896" s="14">
        <v>19.676108591735023</v>
      </c>
      <c r="F1896" s="15">
        <v>1.0702950124614565E-7</v>
      </c>
      <c r="G1896" s="17">
        <f t="shared" si="116"/>
        <v>1895</v>
      </c>
      <c r="H1896" s="16">
        <f t="shared" si="117"/>
        <v>1.1323752190980699E-8</v>
      </c>
      <c r="I1896" s="9">
        <f t="shared" si="118"/>
        <v>1762</v>
      </c>
      <c r="J1896" s="9" t="str">
        <f>_xlfn.IFNA(VLOOKUP(C1896,[1]Sheet1!$B:$B,1,FALSE),"N")</f>
        <v>N</v>
      </c>
      <c r="K1896" s="9">
        <f t="shared" si="119"/>
        <v>0</v>
      </c>
    </row>
    <row r="1897" spans="1:11" x14ac:dyDescent="0.3">
      <c r="A1897">
        <v>205</v>
      </c>
      <c r="B1897" t="s">
        <v>914</v>
      </c>
      <c r="C1897" t="s">
        <v>2880</v>
      </c>
      <c r="D1897" s="13">
        <v>9727.9699999999993</v>
      </c>
      <c r="E1897" s="14">
        <v>19.626558677558329</v>
      </c>
      <c r="F1897" s="15">
        <v>1.0579534230875705E-7</v>
      </c>
      <c r="G1897" s="17">
        <f t="shared" si="116"/>
        <v>1896</v>
      </c>
      <c r="H1897" s="16">
        <f t="shared" si="117"/>
        <v>1.0875377114522048E-8</v>
      </c>
      <c r="I1897" s="9">
        <f t="shared" si="118"/>
        <v>1768</v>
      </c>
      <c r="J1897" s="9" t="str">
        <f>_xlfn.IFNA(VLOOKUP(C1897,[1]Sheet1!$B:$B,1,FALSE),"N")</f>
        <v>N</v>
      </c>
      <c r="K1897" s="9">
        <f t="shared" si="119"/>
        <v>0</v>
      </c>
    </row>
    <row r="1898" spans="1:11" x14ac:dyDescent="0.3">
      <c r="A1898">
        <v>320</v>
      </c>
      <c r="B1898" t="s">
        <v>779</v>
      </c>
      <c r="C1898" t="s">
        <v>2745</v>
      </c>
      <c r="D1898" s="13">
        <v>5460.23</v>
      </c>
      <c r="E1898" s="14">
        <v>20.331414130630083</v>
      </c>
      <c r="F1898" s="15">
        <v>1.055057521420522E-7</v>
      </c>
      <c r="G1898" s="17">
        <f t="shared" si="116"/>
        <v>1897</v>
      </c>
      <c r="H1898" s="16">
        <f t="shared" si="117"/>
        <v>1.9322583873216367E-8</v>
      </c>
      <c r="I1898" s="9">
        <f t="shared" si="118"/>
        <v>1653</v>
      </c>
      <c r="J1898" s="9" t="str">
        <f>_xlfn.IFNA(VLOOKUP(C1898,[1]Sheet1!$B:$B,1,FALSE),"N")</f>
        <v>N</v>
      </c>
      <c r="K1898" s="9">
        <f t="shared" si="119"/>
        <v>0</v>
      </c>
    </row>
    <row r="1899" spans="1:11" x14ac:dyDescent="0.3">
      <c r="A1899">
        <v>80</v>
      </c>
      <c r="B1899" t="s">
        <v>1608</v>
      </c>
      <c r="C1899" t="s">
        <v>3563</v>
      </c>
      <c r="D1899" s="13">
        <v>27675.894999999997</v>
      </c>
      <c r="E1899" s="14">
        <v>18.332427062189055</v>
      </c>
      <c r="F1899" s="15">
        <v>1.0480443876642396E-7</v>
      </c>
      <c r="G1899" s="17">
        <f t="shared" si="116"/>
        <v>1898</v>
      </c>
      <c r="H1899" s="16">
        <f t="shared" si="117"/>
        <v>3.7868491250752318E-9</v>
      </c>
      <c r="I1899" s="9">
        <f t="shared" si="118"/>
        <v>1893</v>
      </c>
      <c r="J1899" s="9" t="str">
        <f>_xlfn.IFNA(VLOOKUP(C1899,[1]Sheet1!$B:$B,1,FALSE),"N")</f>
        <v>N</v>
      </c>
      <c r="K1899" s="9">
        <f t="shared" si="119"/>
        <v>0</v>
      </c>
    </row>
    <row r="1900" spans="1:11" x14ac:dyDescent="0.3">
      <c r="A1900">
        <v>132</v>
      </c>
      <c r="B1900" t="s">
        <v>2022</v>
      </c>
      <c r="C1900" t="s">
        <v>3977</v>
      </c>
      <c r="D1900" s="13">
        <v>18077.785</v>
      </c>
      <c r="E1900" s="14">
        <v>18.849832665687067</v>
      </c>
      <c r="F1900" s="15">
        <v>1.043710617556132E-7</v>
      </c>
      <c r="G1900" s="17">
        <f t="shared" si="116"/>
        <v>1899</v>
      </c>
      <c r="H1900" s="16">
        <f t="shared" si="117"/>
        <v>5.7734430272078791E-9</v>
      </c>
      <c r="I1900" s="9">
        <f t="shared" si="118"/>
        <v>1841</v>
      </c>
      <c r="J1900" s="9" t="str">
        <f>_xlfn.IFNA(VLOOKUP(C1900,[1]Sheet1!$B:$B,1,FALSE),"N")</f>
        <v>N</v>
      </c>
      <c r="K1900" s="9">
        <f t="shared" si="119"/>
        <v>0</v>
      </c>
    </row>
    <row r="1901" spans="1:11" x14ac:dyDescent="0.3">
      <c r="A1901">
        <v>32</v>
      </c>
      <c r="B1901" t="s">
        <v>1174</v>
      </c>
      <c r="C1901" t="s">
        <v>3140</v>
      </c>
      <c r="D1901" s="13">
        <v>84925.814999999988</v>
      </c>
      <c r="E1901" s="14">
        <v>16.94702807740644</v>
      </c>
      <c r="F1901" s="15">
        <v>1.0400233114548801E-7</v>
      </c>
      <c r="G1901" s="17">
        <f t="shared" si="116"/>
        <v>1900</v>
      </c>
      <c r="H1901" s="16">
        <f t="shared" si="117"/>
        <v>1.2246256470484037E-9</v>
      </c>
      <c r="I1901" s="9">
        <f t="shared" si="118"/>
        <v>1941</v>
      </c>
      <c r="J1901" s="9" t="str">
        <f>_xlfn.IFNA(VLOOKUP(C1901,[1]Sheet1!$B:$B,1,FALSE),"N")</f>
        <v>N</v>
      </c>
      <c r="K1901" s="9">
        <f t="shared" si="119"/>
        <v>0</v>
      </c>
    </row>
    <row r="1902" spans="1:11" x14ac:dyDescent="0.3">
      <c r="A1902">
        <v>120</v>
      </c>
      <c r="B1902" t="s">
        <v>121</v>
      </c>
      <c r="C1902" t="s">
        <v>2092</v>
      </c>
      <c r="D1902" s="13">
        <v>18834.600000000002</v>
      </c>
      <c r="E1902" s="14">
        <v>18.7905203207855</v>
      </c>
      <c r="F1902" s="15">
        <v>1.0360811194641648E-7</v>
      </c>
      <c r="G1902" s="17">
        <f t="shared" si="116"/>
        <v>1901</v>
      </c>
      <c r="H1902" s="16">
        <f t="shared" si="117"/>
        <v>5.5009457034615267E-9</v>
      </c>
      <c r="I1902" s="9">
        <f t="shared" si="118"/>
        <v>1853</v>
      </c>
      <c r="J1902" s="9" t="str">
        <f>_xlfn.IFNA(VLOOKUP(C1902,[1]Sheet1!$B:$B,1,FALSE),"N")</f>
        <v>N</v>
      </c>
      <c r="K1902" s="9">
        <f t="shared" si="119"/>
        <v>0</v>
      </c>
    </row>
    <row r="1903" spans="1:11" x14ac:dyDescent="0.3">
      <c r="A1903">
        <v>66</v>
      </c>
      <c r="B1903" t="s">
        <v>993</v>
      </c>
      <c r="C1903" t="s">
        <v>2959</v>
      </c>
      <c r="D1903" s="13">
        <v>37536.284999999989</v>
      </c>
      <c r="E1903" s="14">
        <v>17.941842361770199</v>
      </c>
      <c r="F1903" s="15">
        <v>1.0339161162449703E-7</v>
      </c>
      <c r="G1903" s="17">
        <f t="shared" si="116"/>
        <v>1902</v>
      </c>
      <c r="H1903" s="16">
        <f t="shared" si="117"/>
        <v>2.7544444428769939E-9</v>
      </c>
      <c r="I1903" s="9">
        <f t="shared" si="118"/>
        <v>1907</v>
      </c>
      <c r="J1903" s="9" t="str">
        <f>_xlfn.IFNA(VLOOKUP(C1903,[1]Sheet1!$B:$B,1,FALSE),"N")</f>
        <v>N</v>
      </c>
      <c r="K1903" s="9">
        <f t="shared" si="119"/>
        <v>0</v>
      </c>
    </row>
    <row r="1904" spans="1:11" x14ac:dyDescent="0.3">
      <c r="A1904">
        <v>83</v>
      </c>
      <c r="B1904" t="s">
        <v>1624</v>
      </c>
      <c r="C1904" t="s">
        <v>3579</v>
      </c>
      <c r="D1904" s="13">
        <v>25810.824999999993</v>
      </c>
      <c r="E1904" s="14">
        <v>18.39350218600481</v>
      </c>
      <c r="F1904" s="15">
        <v>1.0273026214052564E-7</v>
      </c>
      <c r="G1904" s="17">
        <f t="shared" si="116"/>
        <v>1903</v>
      </c>
      <c r="H1904" s="16">
        <f t="shared" si="117"/>
        <v>3.9801231514500471E-9</v>
      </c>
      <c r="I1904" s="9">
        <f t="shared" si="118"/>
        <v>1890</v>
      </c>
      <c r="J1904" s="9" t="str">
        <f>_xlfn.IFNA(VLOOKUP(C1904,[1]Sheet1!$B:$B,1,FALSE),"N")</f>
        <v>N</v>
      </c>
      <c r="K1904" s="9">
        <f t="shared" si="119"/>
        <v>0</v>
      </c>
    </row>
    <row r="1905" spans="1:11" x14ac:dyDescent="0.3">
      <c r="A1905">
        <v>51</v>
      </c>
      <c r="B1905" t="s">
        <v>597</v>
      </c>
      <c r="C1905" t="s">
        <v>2566</v>
      </c>
      <c r="D1905" s="13">
        <v>47066.429999999993</v>
      </c>
      <c r="E1905" s="14">
        <v>17.641317970887574</v>
      </c>
      <c r="F1905" s="15">
        <v>1.0148191933790419E-7</v>
      </c>
      <c r="G1905" s="17">
        <f t="shared" si="116"/>
        <v>1904</v>
      </c>
      <c r="H1905" s="16">
        <f t="shared" si="117"/>
        <v>2.1561422724838959E-9</v>
      </c>
      <c r="I1905" s="9">
        <f t="shared" si="118"/>
        <v>1922</v>
      </c>
      <c r="J1905" s="9" t="str">
        <f>_xlfn.IFNA(VLOOKUP(C1905,[1]Sheet1!$B:$B,1,FALSE),"N")</f>
        <v>Clo1313_0849</v>
      </c>
      <c r="K1905" s="9">
        <f t="shared" si="119"/>
        <v>1.0148191933790419E-7</v>
      </c>
    </row>
    <row r="1906" spans="1:11" x14ac:dyDescent="0.3">
      <c r="A1906">
        <v>39</v>
      </c>
      <c r="B1906" t="s">
        <v>1585</v>
      </c>
      <c r="C1906" t="s">
        <v>3540</v>
      </c>
      <c r="D1906" s="13">
        <v>64864.900000000009</v>
      </c>
      <c r="E1906" s="14">
        <v>17.20247779486397</v>
      </c>
      <c r="F1906" s="15">
        <v>9.781326750453223E-8</v>
      </c>
      <c r="G1906" s="17">
        <f t="shared" si="116"/>
        <v>1905</v>
      </c>
      <c r="H1906" s="16">
        <f t="shared" si="117"/>
        <v>1.5079537238866047E-9</v>
      </c>
      <c r="I1906" s="9">
        <f t="shared" si="118"/>
        <v>1934</v>
      </c>
      <c r="J1906" s="9" t="str">
        <f>_xlfn.IFNA(VLOOKUP(C1906,[1]Sheet1!$B:$B,1,FALSE),"N")</f>
        <v>Clo1313_2233</v>
      </c>
      <c r="K1906" s="9">
        <f t="shared" si="119"/>
        <v>9.781326750453223E-8</v>
      </c>
    </row>
    <row r="1907" spans="1:11" x14ac:dyDescent="0.3">
      <c r="A1907">
        <v>107</v>
      </c>
      <c r="B1907" t="s">
        <v>172</v>
      </c>
      <c r="C1907" t="s">
        <v>2143</v>
      </c>
      <c r="D1907" s="13">
        <v>19524.400000000001</v>
      </c>
      <c r="E1907" s="14">
        <v>18.654162827655259</v>
      </c>
      <c r="F1907" s="15">
        <v>9.6104511202777026E-8</v>
      </c>
      <c r="G1907" s="17">
        <f t="shared" si="116"/>
        <v>1906</v>
      </c>
      <c r="H1907" s="16">
        <f t="shared" si="117"/>
        <v>4.9222773146819886E-9</v>
      </c>
      <c r="I1907" s="9">
        <f t="shared" si="118"/>
        <v>1866</v>
      </c>
      <c r="J1907" s="9" t="str">
        <f>_xlfn.IFNA(VLOOKUP(C1907,[1]Sheet1!$B:$B,1,FALSE),"N")</f>
        <v>N</v>
      </c>
      <c r="K1907" s="9">
        <f t="shared" si="119"/>
        <v>0</v>
      </c>
    </row>
    <row r="1908" spans="1:11" x14ac:dyDescent="0.3">
      <c r="A1908">
        <v>93</v>
      </c>
      <c r="B1908" t="s">
        <v>1108</v>
      </c>
      <c r="C1908" t="s">
        <v>3074</v>
      </c>
      <c r="D1908" s="13">
        <v>20727.685000000001</v>
      </c>
      <c r="E1908" s="14">
        <v>18.511816984838816</v>
      </c>
      <c r="F1908" s="15">
        <v>9.0850615109219052E-8</v>
      </c>
      <c r="G1908" s="17">
        <f t="shared" si="116"/>
        <v>1907</v>
      </c>
      <c r="H1908" s="16">
        <f t="shared" si="117"/>
        <v>4.3830565308773777E-9</v>
      </c>
      <c r="I1908" s="9">
        <f t="shared" si="118"/>
        <v>1880</v>
      </c>
      <c r="J1908" s="9" t="str">
        <f>_xlfn.IFNA(VLOOKUP(C1908,[1]Sheet1!$B:$B,1,FALSE),"N")</f>
        <v>N</v>
      </c>
      <c r="K1908" s="9">
        <f t="shared" si="119"/>
        <v>0</v>
      </c>
    </row>
    <row r="1909" spans="1:11" x14ac:dyDescent="0.3">
      <c r="A1909">
        <v>23</v>
      </c>
      <c r="B1909" t="s">
        <v>1385</v>
      </c>
      <c r="C1909" t="s">
        <v>3346</v>
      </c>
      <c r="D1909" s="13">
        <v>90751.700000000012</v>
      </c>
      <c r="E1909" s="14">
        <v>16.659837986850064</v>
      </c>
      <c r="F1909" s="15">
        <v>8.7953129547229684E-8</v>
      </c>
      <c r="G1909" s="17">
        <f t="shared" si="116"/>
        <v>1908</v>
      </c>
      <c r="H1909" s="16">
        <f t="shared" si="117"/>
        <v>9.6916233577144761E-10</v>
      </c>
      <c r="I1909" s="9">
        <f t="shared" si="118"/>
        <v>1950</v>
      </c>
      <c r="J1909" s="9" t="str">
        <f>_xlfn.IFNA(VLOOKUP(C1909,[1]Sheet1!$B:$B,1,FALSE),"N")</f>
        <v>N</v>
      </c>
      <c r="K1909" s="9">
        <f t="shared" si="119"/>
        <v>0</v>
      </c>
    </row>
    <row r="1910" spans="1:11" x14ac:dyDescent="0.3">
      <c r="A1910">
        <v>75</v>
      </c>
      <c r="B1910" t="s">
        <v>1598</v>
      </c>
      <c r="C1910" t="s">
        <v>3553</v>
      </c>
      <c r="D1910" s="13">
        <v>24459.165000000005</v>
      </c>
      <c r="E1910" s="14">
        <v>18.249227671428407</v>
      </c>
      <c r="F1910" s="15">
        <v>8.655069201382502E-8</v>
      </c>
      <c r="G1910" s="17">
        <f t="shared" si="116"/>
        <v>1909</v>
      </c>
      <c r="H1910" s="16">
        <f t="shared" si="117"/>
        <v>3.5385791793720273E-9</v>
      </c>
      <c r="I1910" s="9">
        <f t="shared" si="118"/>
        <v>1898</v>
      </c>
      <c r="J1910" s="9" t="str">
        <f>_xlfn.IFNA(VLOOKUP(C1910,[1]Sheet1!$B:$B,1,FALSE),"N")</f>
        <v>N</v>
      </c>
      <c r="K1910" s="9">
        <f t="shared" si="119"/>
        <v>0</v>
      </c>
    </row>
    <row r="1911" spans="1:11" x14ac:dyDescent="0.3">
      <c r="A1911">
        <v>124</v>
      </c>
      <c r="B1911" t="s">
        <v>1665</v>
      </c>
      <c r="C1911" t="s">
        <v>3620</v>
      </c>
      <c r="D1911" s="13">
        <v>15288.5</v>
      </c>
      <c r="E1911" s="14">
        <v>18.805114066824078</v>
      </c>
      <c r="F1911" s="15">
        <v>8.5107654382661453E-8</v>
      </c>
      <c r="G1911" s="17">
        <f t="shared" si="116"/>
        <v>1910</v>
      </c>
      <c r="H1911" s="16">
        <f t="shared" si="117"/>
        <v>5.5667759677313965E-9</v>
      </c>
      <c r="I1911" s="9">
        <f t="shared" si="118"/>
        <v>1849</v>
      </c>
      <c r="J1911" s="9" t="str">
        <f>_xlfn.IFNA(VLOOKUP(C1911,[1]Sheet1!$B:$B,1,FALSE),"N")</f>
        <v>N</v>
      </c>
      <c r="K1911" s="9">
        <f t="shared" si="119"/>
        <v>0</v>
      </c>
    </row>
    <row r="1912" spans="1:11" x14ac:dyDescent="0.3">
      <c r="A1912">
        <v>144</v>
      </c>
      <c r="B1912" t="s">
        <v>596</v>
      </c>
      <c r="C1912" t="s">
        <v>2565</v>
      </c>
      <c r="D1912" s="13">
        <v>12557.485000000001</v>
      </c>
      <c r="E1912" s="14">
        <v>19.045615700328362</v>
      </c>
      <c r="F1912" s="15">
        <v>8.5045366812898667E-8</v>
      </c>
      <c r="G1912" s="17">
        <f t="shared" si="116"/>
        <v>1911</v>
      </c>
      <c r="H1912" s="16">
        <f t="shared" si="117"/>
        <v>6.772484045403889E-9</v>
      </c>
      <c r="I1912" s="9">
        <f t="shared" si="118"/>
        <v>1829</v>
      </c>
      <c r="J1912" s="9" t="str">
        <f>_xlfn.IFNA(VLOOKUP(C1912,[1]Sheet1!$B:$B,1,FALSE),"N")</f>
        <v>N</v>
      </c>
      <c r="K1912" s="9">
        <f t="shared" si="119"/>
        <v>0</v>
      </c>
    </row>
    <row r="1913" spans="1:11" x14ac:dyDescent="0.3">
      <c r="A1913">
        <v>133</v>
      </c>
      <c r="B1913" t="s">
        <v>433</v>
      </c>
      <c r="C1913" t="s">
        <v>2402</v>
      </c>
      <c r="D1913" s="13">
        <v>14690.914999999999</v>
      </c>
      <c r="E1913" s="14">
        <v>18.850494123319656</v>
      </c>
      <c r="F1913" s="15">
        <v>8.4862905981095178E-8</v>
      </c>
      <c r="G1913" s="17">
        <f t="shared" si="116"/>
        <v>1912</v>
      </c>
      <c r="H1913" s="16">
        <f t="shared" si="117"/>
        <v>5.7765568707664011E-9</v>
      </c>
      <c r="I1913" s="9">
        <f t="shared" si="118"/>
        <v>1840</v>
      </c>
      <c r="J1913" s="9" t="str">
        <f>_xlfn.IFNA(VLOOKUP(C1913,[1]Sheet1!$B:$B,1,FALSE),"N")</f>
        <v>Clo1313_0570</v>
      </c>
      <c r="K1913" s="9">
        <f t="shared" si="119"/>
        <v>8.4862905981095178E-8</v>
      </c>
    </row>
    <row r="1914" spans="1:11" x14ac:dyDescent="0.3">
      <c r="A1914">
        <v>61</v>
      </c>
      <c r="B1914" t="s">
        <v>1245</v>
      </c>
      <c r="C1914" t="s">
        <v>3211</v>
      </c>
      <c r="D1914" s="13">
        <v>33114.285000000003</v>
      </c>
      <c r="E1914" s="14">
        <v>17.834403150464695</v>
      </c>
      <c r="F1914" s="15">
        <v>8.3565144305086921E-8</v>
      </c>
      <c r="G1914" s="17">
        <f t="shared" si="116"/>
        <v>1913</v>
      </c>
      <c r="H1914" s="16">
        <f t="shared" si="117"/>
        <v>2.5235376305146529E-9</v>
      </c>
      <c r="I1914" s="9">
        <f t="shared" si="118"/>
        <v>1912</v>
      </c>
      <c r="J1914" s="9" t="str">
        <f>_xlfn.IFNA(VLOOKUP(C1914,[1]Sheet1!$B:$B,1,FALSE),"N")</f>
        <v>N</v>
      </c>
      <c r="K1914" s="9">
        <f t="shared" si="119"/>
        <v>0</v>
      </c>
    </row>
    <row r="1915" spans="1:11" x14ac:dyDescent="0.3">
      <c r="A1915">
        <v>165</v>
      </c>
      <c r="B1915" t="s">
        <v>1032</v>
      </c>
      <c r="C1915" t="s">
        <v>2998</v>
      </c>
      <c r="D1915" s="13">
        <v>10568.544999999998</v>
      </c>
      <c r="E1915" s="14">
        <v>19.229483842469019</v>
      </c>
      <c r="F1915" s="15">
        <v>8.3149936944499261E-8</v>
      </c>
      <c r="G1915" s="17">
        <f t="shared" si="116"/>
        <v>1914</v>
      </c>
      <c r="H1915" s="16">
        <f t="shared" si="117"/>
        <v>7.8676806452070058E-9</v>
      </c>
      <c r="I1915" s="9">
        <f t="shared" si="118"/>
        <v>1808</v>
      </c>
      <c r="J1915" s="9" t="str">
        <f>_xlfn.IFNA(VLOOKUP(C1915,[1]Sheet1!$B:$B,1,FALSE),"N")</f>
        <v>N</v>
      </c>
      <c r="K1915" s="9">
        <f t="shared" si="119"/>
        <v>0</v>
      </c>
    </row>
    <row r="1916" spans="1:11" x14ac:dyDescent="0.3">
      <c r="A1916">
        <v>106</v>
      </c>
      <c r="B1916" t="s">
        <v>1431</v>
      </c>
      <c r="C1916" t="s">
        <v>3392</v>
      </c>
      <c r="D1916" s="13">
        <v>16877.154999999999</v>
      </c>
      <c r="E1916" s="14">
        <v>18.645862450813386</v>
      </c>
      <c r="F1916" s="15">
        <v>8.2513879208246244E-8</v>
      </c>
      <c r="G1916" s="17">
        <f t="shared" si="116"/>
        <v>1915</v>
      </c>
      <c r="H1916" s="16">
        <f t="shared" si="117"/>
        <v>4.8890870059702749E-9</v>
      </c>
      <c r="I1916" s="9">
        <f t="shared" si="118"/>
        <v>1867</v>
      </c>
      <c r="J1916" s="9" t="str">
        <f>_xlfn.IFNA(VLOOKUP(C1916,[1]Sheet1!$B:$B,1,FALSE),"N")</f>
        <v>N</v>
      </c>
      <c r="K1916" s="9">
        <f t="shared" si="119"/>
        <v>0</v>
      </c>
    </row>
    <row r="1917" spans="1:11" x14ac:dyDescent="0.3">
      <c r="A1917">
        <v>47</v>
      </c>
      <c r="B1917" t="s">
        <v>664</v>
      </c>
      <c r="C1917" t="s">
        <v>2633</v>
      </c>
      <c r="D1917" s="13">
        <v>43770.515000000007</v>
      </c>
      <c r="E1917" s="14">
        <v>17.453222397590803</v>
      </c>
      <c r="F1917" s="15">
        <v>8.0964829757564774E-8</v>
      </c>
      <c r="G1917" s="17">
        <f t="shared" si="116"/>
        <v>1916</v>
      </c>
      <c r="H1917" s="16">
        <f t="shared" si="117"/>
        <v>1.8497573025486396E-9</v>
      </c>
      <c r="I1917" s="9">
        <f t="shared" si="118"/>
        <v>1926</v>
      </c>
      <c r="J1917" s="9" t="str">
        <f>_xlfn.IFNA(VLOOKUP(C1917,[1]Sheet1!$B:$B,1,FALSE),"N")</f>
        <v>Clo1313_0930</v>
      </c>
      <c r="K1917" s="9">
        <f t="shared" si="119"/>
        <v>8.0964829757564774E-8</v>
      </c>
    </row>
    <row r="1918" spans="1:11" x14ac:dyDescent="0.3">
      <c r="A1918">
        <v>50</v>
      </c>
      <c r="B1918" t="s">
        <v>497</v>
      </c>
      <c r="C1918" t="s">
        <v>2466</v>
      </c>
      <c r="D1918" s="13">
        <v>38307.35</v>
      </c>
      <c r="E1918" s="14">
        <v>17.554109152574004</v>
      </c>
      <c r="F1918" s="15">
        <v>7.6930378060176036E-8</v>
      </c>
      <c r="G1918" s="17">
        <f t="shared" si="116"/>
        <v>1917</v>
      </c>
      <c r="H1918" s="16">
        <f t="shared" si="117"/>
        <v>2.0082406655687756E-9</v>
      </c>
      <c r="I1918" s="9">
        <f t="shared" si="118"/>
        <v>1923</v>
      </c>
      <c r="J1918" s="9" t="str">
        <f>_xlfn.IFNA(VLOOKUP(C1918,[1]Sheet1!$B:$B,1,FALSE),"N")</f>
        <v>N</v>
      </c>
      <c r="K1918" s="9">
        <f t="shared" si="119"/>
        <v>0</v>
      </c>
    </row>
    <row r="1919" spans="1:11" x14ac:dyDescent="0.3">
      <c r="A1919">
        <v>64</v>
      </c>
      <c r="B1919" t="s">
        <v>95</v>
      </c>
      <c r="C1919" t="s">
        <v>2066</v>
      </c>
      <c r="D1919" s="13">
        <v>26261.084999999995</v>
      </c>
      <c r="E1919" s="14">
        <v>17.933298765463057</v>
      </c>
      <c r="F1919" s="15">
        <v>7.1832823730289412E-8</v>
      </c>
      <c r="G1919" s="17">
        <f t="shared" si="116"/>
        <v>1918</v>
      </c>
      <c r="H1919" s="16">
        <f t="shared" si="117"/>
        <v>2.7353334308269983E-9</v>
      </c>
      <c r="I1919" s="9">
        <f t="shared" si="118"/>
        <v>1909</v>
      </c>
      <c r="J1919" s="9" t="str">
        <f>_xlfn.IFNA(VLOOKUP(C1919,[1]Sheet1!$B:$B,1,FALSE),"N")</f>
        <v>N</v>
      </c>
      <c r="K1919" s="9">
        <f t="shared" si="119"/>
        <v>0</v>
      </c>
    </row>
    <row r="1920" spans="1:11" x14ac:dyDescent="0.3">
      <c r="A1920">
        <v>179</v>
      </c>
      <c r="B1920" t="s">
        <v>1254</v>
      </c>
      <c r="C1920" t="s">
        <v>3220</v>
      </c>
      <c r="D1920" s="13">
        <v>8144.5350000000008</v>
      </c>
      <c r="E1920" s="14">
        <v>19.358116019820656</v>
      </c>
      <c r="F1920" s="15">
        <v>7.1163552100948319E-8</v>
      </c>
      <c r="G1920" s="17">
        <f t="shared" si="116"/>
        <v>1919</v>
      </c>
      <c r="H1920" s="16">
        <f t="shared" si="117"/>
        <v>8.7375831893347266E-9</v>
      </c>
      <c r="I1920" s="9">
        <f t="shared" si="118"/>
        <v>1794</v>
      </c>
      <c r="J1920" s="9" t="str">
        <f>_xlfn.IFNA(VLOOKUP(C1920,[1]Sheet1!$B:$B,1,FALSE),"N")</f>
        <v>N</v>
      </c>
      <c r="K1920" s="9">
        <f t="shared" si="119"/>
        <v>0</v>
      </c>
    </row>
    <row r="1921" spans="1:11" x14ac:dyDescent="0.3">
      <c r="A1921">
        <v>89</v>
      </c>
      <c r="B1921" t="s">
        <v>613</v>
      </c>
      <c r="C1921" t="s">
        <v>2582</v>
      </c>
      <c r="D1921" s="13">
        <v>16501.89</v>
      </c>
      <c r="E1921" s="14">
        <v>18.451090345474217</v>
      </c>
      <c r="F1921" s="15">
        <v>6.8835871330324457E-8</v>
      </c>
      <c r="G1921" s="17">
        <f t="shared" si="116"/>
        <v>1920</v>
      </c>
      <c r="H1921" s="16">
        <f t="shared" si="117"/>
        <v>4.1713931755892485E-9</v>
      </c>
      <c r="I1921" s="9">
        <f t="shared" si="118"/>
        <v>1884</v>
      </c>
      <c r="J1921" s="9" t="str">
        <f>_xlfn.IFNA(VLOOKUP(C1921,[1]Sheet1!$B:$B,1,FALSE),"N")</f>
        <v>Clo1313_0871</v>
      </c>
      <c r="K1921" s="9">
        <f t="shared" si="119"/>
        <v>6.8835871330324457E-8</v>
      </c>
    </row>
    <row r="1922" spans="1:11" x14ac:dyDescent="0.3">
      <c r="A1922">
        <v>105</v>
      </c>
      <c r="B1922" t="s">
        <v>1205</v>
      </c>
      <c r="C1922" t="s">
        <v>3171</v>
      </c>
      <c r="D1922" s="13">
        <v>14054.174999999999</v>
      </c>
      <c r="E1922" s="14">
        <v>18.644630866781931</v>
      </c>
      <c r="F1922" s="15">
        <v>6.864314071921326E-8</v>
      </c>
      <c r="G1922" s="17">
        <f t="shared" si="116"/>
        <v>1921</v>
      </c>
      <c r="H1922" s="16">
        <f t="shared" si="117"/>
        <v>4.8841814421133416E-9</v>
      </c>
      <c r="I1922" s="9">
        <f t="shared" si="118"/>
        <v>1868</v>
      </c>
      <c r="J1922" s="9" t="str">
        <f>_xlfn.IFNA(VLOOKUP(C1922,[1]Sheet1!$B:$B,1,FALSE),"N")</f>
        <v>N</v>
      </c>
      <c r="K1922" s="9">
        <f t="shared" si="119"/>
        <v>0</v>
      </c>
    </row>
    <row r="1923" spans="1:11" x14ac:dyDescent="0.3">
      <c r="A1923">
        <v>59</v>
      </c>
      <c r="B1923" t="s">
        <v>275</v>
      </c>
      <c r="C1923" t="s">
        <v>2246</v>
      </c>
      <c r="D1923" s="13">
        <v>26804.409999999996</v>
      </c>
      <c r="E1923" s="14">
        <v>17.829351113985592</v>
      </c>
      <c r="F1923" s="15">
        <v>6.7364033395872899E-8</v>
      </c>
      <c r="G1923" s="17">
        <f t="shared" ref="G1923:G1973" si="120">RANK(F1923,$F$2:$F$1973,0)</f>
        <v>1922</v>
      </c>
      <c r="H1923" s="16">
        <f t="shared" ref="H1923:H1973" si="121">(F1923/D1923)*1000</f>
        <v>2.5131697879517925E-9</v>
      </c>
      <c r="I1923" s="9">
        <f t="shared" ref="I1923:I1973" si="122">RANK(H1923,$H$2:$H$1973,0)</f>
        <v>1914</v>
      </c>
      <c r="J1923" s="9" t="str">
        <f>_xlfn.IFNA(VLOOKUP(C1923,[1]Sheet1!$B:$B,1,FALSE),"N")</f>
        <v>N</v>
      </c>
      <c r="K1923" s="9">
        <f t="shared" ref="K1923:K1973" si="123">IF(COUNTIF(J1923,"=N")=1,0,F1923)</f>
        <v>0</v>
      </c>
    </row>
    <row r="1924" spans="1:11" x14ac:dyDescent="0.3">
      <c r="A1924">
        <v>22</v>
      </c>
      <c r="B1924" t="s">
        <v>545</v>
      </c>
      <c r="C1924" t="s">
        <v>2514</v>
      </c>
      <c r="D1924" s="13">
        <v>67357.140000000014</v>
      </c>
      <c r="E1924" s="14">
        <v>16.653250953880661</v>
      </c>
      <c r="F1924" s="15">
        <v>6.4930657709722753E-8</v>
      </c>
      <c r="G1924" s="17">
        <f t="shared" si="120"/>
        <v>1923</v>
      </c>
      <c r="H1924" s="16">
        <f t="shared" si="121"/>
        <v>9.6397587115074557E-10</v>
      </c>
      <c r="I1924" s="9">
        <f t="shared" si="122"/>
        <v>1951</v>
      </c>
      <c r="J1924" s="9" t="str">
        <f>_xlfn.IFNA(VLOOKUP(C1924,[1]Sheet1!$B:$B,1,FALSE),"N")</f>
        <v>Clo1313_0735</v>
      </c>
      <c r="K1924" s="9">
        <f t="shared" si="123"/>
        <v>6.4930657709722753E-8</v>
      </c>
    </row>
    <row r="1925" spans="1:11" x14ac:dyDescent="0.3">
      <c r="A1925">
        <v>34</v>
      </c>
      <c r="B1925" t="s">
        <v>285</v>
      </c>
      <c r="C1925" t="s">
        <v>2256</v>
      </c>
      <c r="D1925" s="13">
        <v>48438.83</v>
      </c>
      <c r="E1925" s="14">
        <v>17.049068580127273</v>
      </c>
      <c r="F1925" s="15">
        <v>6.4461543126384219E-8</v>
      </c>
      <c r="G1925" s="17">
        <f t="shared" si="120"/>
        <v>1924</v>
      </c>
      <c r="H1925" s="16">
        <f t="shared" si="121"/>
        <v>1.3307824141579024E-9</v>
      </c>
      <c r="I1925" s="9">
        <f t="shared" si="122"/>
        <v>1939</v>
      </c>
      <c r="J1925" s="9" t="str">
        <f>_xlfn.IFNA(VLOOKUP(C1925,[1]Sheet1!$B:$B,1,FALSE),"N")</f>
        <v>N</v>
      </c>
      <c r="K1925" s="9">
        <f t="shared" si="123"/>
        <v>0</v>
      </c>
    </row>
    <row r="1926" spans="1:11" x14ac:dyDescent="0.3">
      <c r="A1926">
        <v>31</v>
      </c>
      <c r="B1926" t="s">
        <v>506</v>
      </c>
      <c r="C1926" t="s">
        <v>2475</v>
      </c>
      <c r="D1926" s="13">
        <v>50278.169999999984</v>
      </c>
      <c r="E1926" s="14">
        <v>16.943575549108193</v>
      </c>
      <c r="F1926" s="15">
        <v>6.1398995737665034E-8</v>
      </c>
      <c r="G1926" s="17">
        <f t="shared" si="120"/>
        <v>1925</v>
      </c>
      <c r="H1926" s="16">
        <f t="shared" si="121"/>
        <v>1.2211859687348416E-9</v>
      </c>
      <c r="I1926" s="9">
        <f t="shared" si="122"/>
        <v>1942</v>
      </c>
      <c r="J1926" s="9" t="str">
        <f>_xlfn.IFNA(VLOOKUP(C1926,[1]Sheet1!$B:$B,1,FALSE),"N")</f>
        <v>N</v>
      </c>
      <c r="K1926" s="9">
        <f t="shared" si="123"/>
        <v>0</v>
      </c>
    </row>
    <row r="1927" spans="1:11" x14ac:dyDescent="0.3">
      <c r="A1927">
        <v>81</v>
      </c>
      <c r="B1927" t="s">
        <v>1216</v>
      </c>
      <c r="C1927" t="s">
        <v>3182</v>
      </c>
      <c r="D1927" s="13">
        <v>15603.98</v>
      </c>
      <c r="E1927" s="14">
        <v>18.354275213008886</v>
      </c>
      <c r="F1927" s="15">
        <v>6.0151552309742993E-8</v>
      </c>
      <c r="G1927" s="17">
        <f t="shared" si="120"/>
        <v>1926</v>
      </c>
      <c r="H1927" s="16">
        <f t="shared" si="121"/>
        <v>3.854885247849779E-9</v>
      </c>
      <c r="I1927" s="9">
        <f t="shared" si="122"/>
        <v>1892</v>
      </c>
      <c r="J1927" s="9" t="str">
        <f>_xlfn.IFNA(VLOOKUP(C1927,[1]Sheet1!$B:$B,1,FALSE),"N")</f>
        <v>N</v>
      </c>
      <c r="K1927" s="9">
        <f t="shared" si="123"/>
        <v>0</v>
      </c>
    </row>
    <row r="1928" spans="1:11" x14ac:dyDescent="0.3">
      <c r="A1928">
        <v>44</v>
      </c>
      <c r="B1928" t="s">
        <v>1626</v>
      </c>
      <c r="C1928" t="s">
        <v>3581</v>
      </c>
      <c r="D1928" s="13">
        <v>33821.119999999995</v>
      </c>
      <c r="E1928" s="14">
        <v>17.385828705016255</v>
      </c>
      <c r="F1928" s="15">
        <v>5.9218118466267033E-8</v>
      </c>
      <c r="G1928" s="17">
        <f t="shared" si="120"/>
        <v>1927</v>
      </c>
      <c r="H1928" s="16">
        <f t="shared" si="121"/>
        <v>1.7509212724554077E-9</v>
      </c>
      <c r="I1928" s="9">
        <f t="shared" si="122"/>
        <v>1929</v>
      </c>
      <c r="J1928" s="9" t="str">
        <f>_xlfn.IFNA(VLOOKUP(C1928,[1]Sheet1!$B:$B,1,FALSE),"N")</f>
        <v>N</v>
      </c>
      <c r="K1928" s="9">
        <f t="shared" si="123"/>
        <v>0</v>
      </c>
    </row>
    <row r="1929" spans="1:11" x14ac:dyDescent="0.3">
      <c r="A1929">
        <v>42</v>
      </c>
      <c r="B1929" t="s">
        <v>1059</v>
      </c>
      <c r="C1929" t="s">
        <v>3025</v>
      </c>
      <c r="D1929" s="13">
        <v>34560.299999999996</v>
      </c>
      <c r="E1929" s="14">
        <v>17.341402995294406</v>
      </c>
      <c r="F1929" s="15">
        <v>5.8361141667852694E-8</v>
      </c>
      <c r="G1929" s="17">
        <f t="shared" si="120"/>
        <v>1928</v>
      </c>
      <c r="H1929" s="16">
        <f t="shared" si="121"/>
        <v>1.6886757831341944E-9</v>
      </c>
      <c r="I1929" s="9">
        <f t="shared" si="122"/>
        <v>1931</v>
      </c>
      <c r="J1929" s="9" t="str">
        <f>_xlfn.IFNA(VLOOKUP(C1929,[1]Sheet1!$B:$B,1,FALSE),"N")</f>
        <v>N</v>
      </c>
      <c r="K1929" s="9">
        <f t="shared" si="123"/>
        <v>0</v>
      </c>
    </row>
    <row r="1930" spans="1:11" x14ac:dyDescent="0.3">
      <c r="A1930">
        <v>73</v>
      </c>
      <c r="B1930" t="s">
        <v>895</v>
      </c>
      <c r="C1930" t="s">
        <v>2861</v>
      </c>
      <c r="D1930" s="13">
        <v>17153.305</v>
      </c>
      <c r="E1930" s="14">
        <v>18.177834761777074</v>
      </c>
      <c r="F1930" s="15">
        <v>5.7267370863083604E-8</v>
      </c>
      <c r="G1930" s="17">
        <f t="shared" si="120"/>
        <v>1929</v>
      </c>
      <c r="H1930" s="16">
        <f t="shared" si="121"/>
        <v>3.3385619192968121E-9</v>
      </c>
      <c r="I1930" s="9">
        <f t="shared" si="122"/>
        <v>1900</v>
      </c>
      <c r="J1930" s="9" t="str">
        <f>_xlfn.IFNA(VLOOKUP(C1930,[1]Sheet1!$B:$B,1,FALSE),"N")</f>
        <v>N</v>
      </c>
      <c r="K1930" s="9">
        <f t="shared" si="123"/>
        <v>0</v>
      </c>
    </row>
    <row r="1931" spans="1:11" x14ac:dyDescent="0.3">
      <c r="A1931">
        <v>24</v>
      </c>
      <c r="B1931" t="s">
        <v>1857</v>
      </c>
      <c r="C1931" t="s">
        <v>3812</v>
      </c>
      <c r="D1931" s="13">
        <v>49476.134999999995</v>
      </c>
      <c r="E1931" s="14">
        <v>16.802945434423904</v>
      </c>
      <c r="F1931" s="15">
        <v>5.3879317438686596E-8</v>
      </c>
      <c r="G1931" s="17">
        <f t="shared" si="120"/>
        <v>1930</v>
      </c>
      <c r="H1931" s="16">
        <f t="shared" si="121"/>
        <v>1.0889960874810977E-9</v>
      </c>
      <c r="I1931" s="9">
        <f t="shared" si="122"/>
        <v>1949</v>
      </c>
      <c r="J1931" s="9" t="str">
        <f>_xlfn.IFNA(VLOOKUP(C1931,[1]Sheet1!$B:$B,1,FALSE),"N")</f>
        <v>N</v>
      </c>
      <c r="K1931" s="9">
        <f t="shared" si="123"/>
        <v>0</v>
      </c>
    </row>
    <row r="1932" spans="1:11" x14ac:dyDescent="0.3">
      <c r="A1932">
        <v>36</v>
      </c>
      <c r="B1932" t="s">
        <v>811</v>
      </c>
      <c r="C1932" t="s">
        <v>2777</v>
      </c>
      <c r="D1932" s="13">
        <v>36292.095000000001</v>
      </c>
      <c r="E1932" s="14">
        <v>17.11820434688028</v>
      </c>
      <c r="F1932" s="15">
        <v>5.109532504223245E-8</v>
      </c>
      <c r="G1932" s="17">
        <f t="shared" si="120"/>
        <v>1931</v>
      </c>
      <c r="H1932" s="16">
        <f t="shared" si="121"/>
        <v>1.4078913064189999E-9</v>
      </c>
      <c r="I1932" s="9">
        <f t="shared" si="122"/>
        <v>1937</v>
      </c>
      <c r="J1932" s="9" t="str">
        <f>_xlfn.IFNA(VLOOKUP(C1932,[1]Sheet1!$B:$B,1,FALSE),"N")</f>
        <v>N</v>
      </c>
      <c r="K1932" s="9">
        <f t="shared" si="123"/>
        <v>0</v>
      </c>
    </row>
    <row r="1933" spans="1:11" x14ac:dyDescent="0.3">
      <c r="A1933">
        <v>48</v>
      </c>
      <c r="B1933" t="s">
        <v>1668</v>
      </c>
      <c r="C1933" t="s">
        <v>3623</v>
      </c>
      <c r="D1933" s="13">
        <v>25254.160000000003</v>
      </c>
      <c r="E1933" s="14">
        <v>17.525811349776603</v>
      </c>
      <c r="F1933" s="15">
        <v>4.9560396320982205E-8</v>
      </c>
      <c r="G1933" s="17">
        <f t="shared" si="120"/>
        <v>1932</v>
      </c>
      <c r="H1933" s="16">
        <f t="shared" si="121"/>
        <v>1.9624646521991702E-9</v>
      </c>
      <c r="I1933" s="9">
        <f t="shared" si="122"/>
        <v>1925</v>
      </c>
      <c r="J1933" s="9" t="str">
        <f>_xlfn.IFNA(VLOOKUP(C1933,[1]Sheet1!$B:$B,1,FALSE),"N")</f>
        <v>N</v>
      </c>
      <c r="K1933" s="9">
        <f t="shared" si="123"/>
        <v>0</v>
      </c>
    </row>
    <row r="1934" spans="1:11" x14ac:dyDescent="0.3">
      <c r="A1934">
        <v>143</v>
      </c>
      <c r="B1934" t="s">
        <v>867</v>
      </c>
      <c r="C1934" t="s">
        <v>2833</v>
      </c>
      <c r="D1934" s="13">
        <v>7275.3849999999984</v>
      </c>
      <c r="E1934" s="14">
        <v>19.040371780820802</v>
      </c>
      <c r="F1934" s="15">
        <v>4.9062244213045367E-8</v>
      </c>
      <c r="G1934" s="17">
        <f t="shared" si="120"/>
        <v>1933</v>
      </c>
      <c r="H1934" s="16">
        <f t="shared" si="121"/>
        <v>6.7435942170820344E-9</v>
      </c>
      <c r="I1934" s="9">
        <f t="shared" si="122"/>
        <v>1830</v>
      </c>
      <c r="J1934" s="9" t="str">
        <f>_xlfn.IFNA(VLOOKUP(C1934,[1]Sheet1!$B:$B,1,FALSE),"N")</f>
        <v>N</v>
      </c>
      <c r="K1934" s="9">
        <f t="shared" si="123"/>
        <v>0</v>
      </c>
    </row>
    <row r="1935" spans="1:11" x14ac:dyDescent="0.3">
      <c r="A1935">
        <v>19</v>
      </c>
      <c r="B1935" t="s">
        <v>1381</v>
      </c>
      <c r="C1935" t="s">
        <v>3342</v>
      </c>
      <c r="D1935" s="13">
        <v>54947.99</v>
      </c>
      <c r="E1935" s="14">
        <v>16.544375864092945</v>
      </c>
      <c r="F1935" s="15">
        <v>4.8473095315982736E-8</v>
      </c>
      <c r="G1935" s="17">
        <f t="shared" si="120"/>
        <v>1934</v>
      </c>
      <c r="H1935" s="16">
        <f t="shared" si="121"/>
        <v>8.8216321135646155E-10</v>
      </c>
      <c r="I1935" s="9">
        <f t="shared" si="122"/>
        <v>1954</v>
      </c>
      <c r="J1935" s="9" t="str">
        <f>_xlfn.IFNA(VLOOKUP(C1935,[1]Sheet1!$B:$B,1,FALSE),"N")</f>
        <v>N</v>
      </c>
      <c r="K1935" s="9">
        <f t="shared" si="123"/>
        <v>0</v>
      </c>
    </row>
    <row r="1936" spans="1:11" x14ac:dyDescent="0.3">
      <c r="A1936">
        <v>52</v>
      </c>
      <c r="B1936" t="s">
        <v>1505</v>
      </c>
      <c r="C1936" t="s">
        <v>3460</v>
      </c>
      <c r="D1936" s="13">
        <v>20300.424999999996</v>
      </c>
      <c r="E1936" s="14">
        <v>17.656736750539928</v>
      </c>
      <c r="F1936" s="15">
        <v>4.4324011988739621E-8</v>
      </c>
      <c r="G1936" s="17">
        <f t="shared" si="120"/>
        <v>1935</v>
      </c>
      <c r="H1936" s="16">
        <f t="shared" si="121"/>
        <v>2.1834031547979725E-9</v>
      </c>
      <c r="I1936" s="9">
        <f t="shared" si="122"/>
        <v>1921</v>
      </c>
      <c r="J1936" s="9" t="str">
        <f>_xlfn.IFNA(VLOOKUP(C1936,[1]Sheet1!$B:$B,1,FALSE),"N")</f>
        <v>N</v>
      </c>
      <c r="K1936" s="9">
        <f t="shared" si="123"/>
        <v>0</v>
      </c>
    </row>
    <row r="1937" spans="1:11" x14ac:dyDescent="0.3">
      <c r="A1937">
        <v>30</v>
      </c>
      <c r="B1937" t="s">
        <v>1732</v>
      </c>
      <c r="C1937" t="s">
        <v>3687</v>
      </c>
      <c r="D1937" s="13">
        <v>36835.744999999995</v>
      </c>
      <c r="E1937" s="14">
        <v>16.925168062346167</v>
      </c>
      <c r="F1937" s="15">
        <v>4.4313749801040493E-8</v>
      </c>
      <c r="G1937" s="17">
        <f t="shared" si="120"/>
        <v>1936</v>
      </c>
      <c r="H1937" s="16">
        <f t="shared" si="121"/>
        <v>1.2030094627118441E-9</v>
      </c>
      <c r="I1937" s="9">
        <f t="shared" si="122"/>
        <v>1943</v>
      </c>
      <c r="J1937" s="9" t="str">
        <f>_xlfn.IFNA(VLOOKUP(C1937,[1]Sheet1!$B:$B,1,FALSE),"N")</f>
        <v>N</v>
      </c>
      <c r="K1937" s="9">
        <f t="shared" si="123"/>
        <v>0</v>
      </c>
    </row>
    <row r="1938" spans="1:11" x14ac:dyDescent="0.3">
      <c r="A1938">
        <v>103</v>
      </c>
      <c r="B1938" t="s">
        <v>1135</v>
      </c>
      <c r="C1938" t="s">
        <v>3101</v>
      </c>
      <c r="D1938" s="13">
        <v>9076.3049999999985</v>
      </c>
      <c r="E1938" s="14">
        <v>18.599748221167204</v>
      </c>
      <c r="F1938" s="15">
        <v>4.273784987989992E-8</v>
      </c>
      <c r="G1938" s="17">
        <f t="shared" si="120"/>
        <v>1937</v>
      </c>
      <c r="H1938" s="16">
        <f t="shared" si="121"/>
        <v>4.7087278225996069E-9</v>
      </c>
      <c r="I1938" s="9">
        <f t="shared" si="122"/>
        <v>1870</v>
      </c>
      <c r="J1938" s="9" t="str">
        <f>_xlfn.IFNA(VLOOKUP(C1938,[1]Sheet1!$B:$B,1,FALSE),"N")</f>
        <v>N</v>
      </c>
      <c r="K1938" s="9">
        <f t="shared" si="123"/>
        <v>0</v>
      </c>
    </row>
    <row r="1939" spans="1:11" x14ac:dyDescent="0.3">
      <c r="A1939">
        <v>38</v>
      </c>
      <c r="B1939" t="s">
        <v>1873</v>
      </c>
      <c r="C1939" t="s">
        <v>3828</v>
      </c>
      <c r="D1939" s="13">
        <v>28336.62</v>
      </c>
      <c r="E1939" s="14">
        <v>17.19197166605084</v>
      </c>
      <c r="F1939" s="15">
        <v>4.2366109408392199E-8</v>
      </c>
      <c r="G1939" s="17">
        <f t="shared" si="120"/>
        <v>1938</v>
      </c>
      <c r="H1939" s="16">
        <f t="shared" si="121"/>
        <v>1.4951010179898733E-9</v>
      </c>
      <c r="I1939" s="9">
        <f t="shared" si="122"/>
        <v>1935</v>
      </c>
      <c r="J1939" s="9" t="str">
        <f>_xlfn.IFNA(VLOOKUP(C1939,[1]Sheet1!$B:$B,1,FALSE),"N")</f>
        <v>N</v>
      </c>
      <c r="K1939" s="9">
        <f t="shared" si="123"/>
        <v>0</v>
      </c>
    </row>
    <row r="1940" spans="1:11" x14ac:dyDescent="0.3">
      <c r="A1940">
        <v>20</v>
      </c>
      <c r="B1940" t="s">
        <v>101</v>
      </c>
      <c r="C1940" t="s">
        <v>2072</v>
      </c>
      <c r="D1940" s="13">
        <v>43705.22</v>
      </c>
      <c r="E1940" s="14">
        <v>16.648399716179462</v>
      </c>
      <c r="F1940" s="15">
        <v>4.1964611151363938E-8</v>
      </c>
      <c r="G1940" s="17">
        <f t="shared" si="120"/>
        <v>1939</v>
      </c>
      <c r="H1940" s="16">
        <f t="shared" si="121"/>
        <v>9.601738911590868E-10</v>
      </c>
      <c r="I1940" s="9">
        <f t="shared" si="122"/>
        <v>1953</v>
      </c>
      <c r="J1940" s="9" t="str">
        <f>_xlfn.IFNA(VLOOKUP(C1940,[1]Sheet1!$B:$B,1,FALSE),"N")</f>
        <v>N</v>
      </c>
      <c r="K1940" s="9">
        <f t="shared" si="123"/>
        <v>0</v>
      </c>
    </row>
    <row r="1941" spans="1:11" x14ac:dyDescent="0.3">
      <c r="A1941">
        <v>28</v>
      </c>
      <c r="B1941" t="s">
        <v>604</v>
      </c>
      <c r="C1941" t="s">
        <v>2573</v>
      </c>
      <c r="D1941" s="13">
        <v>35868.154999999999</v>
      </c>
      <c r="E1941" s="14">
        <v>16.869561714452583</v>
      </c>
      <c r="F1941" s="15">
        <v>4.1238626573188581E-8</v>
      </c>
      <c r="G1941" s="17">
        <f t="shared" si="120"/>
        <v>1940</v>
      </c>
      <c r="H1941" s="16">
        <f t="shared" si="121"/>
        <v>1.149728124381881E-9</v>
      </c>
      <c r="I1941" s="9">
        <f t="shared" si="122"/>
        <v>1945</v>
      </c>
      <c r="J1941" s="9" t="str">
        <f>_xlfn.IFNA(VLOOKUP(C1941,[1]Sheet1!$B:$B,1,FALSE),"N")</f>
        <v>N</v>
      </c>
      <c r="K1941" s="9">
        <f t="shared" si="123"/>
        <v>0</v>
      </c>
    </row>
    <row r="1942" spans="1:11" x14ac:dyDescent="0.3">
      <c r="A1942">
        <v>25</v>
      </c>
      <c r="B1942" t="s">
        <v>214</v>
      </c>
      <c r="C1942" t="s">
        <v>2185</v>
      </c>
      <c r="D1942" s="13">
        <v>36923.685000000005</v>
      </c>
      <c r="E1942" s="14">
        <v>16.814156844139585</v>
      </c>
      <c r="F1942" s="15">
        <v>4.0578680351153006E-8</v>
      </c>
      <c r="G1942" s="17">
        <f t="shared" si="120"/>
        <v>1941</v>
      </c>
      <c r="H1942" s="16">
        <f t="shared" si="121"/>
        <v>1.0989878272212809E-9</v>
      </c>
      <c r="I1942" s="9">
        <f t="shared" si="122"/>
        <v>1948</v>
      </c>
      <c r="J1942" s="9" t="str">
        <f>_xlfn.IFNA(VLOOKUP(C1942,[1]Sheet1!$B:$B,1,FALSE),"N")</f>
        <v>Clo1313_0234</v>
      </c>
      <c r="K1942" s="9">
        <f t="shared" si="123"/>
        <v>4.0578680351153006E-8</v>
      </c>
    </row>
    <row r="1943" spans="1:11" x14ac:dyDescent="0.3">
      <c r="A1943">
        <v>27</v>
      </c>
      <c r="B1943" t="s">
        <v>1559</v>
      </c>
      <c r="C1943" t="s">
        <v>3514</v>
      </c>
      <c r="D1943" s="13">
        <v>34828.089999999997</v>
      </c>
      <c r="E1943" s="14">
        <v>16.861208095045058</v>
      </c>
      <c r="F1943" s="15">
        <v>3.9771253294610557E-8</v>
      </c>
      <c r="G1943" s="17">
        <f t="shared" si="120"/>
        <v>1942</v>
      </c>
      <c r="H1943" s="16">
        <f t="shared" si="121"/>
        <v>1.1419303583575948E-9</v>
      </c>
      <c r="I1943" s="9">
        <f t="shared" si="122"/>
        <v>1946</v>
      </c>
      <c r="J1943" s="9" t="str">
        <f>_xlfn.IFNA(VLOOKUP(C1943,[1]Sheet1!$B:$B,1,FALSE),"N")</f>
        <v>N</v>
      </c>
      <c r="K1943" s="9">
        <f t="shared" si="123"/>
        <v>0</v>
      </c>
    </row>
    <row r="1944" spans="1:11" x14ac:dyDescent="0.3">
      <c r="A1944">
        <v>14</v>
      </c>
      <c r="B1944" t="s">
        <v>1745</v>
      </c>
      <c r="C1944" t="s">
        <v>3700</v>
      </c>
      <c r="D1944" s="13">
        <v>54062.029999999992</v>
      </c>
      <c r="E1944" s="14">
        <v>16.26167869863578</v>
      </c>
      <c r="F1944" s="15">
        <v>3.7882287975288119E-8</v>
      </c>
      <c r="G1944" s="17">
        <f t="shared" si="120"/>
        <v>1943</v>
      </c>
      <c r="H1944" s="16">
        <f t="shared" si="121"/>
        <v>7.0071893296067734E-10</v>
      </c>
      <c r="I1944" s="9">
        <f t="shared" si="122"/>
        <v>1959</v>
      </c>
      <c r="J1944" s="9" t="str">
        <f>_xlfn.IFNA(VLOOKUP(C1944,[1]Sheet1!$B:$B,1,FALSE),"N")</f>
        <v>N</v>
      </c>
      <c r="K1944" s="9">
        <f t="shared" si="123"/>
        <v>0</v>
      </c>
    </row>
    <row r="1945" spans="1:11" x14ac:dyDescent="0.3">
      <c r="A1945">
        <v>17</v>
      </c>
      <c r="B1945" t="s">
        <v>1769</v>
      </c>
      <c r="C1945" t="s">
        <v>3724</v>
      </c>
      <c r="D1945" s="13">
        <v>46412.380000000012</v>
      </c>
      <c r="E1945" s="14">
        <v>16.445214272082008</v>
      </c>
      <c r="F1945" s="15">
        <v>3.7766179632135014E-8</v>
      </c>
      <c r="G1945" s="17">
        <f t="shared" si="120"/>
        <v>1944</v>
      </c>
      <c r="H1945" s="16">
        <f t="shared" si="121"/>
        <v>8.1370917914864528E-10</v>
      </c>
      <c r="I1945" s="9">
        <f t="shared" si="122"/>
        <v>1956</v>
      </c>
      <c r="J1945" s="9" t="str">
        <f>_xlfn.IFNA(VLOOKUP(C1945,[1]Sheet1!$B:$B,1,FALSE),"N")</f>
        <v>N</v>
      </c>
      <c r="K1945" s="9">
        <f t="shared" si="123"/>
        <v>0</v>
      </c>
    </row>
    <row r="1946" spans="1:11" x14ac:dyDescent="0.3">
      <c r="A1946">
        <v>8</v>
      </c>
      <c r="B1946" t="s">
        <v>1026</v>
      </c>
      <c r="C1946" t="s">
        <v>2992</v>
      </c>
      <c r="D1946" s="13">
        <v>90288.574999999983</v>
      </c>
      <c r="E1946" s="14">
        <v>15.619331616427894</v>
      </c>
      <c r="F1946" s="15">
        <v>3.7495217724656458E-8</v>
      </c>
      <c r="G1946" s="17">
        <f t="shared" si="120"/>
        <v>1945</v>
      </c>
      <c r="H1946" s="16">
        <f t="shared" si="121"/>
        <v>4.1528197476432057E-10</v>
      </c>
      <c r="I1946" s="9">
        <f t="shared" si="122"/>
        <v>1965</v>
      </c>
      <c r="J1946" s="9" t="str">
        <f>_xlfn.IFNA(VLOOKUP(C1946,[1]Sheet1!$B:$B,1,FALSE),"N")</f>
        <v>Clo1313_1425</v>
      </c>
      <c r="K1946" s="9">
        <f t="shared" si="123"/>
        <v>3.7495217724656458E-8</v>
      </c>
    </row>
    <row r="1947" spans="1:11" x14ac:dyDescent="0.3">
      <c r="A1947">
        <v>46</v>
      </c>
      <c r="B1947" t="s">
        <v>1827</v>
      </c>
      <c r="C1947" t="s">
        <v>3782</v>
      </c>
      <c r="D1947" s="13">
        <v>20621.749999999996</v>
      </c>
      <c r="E1947" s="14">
        <v>17.423903765836592</v>
      </c>
      <c r="F1947" s="15">
        <v>3.7244781414552873E-8</v>
      </c>
      <c r="G1947" s="17">
        <f t="shared" si="120"/>
        <v>1946</v>
      </c>
      <c r="H1947" s="16">
        <f t="shared" si="121"/>
        <v>1.8060921800794248E-9</v>
      </c>
      <c r="I1947" s="9">
        <f t="shared" si="122"/>
        <v>1927</v>
      </c>
      <c r="J1947" s="9" t="str">
        <f>_xlfn.IFNA(VLOOKUP(C1947,[1]Sheet1!$B:$B,1,FALSE),"N")</f>
        <v>N</v>
      </c>
      <c r="K1947" s="9">
        <f t="shared" si="123"/>
        <v>0</v>
      </c>
    </row>
    <row r="1948" spans="1:11" x14ac:dyDescent="0.3">
      <c r="A1948">
        <v>21</v>
      </c>
      <c r="B1948" t="s">
        <v>1835</v>
      </c>
      <c r="C1948" t="s">
        <v>3790</v>
      </c>
      <c r="D1948" s="13">
        <v>36329.949999999997</v>
      </c>
      <c r="E1948" s="14">
        <v>16.651458176937822</v>
      </c>
      <c r="F1948" s="15">
        <v>3.4970087151515824E-8</v>
      </c>
      <c r="G1948" s="17">
        <f t="shared" si="120"/>
        <v>1947</v>
      </c>
      <c r="H1948" s="16">
        <f t="shared" si="121"/>
        <v>9.6256909661356066E-10</v>
      </c>
      <c r="I1948" s="9">
        <f t="shared" si="122"/>
        <v>1952</v>
      </c>
      <c r="J1948" s="9" t="str">
        <f>_xlfn.IFNA(VLOOKUP(C1948,[1]Sheet1!$B:$B,1,FALSE),"N")</f>
        <v>N</v>
      </c>
      <c r="K1948" s="9">
        <f t="shared" si="123"/>
        <v>0</v>
      </c>
    </row>
    <row r="1949" spans="1:11" x14ac:dyDescent="0.3">
      <c r="A1949">
        <v>54</v>
      </c>
      <c r="B1949" t="s">
        <v>789</v>
      </c>
      <c r="C1949" t="s">
        <v>2755</v>
      </c>
      <c r="D1949" s="13">
        <v>14884.98</v>
      </c>
      <c r="E1949" s="14">
        <v>17.73005877459326</v>
      </c>
      <c r="F1949" s="15">
        <v>3.4500891576425119E-8</v>
      </c>
      <c r="G1949" s="17">
        <f t="shared" si="120"/>
        <v>1948</v>
      </c>
      <c r="H1949" s="16">
        <f t="shared" si="121"/>
        <v>2.3178325786413633E-9</v>
      </c>
      <c r="I1949" s="9">
        <f t="shared" si="122"/>
        <v>1919</v>
      </c>
      <c r="J1949" s="9" t="str">
        <f>_xlfn.IFNA(VLOOKUP(C1949,[1]Sheet1!$B:$B,1,FALSE),"N")</f>
        <v>N</v>
      </c>
      <c r="K1949" s="9">
        <f t="shared" si="123"/>
        <v>0</v>
      </c>
    </row>
    <row r="1950" spans="1:11" x14ac:dyDescent="0.3">
      <c r="A1950">
        <v>37</v>
      </c>
      <c r="B1950" t="s">
        <v>994</v>
      </c>
      <c r="C1950" t="s">
        <v>2960</v>
      </c>
      <c r="D1950" s="13">
        <v>22724.969999999994</v>
      </c>
      <c r="E1950" s="14">
        <v>17.17819149926526</v>
      </c>
      <c r="F1950" s="15">
        <v>3.359680007390763E-8</v>
      </c>
      <c r="G1950" s="17">
        <f t="shared" si="120"/>
        <v>1949</v>
      </c>
      <c r="H1950" s="16">
        <f t="shared" si="121"/>
        <v>1.4784089956513756E-9</v>
      </c>
      <c r="I1950" s="9">
        <f t="shared" si="122"/>
        <v>1936</v>
      </c>
      <c r="J1950" s="9" t="str">
        <f>_xlfn.IFNA(VLOOKUP(C1950,[1]Sheet1!$B:$B,1,FALSE),"N")</f>
        <v>N</v>
      </c>
      <c r="K1950" s="9">
        <f t="shared" si="123"/>
        <v>0</v>
      </c>
    </row>
    <row r="1951" spans="1:11" x14ac:dyDescent="0.3">
      <c r="A1951">
        <v>53</v>
      </c>
      <c r="B1951" t="s">
        <v>1813</v>
      </c>
      <c r="C1951" t="s">
        <v>3768</v>
      </c>
      <c r="D1951" s="13">
        <v>14691.759999999997</v>
      </c>
      <c r="E1951" s="14">
        <v>17.698912621509354</v>
      </c>
      <c r="F1951" s="15">
        <v>3.3199643503474599E-8</v>
      </c>
      <c r="G1951" s="17">
        <f t="shared" si="120"/>
        <v>1950</v>
      </c>
      <c r="H1951" s="16">
        <f t="shared" si="121"/>
        <v>2.2597458373588055E-9</v>
      </c>
      <c r="I1951" s="9">
        <f t="shared" si="122"/>
        <v>1920</v>
      </c>
      <c r="J1951" s="9" t="str">
        <f>_xlfn.IFNA(VLOOKUP(C1951,[1]Sheet1!$B:$B,1,FALSE),"N")</f>
        <v>N</v>
      </c>
      <c r="K1951" s="9">
        <f t="shared" si="123"/>
        <v>0</v>
      </c>
    </row>
    <row r="1952" spans="1:11" x14ac:dyDescent="0.3">
      <c r="A1952">
        <v>68</v>
      </c>
      <c r="B1952" t="s">
        <v>753</v>
      </c>
      <c r="C1952" t="s">
        <v>2719</v>
      </c>
      <c r="D1952" s="13">
        <v>11296.250000000002</v>
      </c>
      <c r="E1952" s="14">
        <v>18.003715540062551</v>
      </c>
      <c r="F1952" s="15">
        <v>3.2724020990575672E-8</v>
      </c>
      <c r="G1952" s="17">
        <f t="shared" si="120"/>
        <v>1951</v>
      </c>
      <c r="H1952" s="16">
        <f t="shared" si="121"/>
        <v>2.8968924192166132E-9</v>
      </c>
      <c r="I1952" s="9">
        <f t="shared" si="122"/>
        <v>1905</v>
      </c>
      <c r="J1952" s="9" t="str">
        <f>_xlfn.IFNA(VLOOKUP(C1952,[1]Sheet1!$B:$B,1,FALSE),"N")</f>
        <v>N</v>
      </c>
      <c r="K1952" s="9">
        <f t="shared" si="123"/>
        <v>0</v>
      </c>
    </row>
    <row r="1953" spans="1:11" x14ac:dyDescent="0.3">
      <c r="A1953">
        <v>123</v>
      </c>
      <c r="B1953" t="s">
        <v>1903</v>
      </c>
      <c r="C1953" t="s">
        <v>3858</v>
      </c>
      <c r="D1953" s="13">
        <v>5677.324999999998</v>
      </c>
      <c r="E1953" s="14">
        <v>18.800887264153079</v>
      </c>
      <c r="F1953" s="15">
        <v>3.1495691772297275E-8</v>
      </c>
      <c r="G1953" s="17">
        <f t="shared" si="120"/>
        <v>1952</v>
      </c>
      <c r="H1953" s="16">
        <f t="shared" si="121"/>
        <v>5.5476288167926418E-9</v>
      </c>
      <c r="I1953" s="9">
        <f t="shared" si="122"/>
        <v>1850</v>
      </c>
      <c r="J1953" s="9" t="str">
        <f>_xlfn.IFNA(VLOOKUP(C1953,[1]Sheet1!$B:$B,1,FALSE),"N")</f>
        <v>N</v>
      </c>
      <c r="K1953" s="9">
        <f t="shared" si="123"/>
        <v>0</v>
      </c>
    </row>
    <row r="1954" spans="1:11" x14ac:dyDescent="0.3">
      <c r="A1954">
        <v>98</v>
      </c>
      <c r="B1954" t="s">
        <v>620</v>
      </c>
      <c r="C1954" t="s">
        <v>2589</v>
      </c>
      <c r="D1954" s="13">
        <v>6584.0349999999999</v>
      </c>
      <c r="E1954" s="14">
        <v>18.57089335849502</v>
      </c>
      <c r="F1954" s="15">
        <v>3.0281778489989821E-8</v>
      </c>
      <c r="G1954" s="17">
        <f t="shared" si="120"/>
        <v>1953</v>
      </c>
      <c r="H1954" s="16">
        <f t="shared" si="121"/>
        <v>4.5992736202024785E-9</v>
      </c>
      <c r="I1954" s="9">
        <f t="shared" si="122"/>
        <v>1875</v>
      </c>
      <c r="J1954" s="9" t="str">
        <f>_xlfn.IFNA(VLOOKUP(C1954,[1]Sheet1!$B:$B,1,FALSE),"N")</f>
        <v>N</v>
      </c>
      <c r="K1954" s="9">
        <f t="shared" si="123"/>
        <v>0</v>
      </c>
    </row>
    <row r="1955" spans="1:11" x14ac:dyDescent="0.3">
      <c r="A1955">
        <v>29</v>
      </c>
      <c r="B1955" t="s">
        <v>1075</v>
      </c>
      <c r="C1955" t="s">
        <v>3041</v>
      </c>
      <c r="D1955" s="13">
        <v>24472.85</v>
      </c>
      <c r="E1955" s="14">
        <v>16.871151231215567</v>
      </c>
      <c r="F1955" s="15">
        <v>2.8173582864057519E-8</v>
      </c>
      <c r="G1955" s="17">
        <f t="shared" si="120"/>
        <v>1954</v>
      </c>
      <c r="H1955" s="16">
        <f t="shared" si="121"/>
        <v>1.1512178950983447E-9</v>
      </c>
      <c r="I1955" s="9">
        <f t="shared" si="122"/>
        <v>1944</v>
      </c>
      <c r="J1955" s="9" t="str">
        <f>_xlfn.IFNA(VLOOKUP(C1955,[1]Sheet1!$B:$B,1,FALSE),"N")</f>
        <v>Clo1313_1486</v>
      </c>
      <c r="K1955" s="9">
        <f t="shared" si="123"/>
        <v>2.8173582864057519E-8</v>
      </c>
    </row>
    <row r="1956" spans="1:11" x14ac:dyDescent="0.3">
      <c r="A1956">
        <v>40</v>
      </c>
      <c r="B1956" t="s">
        <v>773</v>
      </c>
      <c r="C1956" t="s">
        <v>2739</v>
      </c>
      <c r="D1956" s="13">
        <v>15195.354999999998</v>
      </c>
      <c r="E1956" s="14">
        <v>17.298253539331036</v>
      </c>
      <c r="F1956" s="15">
        <v>2.4773570165649045E-8</v>
      </c>
      <c r="G1956" s="17">
        <f t="shared" si="120"/>
        <v>1955</v>
      </c>
      <c r="H1956" s="16">
        <f t="shared" si="121"/>
        <v>1.6303383610089431E-9</v>
      </c>
      <c r="I1956" s="9">
        <f t="shared" si="122"/>
        <v>1933</v>
      </c>
      <c r="J1956" s="9" t="str">
        <f>_xlfn.IFNA(VLOOKUP(C1956,[1]Sheet1!$B:$B,1,FALSE),"N")</f>
        <v>N</v>
      </c>
      <c r="K1956" s="9">
        <f t="shared" si="123"/>
        <v>0</v>
      </c>
    </row>
    <row r="1957" spans="1:11" x14ac:dyDescent="0.3">
      <c r="A1957">
        <v>35</v>
      </c>
      <c r="B1957" t="s">
        <v>1746</v>
      </c>
      <c r="C1957" t="s">
        <v>3701</v>
      </c>
      <c r="D1957" s="13">
        <v>17680.170000000002</v>
      </c>
      <c r="E1957" s="14">
        <v>17.099697098901125</v>
      </c>
      <c r="F1957" s="15">
        <v>2.4519248565999273E-8</v>
      </c>
      <c r="G1957" s="17">
        <f t="shared" si="120"/>
        <v>1956</v>
      </c>
      <c r="H1957" s="16">
        <f t="shared" si="121"/>
        <v>1.3868219913043411E-9</v>
      </c>
      <c r="I1957" s="9">
        <f t="shared" si="122"/>
        <v>1938</v>
      </c>
      <c r="J1957" s="9" t="str">
        <f>_xlfn.IFNA(VLOOKUP(C1957,[1]Sheet1!$B:$B,1,FALSE),"N")</f>
        <v>N</v>
      </c>
      <c r="K1957" s="9">
        <f t="shared" si="123"/>
        <v>0</v>
      </c>
    </row>
    <row r="1958" spans="1:11" x14ac:dyDescent="0.3">
      <c r="A1958">
        <v>10</v>
      </c>
      <c r="B1958" t="s">
        <v>1921</v>
      </c>
      <c r="C1958" t="s">
        <v>3876</v>
      </c>
      <c r="D1958" s="13">
        <v>54366.87000000001</v>
      </c>
      <c r="E1958" s="14">
        <v>15.691034645093646</v>
      </c>
      <c r="F1958" s="15">
        <v>2.393519049647424E-8</v>
      </c>
      <c r="G1958" s="17">
        <f t="shared" si="120"/>
        <v>1957</v>
      </c>
      <c r="H1958" s="16">
        <f t="shared" si="121"/>
        <v>4.4025323687889769E-10</v>
      </c>
      <c r="I1958" s="9">
        <f t="shared" si="122"/>
        <v>1963</v>
      </c>
      <c r="J1958" s="9" t="str">
        <f>_xlfn.IFNA(VLOOKUP(C1958,[1]Sheet1!$B:$B,1,FALSE),"N")</f>
        <v>Clo1313_2858</v>
      </c>
      <c r="K1958" s="9">
        <f t="shared" si="123"/>
        <v>2.393519049647424E-8</v>
      </c>
    </row>
    <row r="1959" spans="1:11" x14ac:dyDescent="0.3">
      <c r="A1959">
        <v>13</v>
      </c>
      <c r="B1959" t="s">
        <v>293</v>
      </c>
      <c r="C1959" t="s">
        <v>2264</v>
      </c>
      <c r="D1959" s="13">
        <v>40714.524999999994</v>
      </c>
      <c r="E1959" s="14">
        <v>16.018127717623507</v>
      </c>
      <c r="F1959" s="15">
        <v>2.3396079147023977E-8</v>
      </c>
      <c r="G1959" s="17">
        <f t="shared" si="120"/>
        <v>1958</v>
      </c>
      <c r="H1959" s="16">
        <f t="shared" si="121"/>
        <v>5.7463716319971758E-10</v>
      </c>
      <c r="I1959" s="9">
        <f t="shared" si="122"/>
        <v>1960</v>
      </c>
      <c r="J1959" s="9" t="str">
        <f>_xlfn.IFNA(VLOOKUP(C1959,[1]Sheet1!$B:$B,1,FALSE),"N")</f>
        <v>N</v>
      </c>
      <c r="K1959" s="9">
        <f t="shared" si="123"/>
        <v>0</v>
      </c>
    </row>
    <row r="1960" spans="1:11" x14ac:dyDescent="0.3">
      <c r="A1960">
        <v>16</v>
      </c>
      <c r="B1960" t="s">
        <v>148</v>
      </c>
      <c r="C1960" t="s">
        <v>2119</v>
      </c>
      <c r="D1960" s="13">
        <v>29660.295000000002</v>
      </c>
      <c r="E1960" s="14">
        <v>16.381948449395214</v>
      </c>
      <c r="F1960" s="15">
        <v>2.2922612277161798E-8</v>
      </c>
      <c r="G1960" s="17">
        <f t="shared" si="120"/>
        <v>1959</v>
      </c>
      <c r="H1960" s="16">
        <f t="shared" si="121"/>
        <v>7.7283831051450418E-10</v>
      </c>
      <c r="I1960" s="9">
        <f t="shared" si="122"/>
        <v>1957</v>
      </c>
      <c r="J1960" s="9" t="str">
        <f>_xlfn.IFNA(VLOOKUP(C1960,[1]Sheet1!$B:$B,1,FALSE),"N")</f>
        <v>Clo1313_0122</v>
      </c>
      <c r="K1960" s="9">
        <f t="shared" si="123"/>
        <v>2.2922612277161798E-8</v>
      </c>
    </row>
    <row r="1961" spans="1:11" x14ac:dyDescent="0.3">
      <c r="A1961">
        <v>9</v>
      </c>
      <c r="B1961" t="s">
        <v>292</v>
      </c>
      <c r="C1961" t="s">
        <v>2263</v>
      </c>
      <c r="D1961" s="13">
        <v>52907.979999999996</v>
      </c>
      <c r="E1961" s="14">
        <v>15.665206359011602</v>
      </c>
      <c r="F1961" s="15">
        <v>2.2808088509520774E-8</v>
      </c>
      <c r="G1961" s="17">
        <f t="shared" si="120"/>
        <v>1960</v>
      </c>
      <c r="H1961" s="16">
        <f t="shared" si="121"/>
        <v>4.3108976206464082E-10</v>
      </c>
      <c r="I1961" s="9">
        <f t="shared" si="122"/>
        <v>1964</v>
      </c>
      <c r="J1961" s="9" t="str">
        <f>_xlfn.IFNA(VLOOKUP(C1961,[1]Sheet1!$B:$B,1,FALSE),"N")</f>
        <v>N</v>
      </c>
      <c r="K1961" s="9">
        <f t="shared" si="123"/>
        <v>0</v>
      </c>
    </row>
    <row r="1962" spans="1:11" x14ac:dyDescent="0.3">
      <c r="A1962">
        <v>1</v>
      </c>
      <c r="B1962" t="s">
        <v>1716</v>
      </c>
      <c r="C1962" t="s">
        <v>3671</v>
      </c>
      <c r="D1962" s="13">
        <v>249175.04499999998</v>
      </c>
      <c r="E1962" s="14">
        <v>13.597222323881677</v>
      </c>
      <c r="F1962" s="15">
        <v>1.9948180501686691E-8</v>
      </c>
      <c r="G1962" s="17">
        <f t="shared" si="120"/>
        <v>1961</v>
      </c>
      <c r="H1962" s="16">
        <f t="shared" si="121"/>
        <v>8.0056895351164449E-11</v>
      </c>
      <c r="I1962" s="9">
        <f t="shared" si="122"/>
        <v>1972</v>
      </c>
      <c r="J1962" s="9" t="str">
        <f>_xlfn.IFNA(VLOOKUP(C1962,[1]Sheet1!$B:$B,1,FALSE),"N")</f>
        <v>Clo1313_2479</v>
      </c>
      <c r="K1962" s="9">
        <f t="shared" si="123"/>
        <v>1.9948180501686691E-8</v>
      </c>
    </row>
    <row r="1963" spans="1:11" x14ac:dyDescent="0.3">
      <c r="A1963">
        <v>26</v>
      </c>
      <c r="B1963" t="s">
        <v>856</v>
      </c>
      <c r="C1963" t="s">
        <v>2822</v>
      </c>
      <c r="D1963" s="13">
        <v>14672.125</v>
      </c>
      <c r="E1963" s="14">
        <v>16.843078644589166</v>
      </c>
      <c r="F1963" s="15">
        <v>1.6508910298144765E-8</v>
      </c>
      <c r="G1963" s="17">
        <f t="shared" si="120"/>
        <v>1962</v>
      </c>
      <c r="H1963" s="16">
        <f t="shared" si="121"/>
        <v>1.1251887710978993E-9</v>
      </c>
      <c r="I1963" s="9">
        <f t="shared" si="122"/>
        <v>1947</v>
      </c>
      <c r="J1963" s="9" t="str">
        <f>_xlfn.IFNA(VLOOKUP(C1963,[1]Sheet1!$B:$B,1,FALSE),"N")</f>
        <v>N</v>
      </c>
      <c r="K1963" s="9">
        <f t="shared" si="123"/>
        <v>0</v>
      </c>
    </row>
    <row r="1964" spans="1:11" x14ac:dyDescent="0.3">
      <c r="A1964">
        <v>15</v>
      </c>
      <c r="B1964" t="s">
        <v>1811</v>
      </c>
      <c r="C1964" t="s">
        <v>3766</v>
      </c>
      <c r="D1964" s="13">
        <v>22129.72</v>
      </c>
      <c r="E1964" s="14">
        <v>16.316340464163495</v>
      </c>
      <c r="F1964" s="15">
        <v>1.6212720309523916E-8</v>
      </c>
      <c r="G1964" s="17">
        <f t="shared" si="120"/>
        <v>1963</v>
      </c>
      <c r="H1964" s="16">
        <f t="shared" si="121"/>
        <v>7.3262202637556706E-10</v>
      </c>
      <c r="I1964" s="9">
        <f t="shared" si="122"/>
        <v>1958</v>
      </c>
      <c r="J1964" s="9" t="str">
        <f>_xlfn.IFNA(VLOOKUP(C1964,[1]Sheet1!$B:$B,1,FALSE),"N")</f>
        <v>N</v>
      </c>
      <c r="K1964" s="9">
        <f t="shared" si="123"/>
        <v>0</v>
      </c>
    </row>
    <row r="1965" spans="1:11" x14ac:dyDescent="0.3">
      <c r="A1965">
        <v>18</v>
      </c>
      <c r="B1965" t="s">
        <v>85</v>
      </c>
      <c r="C1965" t="s">
        <v>2057</v>
      </c>
      <c r="D1965" s="13">
        <v>18218.419999999995</v>
      </c>
      <c r="E1965" s="14">
        <v>16.521549322922443</v>
      </c>
      <c r="F1965" s="15">
        <v>1.5775544845778381E-8</v>
      </c>
      <c r="G1965" s="17">
        <f t="shared" si="120"/>
        <v>1964</v>
      </c>
      <c r="H1965" s="16">
        <f t="shared" si="121"/>
        <v>8.6591179947428951E-10</v>
      </c>
      <c r="I1965" s="9">
        <f t="shared" si="122"/>
        <v>1955</v>
      </c>
      <c r="J1965" s="9" t="str">
        <f>_xlfn.IFNA(VLOOKUP(C1965,[1]Sheet1!$B:$B,1,FALSE),"N")</f>
        <v>N</v>
      </c>
      <c r="K1965" s="9">
        <f t="shared" si="123"/>
        <v>0</v>
      </c>
    </row>
    <row r="1966" spans="1:11" x14ac:dyDescent="0.3">
      <c r="A1966">
        <v>12</v>
      </c>
      <c r="B1966" t="s">
        <v>1993</v>
      </c>
      <c r="C1966" t="s">
        <v>3948</v>
      </c>
      <c r="D1966" s="13">
        <v>25116.834999999995</v>
      </c>
      <c r="E1966" s="14">
        <v>15.869384993326648</v>
      </c>
      <c r="F1966" s="15">
        <v>1.2786381801724349E-8</v>
      </c>
      <c r="G1966" s="17">
        <f t="shared" si="120"/>
        <v>1965</v>
      </c>
      <c r="H1966" s="16">
        <f t="shared" si="121"/>
        <v>5.0907615556356332E-10</v>
      </c>
      <c r="I1966" s="9">
        <f t="shared" si="122"/>
        <v>1961</v>
      </c>
      <c r="J1966" s="9" t="str">
        <f>_xlfn.IFNA(VLOOKUP(C1966,[1]Sheet1!$B:$B,1,FALSE),"N")</f>
        <v>N</v>
      </c>
      <c r="K1966" s="9">
        <f t="shared" si="123"/>
        <v>0</v>
      </c>
    </row>
    <row r="1967" spans="1:11" x14ac:dyDescent="0.3">
      <c r="A1967">
        <v>4</v>
      </c>
      <c r="B1967" t="s">
        <v>686</v>
      </c>
      <c r="C1967" t="s">
        <v>2654</v>
      </c>
      <c r="D1967" s="13">
        <v>46594.369999999995</v>
      </c>
      <c r="E1967" s="14">
        <v>15.077650248529645</v>
      </c>
      <c r="F1967" s="15">
        <v>1.2448460361291375E-8</v>
      </c>
      <c r="G1967" s="17">
        <f t="shared" si="120"/>
        <v>1966</v>
      </c>
      <c r="H1967" s="16">
        <f t="shared" si="121"/>
        <v>2.6716662037261959E-10</v>
      </c>
      <c r="I1967" s="9">
        <f t="shared" si="122"/>
        <v>1969</v>
      </c>
      <c r="J1967" s="9" t="str">
        <f>_xlfn.IFNA(VLOOKUP(C1967,[1]Sheet1!$B:$B,1,FALSE),"N")</f>
        <v>N</v>
      </c>
      <c r="K1967" s="9">
        <f t="shared" si="123"/>
        <v>0</v>
      </c>
    </row>
    <row r="1968" spans="1:11" x14ac:dyDescent="0.3">
      <c r="A1968">
        <v>2</v>
      </c>
      <c r="B1968" t="s">
        <v>893</v>
      </c>
      <c r="C1968" t="s">
        <v>2859</v>
      </c>
      <c r="D1968" s="13">
        <v>81307.704999999987</v>
      </c>
      <c r="E1968" s="14">
        <v>14.367733252085028</v>
      </c>
      <c r="F1968" s="15">
        <v>1.2187221269373596E-8</v>
      </c>
      <c r="G1968" s="17">
        <f t="shared" si="120"/>
        <v>1967</v>
      </c>
      <c r="H1968" s="16">
        <f t="shared" si="121"/>
        <v>1.4989011520339428E-10</v>
      </c>
      <c r="I1968" s="9">
        <f t="shared" si="122"/>
        <v>1971</v>
      </c>
      <c r="J1968" s="9" t="str">
        <f>_xlfn.IFNA(VLOOKUP(C1968,[1]Sheet1!$B:$B,1,FALSE),"N")</f>
        <v>N</v>
      </c>
      <c r="K1968" s="9">
        <f t="shared" si="123"/>
        <v>0</v>
      </c>
    </row>
    <row r="1969" spans="1:11" x14ac:dyDescent="0.3">
      <c r="A1969">
        <v>5</v>
      </c>
      <c r="B1969" t="s">
        <v>159</v>
      </c>
      <c r="C1969" t="s">
        <v>2130</v>
      </c>
      <c r="D1969" s="13">
        <v>43346.73</v>
      </c>
      <c r="E1969" s="14">
        <v>15.084033251332077</v>
      </c>
      <c r="F1969" s="15">
        <v>1.1641143699709085E-8</v>
      </c>
      <c r="G1969" s="17">
        <f t="shared" si="120"/>
        <v>1968</v>
      </c>
      <c r="H1969" s="16">
        <f t="shared" si="121"/>
        <v>2.685587517145834E-10</v>
      </c>
      <c r="I1969" s="9">
        <f t="shared" si="122"/>
        <v>1968</v>
      </c>
      <c r="J1969" s="9" t="str">
        <f>_xlfn.IFNA(VLOOKUP(C1969,[1]Sheet1!$B:$B,1,FALSE),"N")</f>
        <v>Clo1313_0147</v>
      </c>
      <c r="K1969" s="9">
        <f t="shared" si="123"/>
        <v>1.1641143699709085E-8</v>
      </c>
    </row>
    <row r="1970" spans="1:11" x14ac:dyDescent="0.3">
      <c r="A1970">
        <v>7</v>
      </c>
      <c r="B1970" t="s">
        <v>1815</v>
      </c>
      <c r="C1970" t="s">
        <v>3770</v>
      </c>
      <c r="D1970" s="13">
        <v>29235.945000000003</v>
      </c>
      <c r="E1970" s="14">
        <v>15.463503086891279</v>
      </c>
      <c r="F1970" s="15">
        <v>1.0694232972440017E-8</v>
      </c>
      <c r="G1970" s="17">
        <f t="shared" si="120"/>
        <v>1969</v>
      </c>
      <c r="H1970" s="16">
        <f t="shared" si="121"/>
        <v>3.6579056953486594E-10</v>
      </c>
      <c r="I1970" s="9">
        <f t="shared" si="122"/>
        <v>1966</v>
      </c>
      <c r="J1970" s="9" t="str">
        <f>_xlfn.IFNA(VLOOKUP(C1970,[1]Sheet1!$B:$B,1,FALSE),"N")</f>
        <v>N</v>
      </c>
      <c r="K1970" s="9">
        <f t="shared" si="123"/>
        <v>0</v>
      </c>
    </row>
    <row r="1971" spans="1:11" x14ac:dyDescent="0.3">
      <c r="A1971">
        <v>6</v>
      </c>
      <c r="B1971" t="s">
        <v>595</v>
      </c>
      <c r="C1971" t="s">
        <v>2564</v>
      </c>
      <c r="D1971" s="13">
        <v>26710.794999999995</v>
      </c>
      <c r="E1971" s="14">
        <v>15.443569529723117</v>
      </c>
      <c r="F1971" s="15">
        <v>9.6132396602919541E-9</v>
      </c>
      <c r="G1971" s="17">
        <f t="shared" si="120"/>
        <v>1970</v>
      </c>
      <c r="H1971" s="16">
        <f t="shared" si="121"/>
        <v>3.5990091872188589E-10</v>
      </c>
      <c r="I1971" s="9">
        <f t="shared" si="122"/>
        <v>1967</v>
      </c>
      <c r="J1971" s="9" t="str">
        <f>_xlfn.IFNA(VLOOKUP(C1971,[1]Sheet1!$B:$B,1,FALSE),"N")</f>
        <v>N</v>
      </c>
      <c r="K1971" s="9">
        <f t="shared" si="123"/>
        <v>0</v>
      </c>
    </row>
    <row r="1972" spans="1:11" x14ac:dyDescent="0.3">
      <c r="A1972">
        <v>11</v>
      </c>
      <c r="B1972" t="s">
        <v>474</v>
      </c>
      <c r="C1972" t="s">
        <v>2443</v>
      </c>
      <c r="D1972" s="13">
        <v>15379.744999999997</v>
      </c>
      <c r="E1972" s="14">
        <v>15.691616311007715</v>
      </c>
      <c r="F1972" s="15">
        <v>6.7741906441728595E-9</v>
      </c>
      <c r="G1972" s="17">
        <f t="shared" si="120"/>
        <v>1971</v>
      </c>
      <c r="H1972" s="16">
        <f t="shared" si="121"/>
        <v>4.4046183107540865E-10</v>
      </c>
      <c r="I1972" s="9">
        <f t="shared" si="122"/>
        <v>1962</v>
      </c>
      <c r="J1972" s="9" t="str">
        <f>_xlfn.IFNA(VLOOKUP(C1972,[1]Sheet1!$B:$B,1,FALSE),"N")</f>
        <v>N</v>
      </c>
      <c r="K1972" s="9">
        <f t="shared" si="123"/>
        <v>0</v>
      </c>
    </row>
    <row r="1973" spans="1:11" x14ac:dyDescent="0.3">
      <c r="A1973">
        <v>3</v>
      </c>
      <c r="B1973" t="s">
        <v>769</v>
      </c>
      <c r="C1973" t="s">
        <v>2735</v>
      </c>
      <c r="D1973" s="13">
        <v>25442.325000000004</v>
      </c>
      <c r="E1973" s="14">
        <v>14.999779845410007</v>
      </c>
      <c r="F1973" s="15">
        <v>6.3797454331691226E-9</v>
      </c>
      <c r="G1973" s="17">
        <f t="shared" si="120"/>
        <v>1972</v>
      </c>
      <c r="H1973" s="16">
        <f t="shared" si="121"/>
        <v>2.5075324024707342E-10</v>
      </c>
      <c r="I1973" s="9">
        <f t="shared" si="122"/>
        <v>1970</v>
      </c>
      <c r="J1973" s="9" t="str">
        <f>_xlfn.IFNA(VLOOKUP(C1973,[1]Sheet1!$B:$B,1,FALSE),"N")</f>
        <v>N</v>
      </c>
      <c r="K1973" s="9">
        <f t="shared" si="123"/>
        <v>0</v>
      </c>
    </row>
    <row r="1974" spans="1:11" x14ac:dyDescent="0.3">
      <c r="F1974" s="8"/>
      <c r="G1974" s="8"/>
    </row>
  </sheetData>
  <autoFilter ref="A1:J1973" xr:uid="{D31A6391-DC67-4B00-B9FF-32FF39F9BE91}"/>
  <sortState xmlns:xlrd2="http://schemas.microsoft.com/office/spreadsheetml/2017/richdata2" ref="A2:F1973">
    <sortCondition descending="1" ref="F1:F1973"/>
  </sortState>
  <conditionalFormatting sqref="C2:C1973">
    <cfRule type="expression" dxfId="0" priority="1">
      <formula>NOT(ISERROR(MATCH(C2,#REF!,0)))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206-FEA8-4ED5-B7D6-5A6B8699B284}">
  <dimension ref="A1:I18"/>
  <sheetViews>
    <sheetView topLeftCell="A2" workbookViewId="0">
      <selection activeCell="F37" sqref="F37"/>
    </sheetView>
  </sheetViews>
  <sheetFormatPr defaultRowHeight="14.4" x14ac:dyDescent="0.3"/>
  <cols>
    <col min="1" max="1" width="12.6640625" bestFit="1" customWidth="1"/>
    <col min="6" max="6" width="11" bestFit="1" customWidth="1"/>
    <col min="9" max="9" width="11" bestFit="1" customWidth="1"/>
  </cols>
  <sheetData>
    <row r="1" spans="1:9" x14ac:dyDescent="0.3">
      <c r="A1" t="s">
        <v>4015</v>
      </c>
      <c r="B1" t="s">
        <v>4016</v>
      </c>
      <c r="C1" t="s">
        <v>4007</v>
      </c>
      <c r="F1" t="s">
        <v>4003</v>
      </c>
      <c r="I1" t="s">
        <v>4042</v>
      </c>
    </row>
    <row r="2" spans="1:9" x14ac:dyDescent="0.3">
      <c r="A2" t="s">
        <v>4017</v>
      </c>
      <c r="B2" t="s">
        <v>4018</v>
      </c>
      <c r="C2" t="s">
        <v>3355</v>
      </c>
      <c r="F2">
        <f>IF(ISNA(VLOOKUP(C2,'Prot conc calcs via vols'!$C:$H,6,FALSE)),0,VLOOKUP(C2,'Prot conc calcs via vols'!$C:$H,6,FALSE))</f>
        <v>5.7864006475620713E-6</v>
      </c>
      <c r="G2">
        <f>IF(ISNA(VLOOKUP(D2,'Prot conc calcs via vols'!$C:$H,6,FALSE)),0,VLOOKUP(D2,'Prot conc calcs via vols'!$C:$H,6,FALSE))</f>
        <v>0</v>
      </c>
      <c r="H2">
        <f>IF(ISNA(VLOOKUP(E2,'Prot conc calcs via vols'!$C:$H,6,FALSE)),0,VLOOKUP(E2,'Prot conc calcs via vols'!$C:$H,6,FALSE))</f>
        <v>0</v>
      </c>
      <c r="I2">
        <f>SUM(F2:H2)</f>
        <v>5.7864006475620713E-6</v>
      </c>
    </row>
    <row r="3" spans="1:9" x14ac:dyDescent="0.3">
      <c r="A3" t="s">
        <v>4019</v>
      </c>
      <c r="B3" t="s">
        <v>4019</v>
      </c>
      <c r="C3" t="s">
        <v>53</v>
      </c>
      <c r="F3">
        <f>IF(ISNA(VLOOKUP(C3,'Prot conc calcs via vols'!$C:$H,6,FALSE)),0,VLOOKUP(C3,'Prot conc calcs via vols'!$C:$H,6,FALSE))</f>
        <v>2.8609204448888955E-6</v>
      </c>
      <c r="G3">
        <f>IF(ISNA(VLOOKUP(D3,'Prot conc calcs via vols'!$C:$H,6,FALSE)),0,VLOOKUP(D3,'Prot conc calcs via vols'!$C:$H,6,FALSE))</f>
        <v>0</v>
      </c>
      <c r="H3">
        <f>IF(ISNA(VLOOKUP(E3,'Prot conc calcs via vols'!$C:$H,6,FALSE)),0,VLOOKUP(E3,'Prot conc calcs via vols'!$C:$H,6,FALSE))</f>
        <v>0</v>
      </c>
      <c r="I3">
        <f t="shared" ref="I3:I18" si="0">SUM(F3:H3)</f>
        <v>2.8609204448888955E-6</v>
      </c>
    </row>
    <row r="4" spans="1:9" x14ac:dyDescent="0.3">
      <c r="A4" t="s">
        <v>4020</v>
      </c>
      <c r="B4" t="s">
        <v>4021</v>
      </c>
      <c r="C4" t="s">
        <v>54</v>
      </c>
      <c r="D4" t="s">
        <v>3285</v>
      </c>
      <c r="F4">
        <f>IF(ISNA(VLOOKUP(C4,'Prot conc calcs via vols'!$C:$H,6,FALSE)),0,VLOOKUP(C4,'Prot conc calcs via vols'!$C:$H,6,FALSE))</f>
        <v>3.5783989224100792E-6</v>
      </c>
      <c r="G4">
        <f>IF(ISNA(VLOOKUP(D4,'Prot conc calcs via vols'!$C:$H,6,FALSE)),0,VLOOKUP(D4,'Prot conc calcs via vols'!$C:$H,6,FALSE))</f>
        <v>1.0938413730560348E-7</v>
      </c>
      <c r="H4">
        <f>IF(ISNA(VLOOKUP(E4,'Prot conc calcs via vols'!$C:$H,6,FALSE)),0,VLOOKUP(E4,'Prot conc calcs via vols'!$C:$H,6,FALSE))</f>
        <v>0</v>
      </c>
      <c r="I4">
        <f t="shared" si="0"/>
        <v>3.6877830597156828E-6</v>
      </c>
    </row>
    <row r="5" spans="1:9" x14ac:dyDescent="0.3">
      <c r="A5" t="s">
        <v>4022</v>
      </c>
      <c r="B5" t="s">
        <v>4022</v>
      </c>
      <c r="C5" t="s">
        <v>55</v>
      </c>
      <c r="F5">
        <f>IF(ISNA(VLOOKUP(C5,'Prot conc calcs via vols'!$C:$H,6,FALSE)),0,VLOOKUP(C5,'Prot conc calcs via vols'!$C:$H,6,FALSE))</f>
        <v>9.5114627788902848E-6</v>
      </c>
      <c r="G5">
        <f>IF(ISNA(VLOOKUP(D5,'Prot conc calcs via vols'!$C:$H,6,FALSE)),0,VLOOKUP(D5,'Prot conc calcs via vols'!$C:$H,6,FALSE))</f>
        <v>0</v>
      </c>
      <c r="H5">
        <f>IF(ISNA(VLOOKUP(E5,'Prot conc calcs via vols'!$C:$H,6,FALSE)),0,VLOOKUP(E5,'Prot conc calcs via vols'!$C:$H,6,FALSE))</f>
        <v>0</v>
      </c>
      <c r="I5">
        <f t="shared" si="0"/>
        <v>9.5114627788902848E-6</v>
      </c>
    </row>
    <row r="6" spans="1:9" x14ac:dyDescent="0.3">
      <c r="A6" t="s">
        <v>4023</v>
      </c>
      <c r="B6" t="s">
        <v>4024</v>
      </c>
      <c r="C6" t="s">
        <v>2682</v>
      </c>
      <c r="D6" t="s">
        <v>56</v>
      </c>
      <c r="F6">
        <f>IF(ISNA(VLOOKUP(C6,'Prot conc calcs via vols'!$C:$H,6,FALSE)),0,VLOOKUP(C6,'Prot conc calcs via vols'!$C:$H,6,FALSE))</f>
        <v>5.2147323954083166E-6</v>
      </c>
      <c r="G6">
        <f>IF(ISNA(VLOOKUP(D6,'Prot conc calcs via vols'!$C:$H,6,FALSE)),0,VLOOKUP(D6,'Prot conc calcs via vols'!$C:$H,6,FALSE))</f>
        <v>6.1830336488114454E-5</v>
      </c>
      <c r="H6">
        <f>IF(ISNA(VLOOKUP(E6,'Prot conc calcs via vols'!$C:$H,6,FALSE)),0,VLOOKUP(E6,'Prot conc calcs via vols'!$C:$H,6,FALSE))</f>
        <v>0</v>
      </c>
      <c r="I6">
        <f t="shared" si="0"/>
        <v>6.7045068883522766E-5</v>
      </c>
    </row>
    <row r="7" spans="1:9" x14ac:dyDescent="0.3">
      <c r="A7" t="s">
        <v>4025</v>
      </c>
      <c r="B7" t="s">
        <v>4025</v>
      </c>
      <c r="C7" t="s">
        <v>4008</v>
      </c>
      <c r="D7" t="s">
        <v>57</v>
      </c>
      <c r="F7">
        <f>IF(ISNA(VLOOKUP(C7,'Prot conc calcs via vols'!$C:$H,6,FALSE)),0,VLOOKUP(C7,'Prot conc calcs via vols'!$C:$H,6,FALSE))</f>
        <v>0</v>
      </c>
      <c r="G7">
        <f>IF(ISNA(VLOOKUP(D7,'Prot conc calcs via vols'!$C:$H,6,FALSE)),0,VLOOKUP(D7,'Prot conc calcs via vols'!$C:$H,6,FALSE))</f>
        <v>2.3992269688631876E-5</v>
      </c>
      <c r="H7">
        <f>IF(ISNA(VLOOKUP(E7,'Prot conc calcs via vols'!$C:$H,6,FALSE)),0,VLOOKUP(E7,'Prot conc calcs via vols'!$C:$H,6,FALSE))</f>
        <v>0</v>
      </c>
      <c r="I7">
        <f t="shared" si="0"/>
        <v>2.3992269688631876E-5</v>
      </c>
    </row>
    <row r="8" spans="1:9" x14ac:dyDescent="0.3">
      <c r="A8" t="s">
        <v>4026</v>
      </c>
      <c r="B8" t="s">
        <v>4026</v>
      </c>
      <c r="C8" t="s">
        <v>58</v>
      </c>
      <c r="F8">
        <f>IF(ISNA(VLOOKUP(C8,'Prot conc calcs via vols'!$C:$H,6,FALSE)),0,VLOOKUP(C8,'Prot conc calcs via vols'!$C:$H,6,FALSE))</f>
        <v>3.9368024112293657E-5</v>
      </c>
      <c r="G8">
        <f>IF(ISNA(VLOOKUP(D8,'Prot conc calcs via vols'!$C:$H,6,FALSE)),0,VLOOKUP(D8,'Prot conc calcs via vols'!$C:$H,6,FALSE))</f>
        <v>0</v>
      </c>
      <c r="H8">
        <f>IF(ISNA(VLOOKUP(E8,'Prot conc calcs via vols'!$C:$H,6,FALSE)),0,VLOOKUP(E8,'Prot conc calcs via vols'!$C:$H,6,FALSE))</f>
        <v>0</v>
      </c>
      <c r="I8">
        <f t="shared" si="0"/>
        <v>3.9368024112293657E-5</v>
      </c>
    </row>
    <row r="9" spans="1:9" x14ac:dyDescent="0.3">
      <c r="A9" t="s">
        <v>4027</v>
      </c>
      <c r="B9" t="s">
        <v>4028</v>
      </c>
      <c r="C9" t="s">
        <v>59</v>
      </c>
      <c r="F9">
        <f>IF(ISNA(VLOOKUP(C9,'Prot conc calcs via vols'!$C:$H,6,FALSE)),0,VLOOKUP(C9,'Prot conc calcs via vols'!$C:$H,6,FALSE))</f>
        <v>1.2487774388284886E-4</v>
      </c>
      <c r="G9">
        <f>IF(ISNA(VLOOKUP(D9,'Prot conc calcs via vols'!$C:$H,6,FALSE)),0,VLOOKUP(D9,'Prot conc calcs via vols'!$C:$H,6,FALSE))</f>
        <v>0</v>
      </c>
      <c r="H9">
        <f>IF(ISNA(VLOOKUP(E9,'Prot conc calcs via vols'!$C:$H,6,FALSE)),0,VLOOKUP(E9,'Prot conc calcs via vols'!$C:$H,6,FALSE))</f>
        <v>0</v>
      </c>
      <c r="I9">
        <f t="shared" si="0"/>
        <v>1.2487774388284886E-4</v>
      </c>
    </row>
    <row r="10" spans="1:9" x14ac:dyDescent="0.3">
      <c r="A10" t="s">
        <v>4029</v>
      </c>
      <c r="B10" t="s">
        <v>4029</v>
      </c>
      <c r="C10" t="s">
        <v>60</v>
      </c>
      <c r="F10">
        <f>IF(ISNA(VLOOKUP(C10,'Prot conc calcs via vols'!$C:$H,6,FALSE)),0,VLOOKUP(C10,'Prot conc calcs via vols'!$C:$H,6,FALSE))</f>
        <v>6.3559769384222259E-5</v>
      </c>
      <c r="G10">
        <f>IF(ISNA(VLOOKUP(D10,'Prot conc calcs via vols'!$C:$H,6,FALSE)),0,VLOOKUP(D10,'Prot conc calcs via vols'!$C:$H,6,FALSE))</f>
        <v>0</v>
      </c>
      <c r="H10">
        <f>IF(ISNA(VLOOKUP(E10,'Prot conc calcs via vols'!$C:$H,6,FALSE)),0,VLOOKUP(E10,'Prot conc calcs via vols'!$C:$H,6,FALSE))</f>
        <v>0</v>
      </c>
      <c r="I10">
        <f t="shared" si="0"/>
        <v>6.3559769384222259E-5</v>
      </c>
    </row>
    <row r="11" spans="1:9" x14ac:dyDescent="0.3">
      <c r="A11" t="s">
        <v>4030</v>
      </c>
      <c r="B11" t="s">
        <v>4030</v>
      </c>
      <c r="C11" t="s">
        <v>62</v>
      </c>
      <c r="D11" t="s">
        <v>3808</v>
      </c>
      <c r="E11" t="s">
        <v>61</v>
      </c>
      <c r="F11">
        <f>IF(ISNA(VLOOKUP(C11,'Prot conc calcs via vols'!$C:$H,6,FALSE)),0,VLOOKUP(C11,'Prot conc calcs via vols'!$C:$H,6,FALSE))</f>
        <v>8.4692641937987332E-7</v>
      </c>
      <c r="G11">
        <f>IF(ISNA(VLOOKUP(D11,'Prot conc calcs via vols'!$C:$H,6,FALSE)),0,VLOOKUP(D11,'Prot conc calcs via vols'!$C:$H,6,FALSE))</f>
        <v>1.3423508884795625E-7</v>
      </c>
      <c r="H11">
        <f>IF(ISNA(VLOOKUP(E11,'Prot conc calcs via vols'!$C:$H,6,FALSE)),0,VLOOKUP(E11,'Prot conc calcs via vols'!$C:$H,6,FALSE))</f>
        <v>8.0166684085616341E-6</v>
      </c>
      <c r="I11">
        <f t="shared" si="0"/>
        <v>8.9978299167894645E-6</v>
      </c>
    </row>
    <row r="12" spans="1:9" x14ac:dyDescent="0.3">
      <c r="A12" t="s">
        <v>4031</v>
      </c>
      <c r="B12" t="s">
        <v>4031</v>
      </c>
      <c r="C12" t="s">
        <v>63</v>
      </c>
      <c r="F12">
        <f>IF(ISNA(VLOOKUP(C12,'Prot conc calcs via vols'!$C:$H,6,FALSE)),0,VLOOKUP(C12,'Prot conc calcs via vols'!$C:$H,6,FALSE))</f>
        <v>4.1190357345540498E-5</v>
      </c>
      <c r="G12">
        <f>IF(ISNA(VLOOKUP(D12,'Prot conc calcs via vols'!$C:$H,6,FALSE)),0,VLOOKUP(D12,'Prot conc calcs via vols'!$C:$H,6,FALSE))</f>
        <v>0</v>
      </c>
      <c r="H12">
        <f>IF(ISNA(VLOOKUP(E12,'Prot conc calcs via vols'!$C:$H,6,FALSE)),0,VLOOKUP(E12,'Prot conc calcs via vols'!$C:$H,6,FALSE))</f>
        <v>0</v>
      </c>
      <c r="I12">
        <f t="shared" si="0"/>
        <v>4.1190357345540498E-5</v>
      </c>
    </row>
    <row r="13" spans="1:9" x14ac:dyDescent="0.3">
      <c r="A13" t="s">
        <v>4032</v>
      </c>
      <c r="B13" t="s">
        <v>4032</v>
      </c>
      <c r="C13" t="s">
        <v>64</v>
      </c>
      <c r="F13">
        <f>IF(ISNA(VLOOKUP(C13,'Prot conc calcs via vols'!$C:$H,6,FALSE)),0,VLOOKUP(C13,'Prot conc calcs via vols'!$C:$H,6,FALSE))</f>
        <v>6.6077477714975116E-6</v>
      </c>
      <c r="G13">
        <f>IF(ISNA(VLOOKUP(D13,'Prot conc calcs via vols'!$C:$H,6,FALSE)),0,VLOOKUP(D13,'Prot conc calcs via vols'!$C:$H,6,FALSE))</f>
        <v>0</v>
      </c>
      <c r="H13">
        <f>IF(ISNA(VLOOKUP(E13,'Prot conc calcs via vols'!$C:$H,6,FALSE)),0,VLOOKUP(E13,'Prot conc calcs via vols'!$C:$H,6,FALSE))</f>
        <v>0</v>
      </c>
      <c r="I13">
        <f t="shared" si="0"/>
        <v>6.6077477714975116E-6</v>
      </c>
    </row>
    <row r="14" spans="1:9" x14ac:dyDescent="0.3">
      <c r="A14" t="s">
        <v>4033</v>
      </c>
      <c r="B14" t="s">
        <v>4034</v>
      </c>
      <c r="C14" t="s">
        <v>65</v>
      </c>
      <c r="F14">
        <f>IF(ISNA(VLOOKUP(C14,'Prot conc calcs via vols'!$C:$H,6,FALSE)),0,VLOOKUP(C14,'Prot conc calcs via vols'!$C:$H,6,FALSE))</f>
        <v>3.7714282828160311E-5</v>
      </c>
      <c r="G14">
        <f>IF(ISNA(VLOOKUP(D14,'Prot conc calcs via vols'!$C:$H,6,FALSE)),0,VLOOKUP(D14,'Prot conc calcs via vols'!$C:$H,6,FALSE))</f>
        <v>0</v>
      </c>
      <c r="H14">
        <f>IF(ISNA(VLOOKUP(E14,'Prot conc calcs via vols'!$C:$H,6,FALSE)),0,VLOOKUP(E14,'Prot conc calcs via vols'!$C:$H,6,FALSE))</f>
        <v>0</v>
      </c>
      <c r="I14">
        <f t="shared" si="0"/>
        <v>3.7714282828160311E-5</v>
      </c>
    </row>
    <row r="15" spans="1:9" x14ac:dyDescent="0.3">
      <c r="A15" t="s">
        <v>4035</v>
      </c>
      <c r="B15" t="s">
        <v>4035</v>
      </c>
      <c r="C15" t="s">
        <v>67</v>
      </c>
      <c r="F15">
        <f>IF(ISNA(VLOOKUP(C15,'Prot conc calcs via vols'!$C:$H,6,FALSE)),0,VLOOKUP(C15,'Prot conc calcs via vols'!$C:$H,6,FALSE))</f>
        <v>2.7232186630595827E-5</v>
      </c>
      <c r="G15">
        <f>IF(ISNA(VLOOKUP(D15,'Prot conc calcs via vols'!$C:$H,6,FALSE)),0,VLOOKUP(D15,'Prot conc calcs via vols'!$C:$H,6,FALSE))</f>
        <v>0</v>
      </c>
      <c r="H15">
        <f>IF(ISNA(VLOOKUP(E15,'Prot conc calcs via vols'!$C:$H,6,FALSE)),0,VLOOKUP(E15,'Prot conc calcs via vols'!$C:$H,6,FALSE))</f>
        <v>0</v>
      </c>
      <c r="I15">
        <f t="shared" si="0"/>
        <v>2.7232186630595827E-5</v>
      </c>
    </row>
    <row r="16" spans="1:9" x14ac:dyDescent="0.3">
      <c r="A16" t="s">
        <v>4036</v>
      </c>
      <c r="B16" t="s">
        <v>4037</v>
      </c>
      <c r="C16" t="s">
        <v>67</v>
      </c>
      <c r="F16">
        <f>IF(ISNA(VLOOKUP(C16,'Prot conc calcs via vols'!$C:$H,6,FALSE)),0,VLOOKUP(C16,'Prot conc calcs via vols'!$C:$H,6,FALSE))</f>
        <v>2.7232186630595827E-5</v>
      </c>
      <c r="G16">
        <f>IF(ISNA(VLOOKUP(D16,'Prot conc calcs via vols'!$C:$H,6,FALSE)),0,VLOOKUP(D16,'Prot conc calcs via vols'!$C:$H,6,FALSE))</f>
        <v>0</v>
      </c>
      <c r="H16">
        <f>IF(ISNA(VLOOKUP(E16,'Prot conc calcs via vols'!$C:$H,6,FALSE)),0,VLOOKUP(E16,'Prot conc calcs via vols'!$C:$H,6,FALSE))</f>
        <v>0</v>
      </c>
      <c r="I16">
        <f t="shared" si="0"/>
        <v>2.7232186630595827E-5</v>
      </c>
    </row>
    <row r="17" spans="1:9" x14ac:dyDescent="0.3">
      <c r="A17" t="s">
        <v>4038</v>
      </c>
      <c r="B17" t="s">
        <v>4039</v>
      </c>
      <c r="C17" t="s">
        <v>3195</v>
      </c>
      <c r="F17">
        <f>IF(ISNA(VLOOKUP(C17,'Prot conc calcs via vols'!$C:$H,6,FALSE)),0,VLOOKUP(C17,'Prot conc calcs via vols'!$C:$H,6,FALSE))</f>
        <v>7.8983306685659418E-6</v>
      </c>
      <c r="G17">
        <f>IF(ISNA(VLOOKUP(D17,'Prot conc calcs via vols'!$C:$H,6,FALSE)),0,VLOOKUP(D17,'Prot conc calcs via vols'!$C:$H,6,FALSE))</f>
        <v>0</v>
      </c>
      <c r="H17">
        <f>IF(ISNA(VLOOKUP(E17,'Prot conc calcs via vols'!$C:$H,6,FALSE)),0,VLOOKUP(E17,'Prot conc calcs via vols'!$C:$H,6,FALSE))</f>
        <v>0</v>
      </c>
      <c r="I17">
        <f t="shared" si="0"/>
        <v>7.8983306685659418E-6</v>
      </c>
    </row>
    <row r="18" spans="1:9" x14ac:dyDescent="0.3">
      <c r="A18" t="s">
        <v>4040</v>
      </c>
      <c r="B18" t="s">
        <v>4041</v>
      </c>
      <c r="C18" t="s">
        <v>69</v>
      </c>
      <c r="D18" t="s">
        <v>3906</v>
      </c>
      <c r="F18">
        <f>IF(ISNA(VLOOKUP(C18,'Prot conc calcs via vols'!$C:$H,6,FALSE)),0,VLOOKUP(C18,'Prot conc calcs via vols'!$C:$H,6,FALSE))</f>
        <v>4.9443371425431435E-5</v>
      </c>
      <c r="G18">
        <f>IF(ISNA(VLOOKUP(D18,'Prot conc calcs via vols'!$C:$H,6,FALSE)),0,VLOOKUP(D18,'Prot conc calcs via vols'!$C:$H,6,FALSE))</f>
        <v>4.3574531765503853E-8</v>
      </c>
      <c r="H18">
        <f>IF(ISNA(VLOOKUP(E18,'Prot conc calcs via vols'!$C:$H,6,FALSE)),0,VLOOKUP(E18,'Prot conc calcs via vols'!$C:$H,6,FALSE))</f>
        <v>0</v>
      </c>
      <c r="I18">
        <f t="shared" si="0"/>
        <v>4.948694595719694E-5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FFDA6F1300CC48A03B8B6F652101FB" ma:contentTypeVersion="14" ma:contentTypeDescription="Create a new document." ma:contentTypeScope="" ma:versionID="d32c18c130ddaeb6ede0bdcb2bf45b54">
  <xsd:schema xmlns:xsd="http://www.w3.org/2001/XMLSchema" xmlns:xs="http://www.w3.org/2001/XMLSchema" xmlns:p="http://schemas.microsoft.com/office/2006/metadata/properties" xmlns:ns3="3babb613-6719-41bc-a64a-163b1e441abf" xmlns:ns4="04642378-aa74-468f-b7f0-d4806f6d65b9" targetNamespace="http://schemas.microsoft.com/office/2006/metadata/properties" ma:root="true" ma:fieldsID="1b99c273bfe78c864d6ec64e1001ab82" ns3:_="" ns4:_="">
    <xsd:import namespace="3babb613-6719-41bc-a64a-163b1e441abf"/>
    <xsd:import namespace="04642378-aa74-468f-b7f0-d4806f6d65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bb613-6719-41bc-a64a-163b1e441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42378-aa74-468f-b7f0-d4806f6d6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abb613-6719-41bc-a64a-163b1e441abf" xsi:nil="true"/>
  </documentManagement>
</p:properties>
</file>

<file path=customXml/itemProps1.xml><?xml version="1.0" encoding="utf-8"?>
<ds:datastoreItem xmlns:ds="http://schemas.openxmlformats.org/officeDocument/2006/customXml" ds:itemID="{80DE0141-9F4E-4854-8BFF-DCAE90DDE4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855A1F-E780-4345-AC40-C5D7FE43C6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bb613-6719-41bc-a64a-163b1e441abf"/>
    <ds:schemaRef ds:uri="04642378-aa74-468f-b7f0-d4806f6d6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103A5B-925E-40D7-9B63-83FC199053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babb613-6719-41bc-a64a-163b1e441abf"/>
    <ds:schemaRef ds:uri="04642378-aa74-468f-b7f0-d4806f6d65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High_2</vt:lpstr>
      <vt:lpstr>Low_1</vt:lpstr>
      <vt:lpstr>Low_2</vt:lpstr>
      <vt:lpstr>High_Recollect</vt:lpstr>
      <vt:lpstr>Prot conc calcs via vols</vt:lpstr>
      <vt:lpstr>glycolysis_loci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Jen</dc:creator>
  <cp:lastModifiedBy>Schroeder, Wheaton</cp:lastModifiedBy>
  <dcterms:created xsi:type="dcterms:W3CDTF">2023-03-10T19:32:01Z</dcterms:created>
  <dcterms:modified xsi:type="dcterms:W3CDTF">2024-05-06T20:01:08Z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0x010100B5FFDA6F1300CC48A03B8B6F652101FB</vt:lpwstr>
  </property>
</Properties>
</file>