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Research\Kinetic parameterization\Large-scale parameterization\Reduced model\GAMS setup\"/>
    </mc:Choice>
  </mc:AlternateContent>
  <xr:revisionPtr revIDLastSave="0" documentId="13_ncr:1_{FDC8C1DA-A94A-4C3D-9A68-130CC6C7EF62}" xr6:coauthVersionLast="47" xr6:coauthVersionMax="47" xr10:uidLastSave="{00000000-0000-0000-0000-000000000000}"/>
  <bookViews>
    <workbookView xWindow="-27885" yWindow="1185" windowWidth="27390" windowHeight="11835" activeTab="1" xr2:uid="{00000000-000D-0000-FFFF-FFFF00000000}"/>
  </bookViews>
  <sheets>
    <sheet name="Reactions" sheetId="1" r:id="rId1"/>
    <sheet name="Metabolites" sheetId="3" r:id="rId2"/>
    <sheet name="AcylCoA precursors" sheetId="4" r:id="rId3"/>
    <sheet name="BM" sheetId="6" r:id="rId4"/>
  </sheets>
  <definedNames>
    <definedName name="_xlnm._FilterDatabase" localSheetId="0" hidden="1">Reactions!$A$1:$H$296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6" l="1"/>
  <c r="G1048576" i="6"/>
  <c r="D49" i="6"/>
  <c r="AH89" i="4"/>
  <c r="G48" i="6"/>
  <c r="D48" i="6"/>
  <c r="G47" i="6"/>
  <c r="D47" i="6"/>
  <c r="AD48" i="4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3" i="6"/>
  <c r="G34" i="6"/>
  <c r="G35" i="6"/>
  <c r="G36" i="6"/>
  <c r="G37" i="6"/>
  <c r="G38" i="6"/>
  <c r="G39" i="6"/>
  <c r="G41" i="6"/>
  <c r="G42" i="6"/>
  <c r="G43" i="6"/>
  <c r="G44" i="6"/>
  <c r="G46" i="6"/>
  <c r="G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G32" i="6" s="1"/>
  <c r="D33" i="6"/>
  <c r="D34" i="6"/>
  <c r="D35" i="6"/>
  <c r="D36" i="6"/>
  <c r="D37" i="6"/>
  <c r="D38" i="6"/>
  <c r="D39" i="6"/>
  <c r="D40" i="6"/>
  <c r="G40" i="6" s="1"/>
  <c r="D41" i="6"/>
  <c r="D42" i="6"/>
  <c r="D43" i="6"/>
  <c r="D44" i="6"/>
  <c r="D45" i="6"/>
  <c r="G45" i="6" s="1"/>
  <c r="D46" i="6"/>
  <c r="D3" i="6"/>
  <c r="AC87" i="4" l="1"/>
  <c r="AC89" i="4" s="1"/>
  <c r="AD87" i="4"/>
  <c r="AD89" i="4" s="1"/>
  <c r="AE87" i="4"/>
  <c r="AE89" i="4" s="1"/>
  <c r="AF87" i="4"/>
  <c r="AF89" i="4" s="1"/>
  <c r="AG87" i="4"/>
  <c r="AG89" i="4" s="1"/>
  <c r="AB87" i="4"/>
  <c r="AB89" i="4" s="1"/>
  <c r="AC48" i="4" l="1"/>
  <c r="AC49" i="4"/>
  <c r="AD49" i="4"/>
  <c r="AF49" i="4"/>
  <c r="AG49" i="4"/>
  <c r="AH49" i="4"/>
  <c r="AC50" i="4"/>
  <c r="AD50" i="4"/>
  <c r="AF50" i="4"/>
  <c r="AG50" i="4"/>
  <c r="AH50" i="4"/>
  <c r="AC51" i="4"/>
  <c r="AD51" i="4"/>
  <c r="AF51" i="4"/>
  <c r="AG51" i="4"/>
  <c r="AH51" i="4"/>
  <c r="AC52" i="4"/>
  <c r="AD52" i="4"/>
  <c r="AF52" i="4"/>
  <c r="AG52" i="4"/>
  <c r="AH52" i="4"/>
  <c r="AC53" i="4"/>
  <c r="AD53" i="4"/>
  <c r="AF53" i="4"/>
  <c r="AG53" i="4"/>
  <c r="AH53" i="4"/>
  <c r="AF48" i="4"/>
  <c r="AG48" i="4"/>
  <c r="AH48" i="4"/>
  <c r="AO16" i="4"/>
  <c r="AG4" i="4"/>
  <c r="AH4" i="4"/>
  <c r="AI4" i="4"/>
  <c r="AG5" i="4"/>
  <c r="AH5" i="4"/>
  <c r="AI5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18" i="4"/>
  <c r="AH18" i="4"/>
  <c r="AI18" i="4"/>
  <c r="AG19" i="4"/>
  <c r="AH19" i="4"/>
  <c r="AI19" i="4"/>
  <c r="AG20" i="4"/>
  <c r="AH20" i="4"/>
  <c r="AI20" i="4"/>
  <c r="AG21" i="4"/>
  <c r="AH21" i="4"/>
  <c r="AI21" i="4"/>
  <c r="AG22" i="4"/>
  <c r="AH22" i="4"/>
  <c r="AI22" i="4"/>
  <c r="AG23" i="4"/>
  <c r="AH23" i="4"/>
  <c r="AI23" i="4"/>
  <c r="AG24" i="4"/>
  <c r="AH24" i="4"/>
  <c r="AI24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9" i="4"/>
  <c r="AH39" i="4"/>
  <c r="AI39" i="4"/>
  <c r="AG40" i="4"/>
  <c r="AH40" i="4"/>
  <c r="AI40" i="4"/>
  <c r="AG41" i="4"/>
  <c r="AH41" i="4"/>
  <c r="AI41" i="4"/>
  <c r="L42" i="4"/>
  <c r="AJ42" i="4" s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9" i="4"/>
  <c r="AF40" i="4"/>
  <c r="AF41" i="4"/>
  <c r="E15" i="4"/>
  <c r="E16" i="4" s="1"/>
  <c r="AC42" i="4" l="1"/>
  <c r="AD55" i="4"/>
  <c r="AH55" i="4"/>
  <c r="AG55" i="4"/>
  <c r="AF55" i="4"/>
  <c r="AC55" i="4"/>
  <c r="AH42" i="4"/>
  <c r="AI42" i="4"/>
  <c r="AG42" i="4"/>
  <c r="AF42" i="4"/>
  <c r="AB7" i="4"/>
  <c r="AC7" i="4"/>
  <c r="AD7" i="4"/>
  <c r="AE7" i="4"/>
  <c r="AJ7" i="4"/>
  <c r="AK7" i="4"/>
  <c r="AL7" i="4"/>
  <c r="AM7" i="4"/>
  <c r="AN7" i="4"/>
  <c r="AO7" i="4"/>
  <c r="AB8" i="4"/>
  <c r="AC8" i="4"/>
  <c r="AD8" i="4"/>
  <c r="AE8" i="4"/>
  <c r="AJ8" i="4"/>
  <c r="AK8" i="4"/>
  <c r="AL8" i="4"/>
  <c r="AM8" i="4"/>
  <c r="AN8" i="4"/>
  <c r="AO8" i="4"/>
  <c r="AB9" i="4"/>
  <c r="AC9" i="4"/>
  <c r="AD9" i="4"/>
  <c r="AE9" i="4"/>
  <c r="AJ9" i="4"/>
  <c r="AK9" i="4"/>
  <c r="AL9" i="4"/>
  <c r="AM9" i="4"/>
  <c r="AN9" i="4"/>
  <c r="AO9" i="4"/>
  <c r="AB10" i="4"/>
  <c r="AC10" i="4"/>
  <c r="AD10" i="4"/>
  <c r="AE10" i="4"/>
  <c r="AJ10" i="4"/>
  <c r="AK10" i="4"/>
  <c r="AL10" i="4"/>
  <c r="AM10" i="4"/>
  <c r="AN10" i="4"/>
  <c r="AO10" i="4"/>
  <c r="AB11" i="4"/>
  <c r="AC11" i="4"/>
  <c r="AD11" i="4"/>
  <c r="AE11" i="4"/>
  <c r="AJ11" i="4"/>
  <c r="AK11" i="4"/>
  <c r="AL11" i="4"/>
  <c r="AM11" i="4"/>
  <c r="AN11" i="4"/>
  <c r="AO11" i="4"/>
  <c r="AB12" i="4"/>
  <c r="AC12" i="4"/>
  <c r="AD12" i="4"/>
  <c r="AE12" i="4"/>
  <c r="AJ12" i="4"/>
  <c r="AK12" i="4"/>
  <c r="AL12" i="4"/>
  <c r="AM12" i="4"/>
  <c r="AN12" i="4"/>
  <c r="AO12" i="4"/>
  <c r="AB13" i="4"/>
  <c r="AC13" i="4"/>
  <c r="AD13" i="4"/>
  <c r="AE13" i="4"/>
  <c r="AJ13" i="4"/>
  <c r="AK13" i="4"/>
  <c r="AL13" i="4"/>
  <c r="AM13" i="4"/>
  <c r="AN13" i="4"/>
  <c r="AO13" i="4"/>
  <c r="AB14" i="4"/>
  <c r="AC14" i="4"/>
  <c r="AD14" i="4"/>
  <c r="AE14" i="4"/>
  <c r="AJ14" i="4"/>
  <c r="AK14" i="4"/>
  <c r="AL14" i="4"/>
  <c r="AM14" i="4"/>
  <c r="AN14" i="4"/>
  <c r="AO14" i="4"/>
  <c r="AB15" i="4"/>
  <c r="AC15" i="4"/>
  <c r="AD15" i="4"/>
  <c r="AE15" i="4"/>
  <c r="AJ15" i="4"/>
  <c r="AK15" i="4"/>
  <c r="AL15" i="4"/>
  <c r="AM15" i="4"/>
  <c r="AN15" i="4"/>
  <c r="AO15" i="4"/>
  <c r="AB16" i="4"/>
  <c r="AC16" i="4"/>
  <c r="AD16" i="4"/>
  <c r="AE16" i="4"/>
  <c r="AJ16" i="4"/>
  <c r="AK16" i="4"/>
  <c r="AL16" i="4"/>
  <c r="AM16" i="4"/>
  <c r="AN16" i="4"/>
  <c r="AB17" i="4"/>
  <c r="AC17" i="4"/>
  <c r="AD17" i="4"/>
  <c r="AE17" i="4"/>
  <c r="AJ17" i="4"/>
  <c r="AK17" i="4"/>
  <c r="AL17" i="4"/>
  <c r="AM17" i="4"/>
  <c r="AN17" i="4"/>
  <c r="AO17" i="4"/>
  <c r="AB18" i="4"/>
  <c r="AC18" i="4"/>
  <c r="AD18" i="4"/>
  <c r="AE18" i="4"/>
  <c r="AJ18" i="4"/>
  <c r="AK18" i="4"/>
  <c r="AL18" i="4"/>
  <c r="AM18" i="4"/>
  <c r="AN18" i="4"/>
  <c r="AO18" i="4"/>
  <c r="AB19" i="4"/>
  <c r="AC19" i="4"/>
  <c r="AD19" i="4"/>
  <c r="AE19" i="4"/>
  <c r="AJ19" i="4"/>
  <c r="AK19" i="4"/>
  <c r="AL19" i="4"/>
  <c r="AM19" i="4"/>
  <c r="AN19" i="4"/>
  <c r="AO19" i="4"/>
  <c r="AB20" i="4"/>
  <c r="AC20" i="4"/>
  <c r="AD20" i="4"/>
  <c r="AE20" i="4"/>
  <c r="AJ20" i="4"/>
  <c r="AK20" i="4"/>
  <c r="AL20" i="4"/>
  <c r="AM20" i="4"/>
  <c r="AN20" i="4"/>
  <c r="AO20" i="4"/>
  <c r="AB21" i="4"/>
  <c r="AC21" i="4"/>
  <c r="AD21" i="4"/>
  <c r="AE21" i="4"/>
  <c r="AJ21" i="4"/>
  <c r="AK21" i="4"/>
  <c r="AL21" i="4"/>
  <c r="AM21" i="4"/>
  <c r="AN21" i="4"/>
  <c r="AO21" i="4"/>
  <c r="AB22" i="4"/>
  <c r="AC22" i="4"/>
  <c r="AD22" i="4"/>
  <c r="AE22" i="4"/>
  <c r="AJ22" i="4"/>
  <c r="AK22" i="4"/>
  <c r="AL22" i="4"/>
  <c r="AM22" i="4"/>
  <c r="AN22" i="4"/>
  <c r="AO22" i="4"/>
  <c r="AB23" i="4"/>
  <c r="AC23" i="4"/>
  <c r="AD23" i="4"/>
  <c r="AE23" i="4"/>
  <c r="AJ23" i="4"/>
  <c r="AK23" i="4"/>
  <c r="AL23" i="4"/>
  <c r="AM23" i="4"/>
  <c r="AN23" i="4"/>
  <c r="AO23" i="4"/>
  <c r="AB24" i="4"/>
  <c r="AC24" i="4"/>
  <c r="AD24" i="4"/>
  <c r="AE24" i="4"/>
  <c r="AJ24" i="4"/>
  <c r="AK24" i="4"/>
  <c r="AL24" i="4"/>
  <c r="AM24" i="4"/>
  <c r="AN24" i="4"/>
  <c r="AO24" i="4"/>
  <c r="AB25" i="4"/>
  <c r="AC25" i="4"/>
  <c r="AD25" i="4"/>
  <c r="AE25" i="4"/>
  <c r="AJ25" i="4"/>
  <c r="AK25" i="4"/>
  <c r="AL25" i="4"/>
  <c r="AM25" i="4"/>
  <c r="AN25" i="4"/>
  <c r="AO25" i="4"/>
  <c r="AB26" i="4"/>
  <c r="AC26" i="4"/>
  <c r="AD26" i="4"/>
  <c r="AE26" i="4"/>
  <c r="AJ26" i="4"/>
  <c r="AK26" i="4"/>
  <c r="AL26" i="4"/>
  <c r="AM26" i="4"/>
  <c r="AN26" i="4"/>
  <c r="AO26" i="4"/>
  <c r="AB27" i="4"/>
  <c r="AC27" i="4"/>
  <c r="AD27" i="4"/>
  <c r="AE27" i="4"/>
  <c r="AJ27" i="4"/>
  <c r="AK27" i="4"/>
  <c r="AL27" i="4"/>
  <c r="AM27" i="4"/>
  <c r="AN27" i="4"/>
  <c r="AO27" i="4"/>
  <c r="AB28" i="4"/>
  <c r="AC28" i="4"/>
  <c r="AD28" i="4"/>
  <c r="AE28" i="4"/>
  <c r="AJ28" i="4"/>
  <c r="AK28" i="4"/>
  <c r="AL28" i="4"/>
  <c r="AM28" i="4"/>
  <c r="AN28" i="4"/>
  <c r="AO28" i="4"/>
  <c r="AB29" i="4"/>
  <c r="AC29" i="4"/>
  <c r="AD29" i="4"/>
  <c r="AE29" i="4"/>
  <c r="AJ29" i="4"/>
  <c r="AK29" i="4"/>
  <c r="AL29" i="4"/>
  <c r="AM29" i="4"/>
  <c r="AN29" i="4"/>
  <c r="AO29" i="4"/>
  <c r="AB30" i="4"/>
  <c r="AC30" i="4"/>
  <c r="AD30" i="4"/>
  <c r="AE30" i="4"/>
  <c r="AJ30" i="4"/>
  <c r="AK30" i="4"/>
  <c r="AL30" i="4"/>
  <c r="AM30" i="4"/>
  <c r="AN30" i="4"/>
  <c r="AO30" i="4"/>
  <c r="AB31" i="4"/>
  <c r="AC31" i="4"/>
  <c r="AD31" i="4"/>
  <c r="AE31" i="4"/>
  <c r="AJ31" i="4"/>
  <c r="AK31" i="4"/>
  <c r="AL31" i="4"/>
  <c r="AM31" i="4"/>
  <c r="AN31" i="4"/>
  <c r="AO31" i="4"/>
  <c r="AB32" i="4"/>
  <c r="AC32" i="4"/>
  <c r="AD32" i="4"/>
  <c r="AE32" i="4"/>
  <c r="AJ32" i="4"/>
  <c r="AK32" i="4"/>
  <c r="AL32" i="4"/>
  <c r="AM32" i="4"/>
  <c r="AN32" i="4"/>
  <c r="AO32" i="4"/>
  <c r="AB33" i="4"/>
  <c r="AC33" i="4"/>
  <c r="AD33" i="4"/>
  <c r="AE33" i="4"/>
  <c r="AJ33" i="4"/>
  <c r="AK33" i="4"/>
  <c r="AL33" i="4"/>
  <c r="AM33" i="4"/>
  <c r="AN33" i="4"/>
  <c r="AO33" i="4"/>
  <c r="AB34" i="4"/>
  <c r="AC34" i="4"/>
  <c r="AD34" i="4"/>
  <c r="AE34" i="4"/>
  <c r="AJ34" i="4"/>
  <c r="AK34" i="4"/>
  <c r="AL34" i="4"/>
  <c r="AM34" i="4"/>
  <c r="AN34" i="4"/>
  <c r="AO34" i="4"/>
  <c r="AB35" i="4"/>
  <c r="AC35" i="4"/>
  <c r="AD35" i="4"/>
  <c r="AE35" i="4"/>
  <c r="AJ35" i="4"/>
  <c r="AK35" i="4"/>
  <c r="AL35" i="4"/>
  <c r="AM35" i="4"/>
  <c r="AN35" i="4"/>
  <c r="AO35" i="4"/>
  <c r="AB36" i="4"/>
  <c r="AC36" i="4"/>
  <c r="AD36" i="4"/>
  <c r="AE36" i="4"/>
  <c r="AJ36" i="4"/>
  <c r="AK36" i="4"/>
  <c r="AL36" i="4"/>
  <c r="AM36" i="4"/>
  <c r="AN36" i="4"/>
  <c r="AO36" i="4"/>
  <c r="AB37" i="4"/>
  <c r="AC37" i="4"/>
  <c r="AD37" i="4"/>
  <c r="AE37" i="4"/>
  <c r="AJ37" i="4"/>
  <c r="AK37" i="4"/>
  <c r="AL37" i="4"/>
  <c r="AM37" i="4"/>
  <c r="AN37" i="4"/>
  <c r="AO37" i="4"/>
  <c r="AE38" i="4"/>
  <c r="AB39" i="4"/>
  <c r="AC39" i="4"/>
  <c r="AD39" i="4"/>
  <c r="AE39" i="4"/>
  <c r="AJ39" i="4"/>
  <c r="AK39" i="4"/>
  <c r="AL39" i="4"/>
  <c r="AM39" i="4"/>
  <c r="AN39" i="4"/>
  <c r="AO39" i="4"/>
  <c r="AB40" i="4"/>
  <c r="AC40" i="4"/>
  <c r="AD40" i="4"/>
  <c r="AE40" i="4"/>
  <c r="AJ40" i="4"/>
  <c r="AK40" i="4"/>
  <c r="AL40" i="4"/>
  <c r="AM40" i="4"/>
  <c r="AN40" i="4"/>
  <c r="AO40" i="4"/>
  <c r="AB41" i="4"/>
  <c r="AC41" i="4"/>
  <c r="AD41" i="4"/>
  <c r="AE41" i="4"/>
  <c r="AJ41" i="4"/>
  <c r="AK41" i="4"/>
  <c r="AL41" i="4"/>
  <c r="AM41" i="4"/>
  <c r="AN41" i="4"/>
  <c r="AO41" i="4"/>
  <c r="AB42" i="4"/>
  <c r="AD42" i="4"/>
  <c r="AE42" i="4"/>
  <c r="AK42" i="4"/>
  <c r="AL42" i="4"/>
  <c r="AM42" i="4"/>
  <c r="AN42" i="4"/>
  <c r="AO42" i="4"/>
  <c r="AB4" i="4"/>
  <c r="AC4" i="4"/>
  <c r="AD4" i="4"/>
  <c r="AE4" i="4"/>
  <c r="AF4" i="4"/>
  <c r="AJ4" i="4"/>
  <c r="AK4" i="4"/>
  <c r="AL4" i="4"/>
  <c r="AM4" i="4"/>
  <c r="AN4" i="4"/>
  <c r="AO4" i="4"/>
  <c r="AB5" i="4"/>
  <c r="AC5" i="4"/>
  <c r="AD5" i="4"/>
  <c r="AE5" i="4"/>
  <c r="AJ5" i="4"/>
  <c r="AK5" i="4"/>
  <c r="AL5" i="4"/>
  <c r="AM5" i="4"/>
  <c r="AN5" i="4"/>
  <c r="AO5" i="4"/>
  <c r="AC6" i="4"/>
  <c r="AD6" i="4"/>
  <c r="AE6" i="4"/>
  <c r="AJ6" i="4"/>
  <c r="AK6" i="4"/>
  <c r="AL6" i="4"/>
  <c r="AM6" i="4"/>
  <c r="AN6" i="4"/>
  <c r="AO6" i="4"/>
  <c r="AB6" i="4"/>
  <c r="AH38" i="4" l="1"/>
  <c r="AH43" i="4" s="1"/>
  <c r="AG38" i="4"/>
  <c r="AG43" i="4" s="1"/>
  <c r="AI38" i="4"/>
  <c r="AI43" i="4" s="1"/>
  <c r="AF38" i="4"/>
  <c r="AF43" i="4" s="1"/>
  <c r="AD38" i="4"/>
  <c r="AD43" i="4" s="1"/>
  <c r="AE43" i="4"/>
  <c r="AB38" i="4"/>
  <c r="AB43" i="4" s="1"/>
  <c r="AO38" i="4"/>
  <c r="AO43" i="4" s="1"/>
  <c r="AN38" i="4"/>
  <c r="AN43" i="4" s="1"/>
  <c r="AM38" i="4"/>
  <c r="AM43" i="4" s="1"/>
  <c r="AL38" i="4"/>
  <c r="AL43" i="4" s="1"/>
  <c r="AK38" i="4"/>
  <c r="AK43" i="4" s="1"/>
  <c r="AJ38" i="4"/>
  <c r="AJ43" i="4" s="1"/>
  <c r="AC38" i="4"/>
  <c r="AC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tc={DE40A692-6CDF-4029-B387-7F624A7202BB}</author>
  </authors>
  <commentList>
    <comment ref="A6" authorId="0" shapeId="0" xr:uid="{DE40A692-6CDF-4029-B387-7F624A7202BB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out</t>
      </text>
    </comment>
  </commentList>
</comments>
</file>

<file path=xl/sharedStrings.xml><?xml version="1.0" encoding="utf-8"?>
<sst xmlns="http://schemas.openxmlformats.org/spreadsheetml/2006/main" count="2290" uniqueCount="1672">
  <si>
    <t>Rxn ID</t>
  </si>
  <si>
    <t>Rxn name</t>
  </si>
  <si>
    <t>Rxn Formula</t>
  </si>
  <si>
    <t>Lower bound</t>
  </si>
  <si>
    <t>Upper bound</t>
  </si>
  <si>
    <t>subsystem</t>
  </si>
  <si>
    <t>13GS_c</t>
  </si>
  <si>
    <t>1,3-beta-glucan synthase</t>
  </si>
  <si>
    <t>Carbohydrate biosynthesis</t>
  </si>
  <si>
    <t>16GS_c</t>
  </si>
  <si>
    <t>1,6-beta-glucan synthase</t>
  </si>
  <si>
    <t>2OXOADPt_c_m</t>
  </si>
  <si>
    <t>2-oxoadipate and 2-oxoglutarate transport</t>
  </si>
  <si>
    <t>Transport</t>
  </si>
  <si>
    <t>AASADy_c</t>
  </si>
  <si>
    <t>L-aminoadipate-semialdehyde dehydrogenase (NADPH)</t>
  </si>
  <si>
    <t>Lysine metabolism</t>
  </si>
  <si>
    <t>AATA_c</t>
  </si>
  <si>
    <t>2-aminoadipate transaminase</t>
  </si>
  <si>
    <t>Alanine, aspartate and glutamate metabolism</t>
  </si>
  <si>
    <t>ACACT40ir_c</t>
  </si>
  <si>
    <t>acetyl-CoA C-acetyltransferase</t>
  </si>
  <si>
    <t>Terpenoid backbone biosynthesis</t>
  </si>
  <si>
    <t>ACGAM6PS_c</t>
  </si>
  <si>
    <t>N-acetylglucosamine-6-phosphate synthase</t>
  </si>
  <si>
    <t>ACGK_m</t>
  </si>
  <si>
    <t>acetylglutamate kinase</t>
  </si>
  <si>
    <t>Arginine and proline metabolism</t>
  </si>
  <si>
    <t>ACHBS_m</t>
  </si>
  <si>
    <t>2-aceto-2-hydroxybutanoate synthase</t>
  </si>
  <si>
    <t>Valine, leucine and isoleucine metabolism</t>
  </si>
  <si>
    <t>ACLS_m</t>
  </si>
  <si>
    <t>acetolactate synthase</t>
  </si>
  <si>
    <t>Fatty acid biosynthesis</t>
  </si>
  <si>
    <t>ACONTa_m</t>
  </si>
  <si>
    <t>citrate to cis-aconitate(3-)</t>
  </si>
  <si>
    <t>Citric acid cycle</t>
  </si>
  <si>
    <t>ACONTb_m</t>
  </si>
  <si>
    <t>cis-aconitate(3-) to isocitrate</t>
  </si>
  <si>
    <t>ACOTAi_m</t>
  </si>
  <si>
    <t>acteylornithine transaminase</t>
  </si>
  <si>
    <t>ACS_c</t>
  </si>
  <si>
    <t>acetyl-CoA synthetase</t>
  </si>
  <si>
    <t>Acetyl-CoA synthesis</t>
  </si>
  <si>
    <t>ACt_c_e</t>
  </si>
  <si>
    <t>acetate transport</t>
  </si>
  <si>
    <t>Purine metabolism</t>
  </si>
  <si>
    <t>ADPATPt_c_m</t>
  </si>
  <si>
    <t>ADP/ATP transporter</t>
  </si>
  <si>
    <t>ADSL1r_c</t>
  </si>
  <si>
    <t>adenylosuccinate lyase</t>
  </si>
  <si>
    <t>ADSL2i_c</t>
  </si>
  <si>
    <t>adenylosuccinate lyase (AICAR)</t>
  </si>
  <si>
    <t>ADSS_c</t>
  </si>
  <si>
    <t>adenylosuccinate synthase</t>
  </si>
  <si>
    <t>AGPAT_c</t>
  </si>
  <si>
    <t>Lipid biosynthesis</t>
  </si>
  <si>
    <t>AGPRi_m</t>
  </si>
  <si>
    <t>N-acetyl-g-glutamyl-phosphate reductase</t>
  </si>
  <si>
    <t>AGTi_c</t>
  </si>
  <si>
    <t>alanine glyoxylate aminotransferase</t>
  </si>
  <si>
    <t>Glycine, serine and threonine metabolism</t>
  </si>
  <si>
    <t>Cysteine and methionine metabolism</t>
  </si>
  <si>
    <t>AHSERL2_c</t>
  </si>
  <si>
    <t>O-acetylhomoserine (thiol)-lyase</t>
  </si>
  <si>
    <t>AICART_c</t>
  </si>
  <si>
    <t>phosphoribosylaminoimidazolecarboxamide formyltransferase</t>
  </si>
  <si>
    <t>AIRC1_c</t>
  </si>
  <si>
    <t>phosphoribosylaminoimidazole-carboxylase</t>
  </si>
  <si>
    <t>AKGDH_m</t>
  </si>
  <si>
    <t>2-oxoglutarate dehydrogenase</t>
  </si>
  <si>
    <t>AKGMALta_m</t>
  </si>
  <si>
    <t>oxoglutarate/malate exchange</t>
  </si>
  <si>
    <t>ALATA_L_m</t>
  </si>
  <si>
    <t>L-alanine transaminase</t>
  </si>
  <si>
    <t>ALAt_c_m</t>
  </si>
  <si>
    <t>L-alanine transport</t>
  </si>
  <si>
    <t>Pyruvate metabolism</t>
  </si>
  <si>
    <t>ANPRT_c</t>
  </si>
  <si>
    <t>anthranilate phosphoribosyltransferase</t>
  </si>
  <si>
    <t>Phenylalanine, tyrosine and tryptophan metabolism</t>
  </si>
  <si>
    <t>ANS_c</t>
  </si>
  <si>
    <t>anthranilate synthase</t>
  </si>
  <si>
    <t>ARGSL_c</t>
  </si>
  <si>
    <t>argininosuccinate lyase</t>
  </si>
  <si>
    <t>ARGSS_c</t>
  </si>
  <si>
    <t>argininosuccinate synthase</t>
  </si>
  <si>
    <t>ASAD_c</t>
  </si>
  <si>
    <t>aspartate-semialdehyde dehydrogenase</t>
  </si>
  <si>
    <t>ASNS1_c</t>
  </si>
  <si>
    <t>asparagine synthase (glutamine-hydrolysing)</t>
  </si>
  <si>
    <t>ASPCT_c</t>
  </si>
  <si>
    <t>aspartate carbamoyltransferase</t>
  </si>
  <si>
    <t>Pyrimidine metabolism</t>
  </si>
  <si>
    <t>ASPGLUt_c_m</t>
  </si>
  <si>
    <t>aspartate-glutamate transporter</t>
  </si>
  <si>
    <t>ASPK_c</t>
  </si>
  <si>
    <t>aspartate kinase</t>
  </si>
  <si>
    <t>ASPTA_c</t>
  </si>
  <si>
    <t>aspartate transaminase</t>
  </si>
  <si>
    <t>Oxidative phosphorylation</t>
  </si>
  <si>
    <t>ASPTAi_m</t>
  </si>
  <si>
    <t>Unassigned</t>
  </si>
  <si>
    <t>ATPPRT_c</t>
  </si>
  <si>
    <t>ATP phosphoribosyltransferase</t>
  </si>
  <si>
    <t>Histidine metabolism</t>
  </si>
  <si>
    <t>Sulfur metabolism</t>
  </si>
  <si>
    <t>C14STR_c</t>
  </si>
  <si>
    <t>C22STDSy_c</t>
  </si>
  <si>
    <t>C24STR_c</t>
  </si>
  <si>
    <t>C3STDH1_c</t>
  </si>
  <si>
    <t>C3STDH2_c</t>
  </si>
  <si>
    <t>C3STKR1_c</t>
  </si>
  <si>
    <t>C4STMO1_c</t>
  </si>
  <si>
    <t>C4STMO2_c</t>
  </si>
  <si>
    <t>C4STMO3_c</t>
  </si>
  <si>
    <t>C4STMO4_c</t>
  </si>
  <si>
    <t>C5STDS_c</t>
  </si>
  <si>
    <t>C8STI_c</t>
  </si>
  <si>
    <t>CBPS_c</t>
  </si>
  <si>
    <t>carbamoyl-phosphate synthase (glutamine-hydrolysing)</t>
  </si>
  <si>
    <t>CDPDAGS_c</t>
  </si>
  <si>
    <t>CHORM_c</t>
  </si>
  <si>
    <t>chorismate mutase</t>
  </si>
  <si>
    <t>CHTNS_c</t>
  </si>
  <si>
    <t>chitin synthase</t>
  </si>
  <si>
    <t>CITICITta_m</t>
  </si>
  <si>
    <t>citrate transport</t>
  </si>
  <si>
    <t>CITMALta_m</t>
  </si>
  <si>
    <t>CO2t_c_e</t>
  </si>
  <si>
    <t>CO2 transport</t>
  </si>
  <si>
    <t>CO2t_c_m</t>
  </si>
  <si>
    <t>CS_m</t>
  </si>
  <si>
    <t>citrate synthase</t>
  </si>
  <si>
    <t>CTPS2_c</t>
  </si>
  <si>
    <t>CTP synthase (glutamine)</t>
  </si>
  <si>
    <t>CYTK1_c</t>
  </si>
  <si>
    <t>cytidylate kinase (CMP)</t>
  </si>
  <si>
    <t>DDPA_c</t>
  </si>
  <si>
    <t>3-deoxy-D-arabino-heptulosonate 7-phosphate synthetase</t>
  </si>
  <si>
    <t>DGAT_c</t>
  </si>
  <si>
    <t>Folate metabolism</t>
  </si>
  <si>
    <t>DHORDfum_c</t>
  </si>
  <si>
    <t>dihydoorotic acid dehydrogenase</t>
  </si>
  <si>
    <t>DHORTS_c</t>
  </si>
  <si>
    <t>dihydroorotase</t>
  </si>
  <si>
    <t>DHQS_c</t>
  </si>
  <si>
    <t>3-dehydroquinate synthase</t>
  </si>
  <si>
    <t>DMATT_c</t>
  </si>
  <si>
    <t>DPMVD_c</t>
  </si>
  <si>
    <t>mevalonate pyrophoshate decarboxylase</t>
  </si>
  <si>
    <t>DTMPK_c</t>
  </si>
  <si>
    <t>dTMP kinase</t>
  </si>
  <si>
    <t>DUTPDP_c</t>
  </si>
  <si>
    <t>dUTP diphosphatase</t>
  </si>
  <si>
    <t>ENO_c</t>
  </si>
  <si>
    <t>enolase</t>
  </si>
  <si>
    <t>Glycolysis / Gluconeogenesis</t>
  </si>
  <si>
    <t>ETOHt_c_e</t>
  </si>
  <si>
    <t>ethanol transport</t>
  </si>
  <si>
    <t>EX_ac_e</t>
  </si>
  <si>
    <t>acetate exchange</t>
  </si>
  <si>
    <t>Exchange</t>
  </si>
  <si>
    <t>EX_co2_e</t>
  </si>
  <si>
    <t>carbon dioxide exchange</t>
  </si>
  <si>
    <t>EX_etoh_e</t>
  </si>
  <si>
    <t>ethanol exchange</t>
  </si>
  <si>
    <t>EX_glc__D_e</t>
  </si>
  <si>
    <t>D-glucose exchange</t>
  </si>
  <si>
    <t>EX_nh4_e</t>
  </si>
  <si>
    <t>ammonium exchange</t>
  </si>
  <si>
    <t>EX_o2_e</t>
  </si>
  <si>
    <t>oxygen exchange</t>
  </si>
  <si>
    <t>EX_so4_e</t>
  </si>
  <si>
    <t>sulphate exchange</t>
  </si>
  <si>
    <t>Pentose phosphate pathway</t>
  </si>
  <si>
    <t>FBA_c</t>
  </si>
  <si>
    <t>fructose-bisphosphate aldolase</t>
  </si>
  <si>
    <t>fumarase</t>
  </si>
  <si>
    <t>Glyoxylate metabolism</t>
  </si>
  <si>
    <t>G3PAT_c</t>
  </si>
  <si>
    <t>G5SDy_c</t>
  </si>
  <si>
    <t>glutamate-5-semialdehyde dehydrogenase</t>
  </si>
  <si>
    <t>G6PDH2i_c</t>
  </si>
  <si>
    <t>glucose 6-phosphate dehydrogenase</t>
  </si>
  <si>
    <t>GALUi_c</t>
  </si>
  <si>
    <t>UTP-glucose-1-phosphate uridylyltransferase</t>
  </si>
  <si>
    <t>GAPD_c</t>
  </si>
  <si>
    <t>glyceraldehyde-3-phosphate dehydrogenase</t>
  </si>
  <si>
    <t>GARFT_c</t>
  </si>
  <si>
    <t>glycinamide ribotide transformylase</t>
  </si>
  <si>
    <t>GF6PTA_c</t>
  </si>
  <si>
    <t>glutamine-fructose-6-phosphate transaminase</t>
  </si>
  <si>
    <t>GLCt_c_e</t>
  </si>
  <si>
    <t>glucose transport</t>
  </si>
  <si>
    <t>GLNS_c</t>
  </si>
  <si>
    <t>glutamine synthetase</t>
  </si>
  <si>
    <t>GLU5K_c</t>
  </si>
  <si>
    <t>glutamate 5-kinase</t>
  </si>
  <si>
    <t>GLUDxi_c</t>
  </si>
  <si>
    <t>glutamate dehydrogenase (NAD)</t>
  </si>
  <si>
    <t>GLUDy_c</t>
  </si>
  <si>
    <t>glutamate dehydrogenase (NADP)</t>
  </si>
  <si>
    <t>GLUPRT_c</t>
  </si>
  <si>
    <t>phosphoribosylpyrophosphate amidotransferase</t>
  </si>
  <si>
    <t>GLUSx_c</t>
  </si>
  <si>
    <t>glutamate synthase (NADH2)</t>
  </si>
  <si>
    <t>GLUt_c_m</t>
  </si>
  <si>
    <t>L-glutamate transport</t>
  </si>
  <si>
    <t>GLYGS_c</t>
  </si>
  <si>
    <t>glycogen (starch) synthase</t>
  </si>
  <si>
    <t>Starch and sucrose metabolism</t>
  </si>
  <si>
    <t>GMPS2_c</t>
  </si>
  <si>
    <t>GMP synthase</t>
  </si>
  <si>
    <t>GND_c</t>
  </si>
  <si>
    <t>phosphogluconate dehydrogenase</t>
  </si>
  <si>
    <t>GRTT_c</t>
  </si>
  <si>
    <t>HCITR_m</t>
  </si>
  <si>
    <t>2-methylcitrate dehydratase</t>
  </si>
  <si>
    <t>HCITS_m</t>
  </si>
  <si>
    <t>homocitrate synthase</t>
  </si>
  <si>
    <t>HCO3E_c</t>
  </si>
  <si>
    <t>bicarbonate formation</t>
  </si>
  <si>
    <t>Nitrogen metabolism</t>
  </si>
  <si>
    <t>HEX1_c</t>
  </si>
  <si>
    <t>hexokinase (D-glucose:ATP)</t>
  </si>
  <si>
    <t>HICITD_m</t>
  </si>
  <si>
    <t>homoisocitrate dehydrogenase</t>
  </si>
  <si>
    <t>histidinol dehydrogenase</t>
  </si>
  <si>
    <t>HMGCOAR_c</t>
  </si>
  <si>
    <t>hydroxymethylglutaryl CoA reductase</t>
  </si>
  <si>
    <t>HMGCOAS_c</t>
  </si>
  <si>
    <t>hydroxymethylglutaryl CoA synthase</t>
  </si>
  <si>
    <t>HSDx_c</t>
  </si>
  <si>
    <t>homoserine dehydrogenase (NADH)</t>
  </si>
  <si>
    <t>HSERTA_c</t>
  </si>
  <si>
    <t>homoserine O-trans-acetylase</t>
  </si>
  <si>
    <t>HSK_c</t>
  </si>
  <si>
    <t>homoserine kinase</t>
  </si>
  <si>
    <t>ICDHx_m</t>
  </si>
  <si>
    <t>isocitrate dehydrogenase (NAD+)</t>
  </si>
  <si>
    <t>ICL_1_c</t>
  </si>
  <si>
    <t>isocitrate lyase</t>
  </si>
  <si>
    <t>IG3PS_c</t>
  </si>
  <si>
    <t>Imidazole-glycerol-3-phosphate synthase</t>
  </si>
  <si>
    <t>IGPDH_c</t>
  </si>
  <si>
    <t>imidazoleglycerol-phosphate dehydratase</t>
  </si>
  <si>
    <t>ILEt_c_m</t>
  </si>
  <si>
    <t>L-isoleucine transport</t>
  </si>
  <si>
    <t>IMPC_c</t>
  </si>
  <si>
    <t>inosine monophosphate cyclohydrolase</t>
  </si>
  <si>
    <t>IMPD_c</t>
  </si>
  <si>
    <t>IMP dehydrogenase</t>
  </si>
  <si>
    <t>IPDDI_c</t>
  </si>
  <si>
    <t>IPPMIb_c</t>
  </si>
  <si>
    <t>2-isopropylmalate hydratase</t>
  </si>
  <si>
    <t>IPPS_c</t>
  </si>
  <si>
    <t>2-isopropylmalate synthase</t>
  </si>
  <si>
    <t>KARA1i_m</t>
  </si>
  <si>
    <t>acetohydroxy acid isomeroreductase</t>
  </si>
  <si>
    <t>KARA2i_m</t>
  </si>
  <si>
    <t>ketol-acid reductoisomerase (2-aceto-2-hydroxybutanoate)</t>
  </si>
  <si>
    <t>LNS14DMy_c</t>
  </si>
  <si>
    <t>LNSTLS_c</t>
  </si>
  <si>
    <t>MALS_c</t>
  </si>
  <si>
    <t>malate synthase</t>
  </si>
  <si>
    <t>MAN6PI_c</t>
  </si>
  <si>
    <t>mannose-6-phosphate isomerase</t>
  </si>
  <si>
    <t>malate dehydrogenase</t>
  </si>
  <si>
    <t>MDH_m</t>
  </si>
  <si>
    <t>ME1_m</t>
  </si>
  <si>
    <t>malic enzyme (NAD)</t>
  </si>
  <si>
    <t>METAT_c</t>
  </si>
  <si>
    <t>methionine adenosyltransferase</t>
  </si>
  <si>
    <t>METB1_c</t>
  </si>
  <si>
    <t>cystathionine gamma-synthase</t>
  </si>
  <si>
    <t>METS_c</t>
  </si>
  <si>
    <t>methionine synthase</t>
  </si>
  <si>
    <t>MEVK1_c</t>
  </si>
  <si>
    <t>mevalonate kinase (atp)</t>
  </si>
  <si>
    <t>MTHFR3_c</t>
  </si>
  <si>
    <t>5,10-methylenetetrahydrofolate reductase (NADPH)</t>
  </si>
  <si>
    <t>NDPK1_c</t>
  </si>
  <si>
    <t>nucleoside diphosphate kinase</t>
  </si>
  <si>
    <t>NDPK2_c</t>
  </si>
  <si>
    <t>nucleoside-diphosphate kinase (ATP:UDP)</t>
  </si>
  <si>
    <t>NDPK3_c</t>
  </si>
  <si>
    <t>NDPK4_c</t>
  </si>
  <si>
    <t>NDPK5_c</t>
  </si>
  <si>
    <t>NDPK6_c</t>
  </si>
  <si>
    <t>NDPK7_c</t>
  </si>
  <si>
    <t>NDPK8_c</t>
  </si>
  <si>
    <t>NH4t_c_e</t>
  </si>
  <si>
    <t>ammonia transport</t>
  </si>
  <si>
    <t>NH4t_c_m</t>
  </si>
  <si>
    <t>NH3 transport</t>
  </si>
  <si>
    <t>O2t_c_e</t>
  </si>
  <si>
    <t>O2 transport</t>
  </si>
  <si>
    <t>O2t_c_m</t>
  </si>
  <si>
    <t>OAAtps_m</t>
  </si>
  <si>
    <t>oxaloacetate transport</t>
  </si>
  <si>
    <t>OCBT_c</t>
  </si>
  <si>
    <t>ornithine carbamoyltransferase</t>
  </si>
  <si>
    <t>OMPDC_c</t>
  </si>
  <si>
    <t>orotidine-5'-phosphate decarboxylase</t>
  </si>
  <si>
    <t>ORNTACi_m</t>
  </si>
  <si>
    <t>ornithine transacetylase</t>
  </si>
  <si>
    <t>ORNtpa_m</t>
  </si>
  <si>
    <t>ornithine transport</t>
  </si>
  <si>
    <t>ORPT_c</t>
  </si>
  <si>
    <t>orotate phosphoribosyltransferase</t>
  </si>
  <si>
    <t>PAILS_c</t>
  </si>
  <si>
    <t>PAP_c</t>
  </si>
  <si>
    <t>PC_c</t>
  </si>
  <si>
    <t>pyruvate carboxylase</t>
  </si>
  <si>
    <t>PDH_m</t>
  </si>
  <si>
    <t>pyruvate dehydrogenase</t>
  </si>
  <si>
    <t>PDMEMT_c</t>
  </si>
  <si>
    <t>PEMT_c</t>
  </si>
  <si>
    <t>PFK_c</t>
  </si>
  <si>
    <t>phosphofructokinase (f6p)</t>
  </si>
  <si>
    <t>PGCD_c</t>
  </si>
  <si>
    <t>phosphoglycerate dehydrogenase</t>
  </si>
  <si>
    <t>PGI_c</t>
  </si>
  <si>
    <t>glucose-6-phosphate isomerase</t>
  </si>
  <si>
    <t>PGK_c</t>
  </si>
  <si>
    <t>phosphoglycerate kinase</t>
  </si>
  <si>
    <t>PGL_c</t>
  </si>
  <si>
    <t>6-phosphogluconolactonase</t>
  </si>
  <si>
    <t>PGMT_c</t>
  </si>
  <si>
    <t>phosphoglucomutase</t>
  </si>
  <si>
    <t>PGM_c</t>
  </si>
  <si>
    <t>phosphoglycerate mutase</t>
  </si>
  <si>
    <t>PHETA1_c</t>
  </si>
  <si>
    <t>phenylalanine transaminase</t>
  </si>
  <si>
    <t>PMANM_c</t>
  </si>
  <si>
    <t>phosphomannomutase</t>
  </si>
  <si>
    <t>PMEMT_c</t>
  </si>
  <si>
    <t>PMEVK_c</t>
  </si>
  <si>
    <t>phosphomevalonate kinase</t>
  </si>
  <si>
    <t>PPND2_c</t>
  </si>
  <si>
    <t>prephenate dehydrogenase (NADP)</t>
  </si>
  <si>
    <t>PPNDH_c</t>
  </si>
  <si>
    <t>prephenate dehydratase</t>
  </si>
  <si>
    <t>PRAGSi_c</t>
  </si>
  <si>
    <t>phosphoribosylglycinamidine synthetase</t>
  </si>
  <si>
    <t>PRAIS_c</t>
  </si>
  <si>
    <t>phopshoribosylaminoimidazole synthetase</t>
  </si>
  <si>
    <t>PRAMPC_c</t>
  </si>
  <si>
    <t>phosphoribosyl-AMP cyclohydrolase</t>
  </si>
  <si>
    <t>PRASCSi_c</t>
  </si>
  <si>
    <t>phosphoribosyl amino imidazolesuccinocarbozamide synthetase</t>
  </si>
  <si>
    <t>PRATPP_c</t>
  </si>
  <si>
    <t>phosphoribosyl-ATP pyrophosphatase</t>
  </si>
  <si>
    <t>PRFGS_c</t>
  </si>
  <si>
    <t>5'-phosphoribosylformyl glycinamidine synthetase</t>
  </si>
  <si>
    <t>PRMICI_c</t>
  </si>
  <si>
    <t>1-(5-phosphoribosyl)-5-[(5-phosphoribosylamino)methylideneamino)imidazole-4-carboxamide isomerase</t>
  </si>
  <si>
    <t>PRPPS_c</t>
  </si>
  <si>
    <t>phosphoribosylpyrophosphate synthetase</t>
  </si>
  <si>
    <t>PSD_c</t>
  </si>
  <si>
    <t>PSERT_c</t>
  </si>
  <si>
    <t>phosphoserine transaminase</t>
  </si>
  <si>
    <t>PSP_L_c</t>
  </si>
  <si>
    <t>phosphoserine phosphatase (L-serine)</t>
  </si>
  <si>
    <t>PSSA_c</t>
  </si>
  <si>
    <t>PYK_c</t>
  </si>
  <si>
    <t>pyruvate kinase</t>
  </si>
  <si>
    <t>PYRDC_c</t>
  </si>
  <si>
    <t>pyruvate decarboxylase</t>
  </si>
  <si>
    <t>PYRtps_m</t>
  </si>
  <si>
    <t>pyruvate transport</t>
  </si>
  <si>
    <t>RNDR1_c</t>
  </si>
  <si>
    <t>ribonucleotide reductase (ADP)</t>
  </si>
  <si>
    <t>RNDR2_c</t>
  </si>
  <si>
    <t>ribonucleotide reductase (GDP)</t>
  </si>
  <si>
    <t>RNDR3_c</t>
  </si>
  <si>
    <t>ribonucleotide reductase (CDP)</t>
  </si>
  <si>
    <t>RNDR4_c</t>
  </si>
  <si>
    <t>ribonucleotide reductase (UDP)</t>
  </si>
  <si>
    <t>RPE_c</t>
  </si>
  <si>
    <t>ribulose 5-phosphate 3-epimerase</t>
  </si>
  <si>
    <t>RPI_c</t>
  </si>
  <si>
    <t>ribose-5-phosphate isomerase</t>
  </si>
  <si>
    <t>SACCD1_c</t>
  </si>
  <si>
    <t>saccharopine dehydrogenase (NADP, L-glutamate forming)</t>
  </si>
  <si>
    <t>SACCD2_c</t>
  </si>
  <si>
    <t>saccharopine dehydrogenase (NAD, L-lysine forming)</t>
  </si>
  <si>
    <t>SAM24MT_c</t>
  </si>
  <si>
    <t>SO3R_c</t>
  </si>
  <si>
    <t>sulfite reductase (NADPH2)</t>
  </si>
  <si>
    <t>SO4t_c_e</t>
  </si>
  <si>
    <t>sulfate uniport</t>
  </si>
  <si>
    <t>SQLEy_c</t>
  </si>
  <si>
    <t>SQLS_c</t>
  </si>
  <si>
    <t>STATg_c</t>
  </si>
  <si>
    <t>SUCFUMt_c_m</t>
  </si>
  <si>
    <t>succinate-fumarate transport</t>
  </si>
  <si>
    <t>SUCOAS_m</t>
  </si>
  <si>
    <t>succinate-CoA ligase (ADP-forming)</t>
  </si>
  <si>
    <t>TALA_c</t>
  </si>
  <si>
    <t>transaldolase</t>
  </si>
  <si>
    <t>THRD_L_m</t>
  </si>
  <si>
    <t>L-threonine deaminase</t>
  </si>
  <si>
    <t>THRS_c</t>
  </si>
  <si>
    <t>threonine synthase</t>
  </si>
  <si>
    <t>THRt_c_m</t>
  </si>
  <si>
    <t>threonine transport</t>
  </si>
  <si>
    <t>TMDS_c</t>
  </si>
  <si>
    <t>thymidylate synthase</t>
  </si>
  <si>
    <t>TPI_c</t>
  </si>
  <si>
    <t>triose-phosphate isomerase</t>
  </si>
  <si>
    <t>TRDR_c</t>
  </si>
  <si>
    <t>thioredoxin reductase (NADPH)</t>
  </si>
  <si>
    <t>TRE6PS_c</t>
  </si>
  <si>
    <t>alpha,alpha-trehalose-phosphate synthase (UDP-forming)</t>
  </si>
  <si>
    <t>TRPS1_c</t>
  </si>
  <si>
    <t>tryptophan synthase (indoleglycerol phosphate)</t>
  </si>
  <si>
    <t>TYRTA_c</t>
  </si>
  <si>
    <t>tyrosine transaminase</t>
  </si>
  <si>
    <t>UMPK_c</t>
  </si>
  <si>
    <t>UMP kinase</t>
  </si>
  <si>
    <t>VALTA_c</t>
  </si>
  <si>
    <t>valine transaminase</t>
  </si>
  <si>
    <t>VALTA_m</t>
  </si>
  <si>
    <t>VALt_c_m</t>
  </si>
  <si>
    <t>valine transport</t>
  </si>
  <si>
    <t>compACYLCOA_c</t>
  </si>
  <si>
    <t>CYSTS_c</t>
  </si>
  <si>
    <t>cystathionine beta-synthase</t>
  </si>
  <si>
    <t>FDH_c</t>
  </si>
  <si>
    <t>formate dehydrogenase</t>
  </si>
  <si>
    <t>Detoxification</t>
  </si>
  <si>
    <t>SUCCt2_m</t>
  </si>
  <si>
    <t>succinate transport</t>
  </si>
  <si>
    <t>ALDD2y_c</t>
  </si>
  <si>
    <t>aldehyde dehydrogenase (acetaldehyde, NADP)</t>
  </si>
  <si>
    <t>G3PT_c</t>
  </si>
  <si>
    <t>glycerol-3-phosphatase</t>
  </si>
  <si>
    <t>Glycerol secretion</t>
  </si>
  <si>
    <t>glycerol-3-phosphate dehydrogenase (NAD)</t>
  </si>
  <si>
    <t>SUCDq6_m</t>
  </si>
  <si>
    <t>succinate dehydrogenase (ubiquinone-6)</t>
  </si>
  <si>
    <t>ALCD2i2_c</t>
  </si>
  <si>
    <t>alcohol dehydrogenase, (acetaldehyde to ethanol)</t>
  </si>
  <si>
    <t>GLYCt_c_e</t>
  </si>
  <si>
    <t>glycerol transport via channel</t>
  </si>
  <si>
    <t>EX_glyc_e</t>
  </si>
  <si>
    <t>glycerol exchange</t>
  </si>
  <si>
    <t>G3PD1i_c</t>
  </si>
  <si>
    <t>G5SADr_c</t>
  </si>
  <si>
    <t>L-glutamate 5-semialdehyde dehydratase</t>
  </si>
  <si>
    <t>P5CR_c</t>
  </si>
  <si>
    <t>pyrroline-5-carboxylate reductase</t>
  </si>
  <si>
    <t>GHMT2r_c</t>
  </si>
  <si>
    <t>glycine hydroxymethyltransferase</t>
  </si>
  <si>
    <t>MTHFD_c</t>
  </si>
  <si>
    <t>methylenetetrahydrofolate dehydrogenase (NADP)</t>
  </si>
  <si>
    <t>MTHFC_c</t>
  </si>
  <si>
    <t>methenyltetrahydrofolate cyclohydrolase</t>
  </si>
  <si>
    <t>FTHFL_c</t>
  </si>
  <si>
    <t>formate-tetrahydrofolate ligase</t>
  </si>
  <si>
    <t>GHMT2r_m</t>
  </si>
  <si>
    <t>GLYCL_m</t>
  </si>
  <si>
    <t>glycine cleavage system</t>
  </si>
  <si>
    <t>MTHFD_m</t>
  </si>
  <si>
    <t>MTHFC_m</t>
  </si>
  <si>
    <t>FTHFL_m</t>
  </si>
  <si>
    <t>GLYt_c_m</t>
  </si>
  <si>
    <t>glycine transport</t>
  </si>
  <si>
    <t>FORt_c_m</t>
  </si>
  <si>
    <t>formate transport</t>
  </si>
  <si>
    <t>SERt_c_m</t>
  </si>
  <si>
    <t>serine transport</t>
  </si>
  <si>
    <t>CYSTGL_c</t>
  </si>
  <si>
    <t>cystathionine g-lyase</t>
  </si>
  <si>
    <t>2OBUTt_c_m</t>
  </si>
  <si>
    <t>2-oxobutanoate transporter</t>
  </si>
  <si>
    <t>TKT1_c</t>
  </si>
  <si>
    <t>transketolase 1</t>
  </si>
  <si>
    <t>TKT2_c</t>
  </si>
  <si>
    <t>transketolase 2</t>
  </si>
  <si>
    <t>val__L_c</t>
  </si>
  <si>
    <t>utp_c</t>
  </si>
  <si>
    <t>tyr__L_c</t>
  </si>
  <si>
    <t>trp__L_c</t>
  </si>
  <si>
    <t>tre_c</t>
  </si>
  <si>
    <t>thr__L_c</t>
  </si>
  <si>
    <t>tag_c</t>
  </si>
  <si>
    <t>so4_c</t>
  </si>
  <si>
    <t>ser__L_c</t>
  </si>
  <si>
    <t>ps_c</t>
  </si>
  <si>
    <t>pro__L_c</t>
  </si>
  <si>
    <t>phe__L_c</t>
  </si>
  <si>
    <t>pe_c</t>
  </si>
  <si>
    <t>pc_c</t>
  </si>
  <si>
    <t>pail_c</t>
  </si>
  <si>
    <t>met__L_c</t>
  </si>
  <si>
    <t>mannan_c</t>
  </si>
  <si>
    <t>lys__L_c</t>
  </si>
  <si>
    <t>leu__L_c</t>
  </si>
  <si>
    <t>ile__L_c</t>
  </si>
  <si>
    <t>his__L_c</t>
  </si>
  <si>
    <t>gtp_c</t>
  </si>
  <si>
    <t>glycogen_c</t>
  </si>
  <si>
    <t>gly_c</t>
  </si>
  <si>
    <t>glu__L_c</t>
  </si>
  <si>
    <t>gln__L_c</t>
  </si>
  <si>
    <t>ergstest_c</t>
  </si>
  <si>
    <t>ergst_c</t>
  </si>
  <si>
    <t>dttp_c</t>
  </si>
  <si>
    <t>dgtp_c</t>
  </si>
  <si>
    <t>dctp_c</t>
  </si>
  <si>
    <t>datp_c</t>
  </si>
  <si>
    <t>cys__L_c</t>
  </si>
  <si>
    <t>ctp_c</t>
  </si>
  <si>
    <t>chtn_c</t>
  </si>
  <si>
    <t>atp_c</t>
  </si>
  <si>
    <t>asp__L_c</t>
  </si>
  <si>
    <t>asn__L_c</t>
  </si>
  <si>
    <t>arg__L_c</t>
  </si>
  <si>
    <t>ala__L_c</t>
  </si>
  <si>
    <t>16BDglucan_c</t>
  </si>
  <si>
    <t>13BDglucan_c</t>
  </si>
  <si>
    <t>10fthf_c</t>
  </si>
  <si>
    <t>10-formyl-THF</t>
  </si>
  <si>
    <t>C20H21N7O7</t>
  </si>
  <si>
    <t>10fthf_m</t>
  </si>
  <si>
    <t>(1-&gt;3)-beta-D-glucan</t>
  </si>
  <si>
    <t>C6H10O5</t>
  </si>
  <si>
    <t>13dpg_c</t>
  </si>
  <si>
    <t>1,3-bisphospho-D-glycerate</t>
  </si>
  <si>
    <t>C3H4O10P2</t>
  </si>
  <si>
    <t>(1-&gt;6)-beta-D-glucan</t>
  </si>
  <si>
    <t>1pyr5c_c</t>
  </si>
  <si>
    <t>1-pyrroline-5-carboxylate</t>
  </si>
  <si>
    <t>C5H6N1O2</t>
  </si>
  <si>
    <t>C6H11O4</t>
  </si>
  <si>
    <t>25aics_c</t>
  </si>
  <si>
    <t>5'-phosphoribosyl-4-(N-succinocarboxamide)-5-aminoimidazole</t>
  </si>
  <si>
    <t>C13H15N4O12P1</t>
  </si>
  <si>
    <t>2ahbut_m</t>
  </si>
  <si>
    <t>(S)-2-acetyl-2-hydroxybutanoate</t>
  </si>
  <si>
    <t>C6H9O4</t>
  </si>
  <si>
    <t>2dda7p_c</t>
  </si>
  <si>
    <t>7-phospho-2-dehydro-3-deoxy-D-arabino-heptonic acid</t>
  </si>
  <si>
    <t>C7H10O10P1</t>
  </si>
  <si>
    <t>2obut_m</t>
  </si>
  <si>
    <t>2-oxobutanoate</t>
  </si>
  <si>
    <t>C4H5O3</t>
  </si>
  <si>
    <t>2oxoadp_c</t>
  </si>
  <si>
    <t>2-oxoadipic acid</t>
  </si>
  <si>
    <t>C6H6O5</t>
  </si>
  <si>
    <t>2oxoadp_m</t>
  </si>
  <si>
    <t>2pg_c</t>
  </si>
  <si>
    <t>2-phospho-D-glyceric acid</t>
  </si>
  <si>
    <t>C3H4O7P1</t>
  </si>
  <si>
    <t>34hpp_c</t>
  </si>
  <si>
    <t>3-(4-hydroxyphenyl)pyruvate</t>
  </si>
  <si>
    <t>C9H7O4</t>
  </si>
  <si>
    <t>C7H10O5</t>
  </si>
  <si>
    <t>3c3hmp_c</t>
  </si>
  <si>
    <t>2-isopropylmalate</t>
  </si>
  <si>
    <t>3ig3p_c</t>
  </si>
  <si>
    <t>1-C-(indol-3-yl)glycerol 3-phosphate</t>
  </si>
  <si>
    <t>C11H12N1O6P1</t>
  </si>
  <si>
    <t>3mob_c</t>
  </si>
  <si>
    <t>3-methyl-2-oxobutanoate</t>
  </si>
  <si>
    <t>C5H7O3</t>
  </si>
  <si>
    <t>3mob_m</t>
  </si>
  <si>
    <t>3pg_c</t>
  </si>
  <si>
    <t>3-phosphoglycerate</t>
  </si>
  <si>
    <t>3php_c</t>
  </si>
  <si>
    <t>3-phospho-hydroxypyruvate</t>
  </si>
  <si>
    <t>C3H2O7P1</t>
  </si>
  <si>
    <t>4pasp_c</t>
  </si>
  <si>
    <t>4-phospho-L-aspartate</t>
  </si>
  <si>
    <t>C4H6N1O7P1</t>
  </si>
  <si>
    <t>5aizc_c</t>
  </si>
  <si>
    <t>phosphoribosyl-carboxy-aminoimidazole</t>
  </si>
  <si>
    <t>C9H11N3O9P1</t>
  </si>
  <si>
    <t>5dpmev_c</t>
  </si>
  <si>
    <t>(R)-5-diphosphomevalonic acid</t>
  </si>
  <si>
    <t>C6H10O10P2</t>
  </si>
  <si>
    <t>5mthf_c</t>
  </si>
  <si>
    <t>5-methyltetrahydrofolate</t>
  </si>
  <si>
    <t>C20H23N7O6</t>
  </si>
  <si>
    <t>5pmev_c</t>
  </si>
  <si>
    <t>(R)-5-phosphomevalonic acid</t>
  </si>
  <si>
    <t>C6H10O7P1</t>
  </si>
  <si>
    <t>6pgc_c</t>
  </si>
  <si>
    <t>6-phospho-D-gluconate</t>
  </si>
  <si>
    <t>C6H10O10P1</t>
  </si>
  <si>
    <t>6pgl_c</t>
  </si>
  <si>
    <t>6-O-phosphono-D-glucono-1,5-lactone</t>
  </si>
  <si>
    <t>C6H9O9P1</t>
  </si>
  <si>
    <t>L2aadp6sa_c</t>
  </si>
  <si>
    <t>L-allysine</t>
  </si>
  <si>
    <t>C6H11N1O3</t>
  </si>
  <si>
    <t>L2aadp_c</t>
  </si>
  <si>
    <t>L-2-aminoadipate</t>
  </si>
  <si>
    <t>C6H10N1O4</t>
  </si>
  <si>
    <t>aacoa_c</t>
  </si>
  <si>
    <t>acetoacetyl-CoA</t>
  </si>
  <si>
    <t>C25H36N7O18P3S1</t>
  </si>
  <si>
    <t>ac_c</t>
  </si>
  <si>
    <t>acetate</t>
  </si>
  <si>
    <t>C2H3O2</t>
  </si>
  <si>
    <t>ac_e</t>
  </si>
  <si>
    <t>acald_c</t>
  </si>
  <si>
    <t>acetaldehyde</t>
  </si>
  <si>
    <t>C2H4O1</t>
  </si>
  <si>
    <t>accoa_c</t>
  </si>
  <si>
    <t>acetyl-CoA</t>
  </si>
  <si>
    <t>C23H34N7O17P3S1</t>
  </si>
  <si>
    <t>accoa_m</t>
  </si>
  <si>
    <t>acg5p_m</t>
  </si>
  <si>
    <t>N-acetyl-L-gamma-glutamyl phosphate</t>
  </si>
  <si>
    <t>C7H9N1O8P1</t>
  </si>
  <si>
    <t>acg5sa_m</t>
  </si>
  <si>
    <t>2-acetamido-5-oxopentanoate</t>
  </si>
  <si>
    <t>C7H10N1O4</t>
  </si>
  <si>
    <t>acglu_m</t>
  </si>
  <si>
    <t>N-acetyl-L-glutamate</t>
  </si>
  <si>
    <t>C7H9N1O5</t>
  </si>
  <si>
    <t>achms_c</t>
  </si>
  <si>
    <t>O-acetyl-L-homoserine</t>
  </si>
  <si>
    <t>C6H11N1O4</t>
  </si>
  <si>
    <t>acon_C_m</t>
  </si>
  <si>
    <t>cis-aconitate</t>
  </si>
  <si>
    <t>C6H3O6</t>
  </si>
  <si>
    <t>acorn_m</t>
  </si>
  <si>
    <t>N(2)-acetyl-L-ornithine</t>
  </si>
  <si>
    <t>C7H14N2O3</t>
  </si>
  <si>
    <t>acylcoa_c</t>
  </si>
  <si>
    <t>C10H12N5O10P2</t>
  </si>
  <si>
    <t>ahcys_c</t>
  </si>
  <si>
    <t>S-adenosyl-L-homocysteine</t>
  </si>
  <si>
    <t>C14H20N6O5S1</t>
  </si>
  <si>
    <t>aicar_c</t>
  </si>
  <si>
    <t>AICAR</t>
  </si>
  <si>
    <t>C9H13N4O8P1</t>
  </si>
  <si>
    <t>air_c</t>
  </si>
  <si>
    <t>5'-phosphoribosyl-5-aminoimidazole</t>
  </si>
  <si>
    <t>C8H13N3O7P1</t>
  </si>
  <si>
    <t>akg_c</t>
  </si>
  <si>
    <t>2-oxoglutarate</t>
  </si>
  <si>
    <t>C5H4O5</t>
  </si>
  <si>
    <t>akg_m</t>
  </si>
  <si>
    <t>L-alanine</t>
  </si>
  <si>
    <t>C3H7N1O2</t>
  </si>
  <si>
    <t>ala__L_m</t>
  </si>
  <si>
    <t>alac_m</t>
  </si>
  <si>
    <t>2-acetyllactic acid</t>
  </si>
  <si>
    <t>C5H7O4</t>
  </si>
  <si>
    <t>amet_c</t>
  </si>
  <si>
    <t>S-adenosyl-L-methionine</t>
  </si>
  <si>
    <t>C15H23N6O5S</t>
  </si>
  <si>
    <t>amp_c</t>
  </si>
  <si>
    <t>AMP</t>
  </si>
  <si>
    <t>C10H12N5O7P1</t>
  </si>
  <si>
    <t>anth_c</t>
  </si>
  <si>
    <t>anthranilate</t>
  </si>
  <si>
    <t>C7H6N1O2</t>
  </si>
  <si>
    <t>L-arginine</t>
  </si>
  <si>
    <t>C6H15N4O2</t>
  </si>
  <si>
    <t>argsuc_c</t>
  </si>
  <si>
    <t>(N(omega)-L-arginino)succinic acid</t>
  </si>
  <si>
    <t>C10H17N4O6</t>
  </si>
  <si>
    <t>L-asparagine</t>
  </si>
  <si>
    <t>C4H8N2O3</t>
  </si>
  <si>
    <t>L-aspartate</t>
  </si>
  <si>
    <t>C4H6N1O4</t>
  </si>
  <si>
    <t>asp__L_m</t>
  </si>
  <si>
    <t>aspsa_c</t>
  </si>
  <si>
    <t>L-aspartate 4-semialdehyde</t>
  </si>
  <si>
    <t>C4H7N1O3</t>
  </si>
  <si>
    <t>ATP</t>
  </si>
  <si>
    <t>C10H12N5O13P3</t>
  </si>
  <si>
    <t>atp_m</t>
  </si>
  <si>
    <t>cbasp_c</t>
  </si>
  <si>
    <t>N-carbamoyl-L-aspartate</t>
  </si>
  <si>
    <t>C5H6N2O5</t>
  </si>
  <si>
    <t>cbp_c</t>
  </si>
  <si>
    <t>carbamoyl phosphate</t>
  </si>
  <si>
    <t>C1H2N1O5P1</t>
  </si>
  <si>
    <t>cdp_c</t>
  </si>
  <si>
    <t>CDP</t>
  </si>
  <si>
    <t>C9H12N3O11P2</t>
  </si>
  <si>
    <t>chor_c</t>
  </si>
  <si>
    <t>chorismate</t>
  </si>
  <si>
    <t>C10H8O6</t>
  </si>
  <si>
    <t>chitin</t>
  </si>
  <si>
    <t>C8H13NO5</t>
  </si>
  <si>
    <t>cit_c</t>
  </si>
  <si>
    <t>citrate</t>
  </si>
  <si>
    <t>C6H5O7</t>
  </si>
  <si>
    <t>cit_m</t>
  </si>
  <si>
    <t>citr__L_c</t>
  </si>
  <si>
    <t>L-citrulline</t>
  </si>
  <si>
    <t>C6H13N3O3</t>
  </si>
  <si>
    <t>cmp_c</t>
  </si>
  <si>
    <t>CMP</t>
  </si>
  <si>
    <t>C9H12N3O8P1</t>
  </si>
  <si>
    <t>co2_c</t>
  </si>
  <si>
    <t>carbon dioxide</t>
  </si>
  <si>
    <t>C1O2</t>
  </si>
  <si>
    <t>co2_e</t>
  </si>
  <si>
    <t>co2_m</t>
  </si>
  <si>
    <t>CTP</t>
  </si>
  <si>
    <t>C9H12N3O14P3</t>
  </si>
  <si>
    <t>L-cysteine</t>
  </si>
  <si>
    <t>C3H7N1O2S1</t>
  </si>
  <si>
    <t>cyst__L_c</t>
  </si>
  <si>
    <t>L-cystathionine</t>
  </si>
  <si>
    <t>C7H14N2O4S1</t>
  </si>
  <si>
    <t>dadp_c</t>
  </si>
  <si>
    <t>dADP</t>
  </si>
  <si>
    <t>C10H12N5O9P2</t>
  </si>
  <si>
    <t>dATP</t>
  </si>
  <si>
    <t>C10H12N5O12P3</t>
  </si>
  <si>
    <t>dcamp_c</t>
  </si>
  <si>
    <t>adenylo-succinate</t>
  </si>
  <si>
    <t>C14H14N5O11P1</t>
  </si>
  <si>
    <t>dcdp_c</t>
  </si>
  <si>
    <t>dCDP</t>
  </si>
  <si>
    <t>C9H12N3O10P2</t>
  </si>
  <si>
    <t>dCTP</t>
  </si>
  <si>
    <t>C9H12N3O13P3</t>
  </si>
  <si>
    <t>dgdp_c</t>
  </si>
  <si>
    <t>dGDP</t>
  </si>
  <si>
    <t>dGTP</t>
  </si>
  <si>
    <t>dhap_c</t>
  </si>
  <si>
    <t>dihydroxyacetone phosphate</t>
  </si>
  <si>
    <t>C3H5O6P1</t>
  </si>
  <si>
    <t>dhor__S_c</t>
  </si>
  <si>
    <t>(S)-dihydroorotate</t>
  </si>
  <si>
    <t>C5H5N2O4</t>
  </si>
  <si>
    <t>C5H9O7P2</t>
  </si>
  <si>
    <t>dtdp_c</t>
  </si>
  <si>
    <t>dTDP</t>
  </si>
  <si>
    <t>C10H13N2O11P2</t>
  </si>
  <si>
    <t>dtmp_c</t>
  </si>
  <si>
    <t>dTMP</t>
  </si>
  <si>
    <t>C10H13N2O8P1</t>
  </si>
  <si>
    <t>dTTP</t>
  </si>
  <si>
    <t>C10H13N2O14P3</t>
  </si>
  <si>
    <t>dudp_c</t>
  </si>
  <si>
    <t>dUDP</t>
  </si>
  <si>
    <t>C9H11N2O11P2</t>
  </si>
  <si>
    <t>dump_c</t>
  </si>
  <si>
    <t>dUMP</t>
  </si>
  <si>
    <t>C9H11N2O8P1</t>
  </si>
  <si>
    <t>dutp_c</t>
  </si>
  <si>
    <t>dUTP</t>
  </si>
  <si>
    <t>C9H11N2O14P3</t>
  </si>
  <si>
    <t>e4p_c</t>
  </si>
  <si>
    <t>D-erythrose 4-phosphate</t>
  </si>
  <si>
    <t>C4H7O7P1</t>
  </si>
  <si>
    <t>eig3p_c</t>
  </si>
  <si>
    <t>D-erythro-1-(imidazol-4-yl)glycerol 3-phosphate</t>
  </si>
  <si>
    <t>C6H9N2O6P1</t>
  </si>
  <si>
    <t>etoh_e</t>
  </si>
  <si>
    <t>ethanol</t>
  </si>
  <si>
    <t>C2H6O1</t>
  </si>
  <si>
    <t>f6p_c</t>
  </si>
  <si>
    <t>D-fructose 6-phosphate</t>
  </si>
  <si>
    <t>C6H11O9P1</t>
  </si>
  <si>
    <t>FADH2</t>
  </si>
  <si>
    <t>C27H33N9O15P2</t>
  </si>
  <si>
    <t>fadh2_m</t>
  </si>
  <si>
    <t>fdp_c</t>
  </si>
  <si>
    <t>D-fructose 1,6-bisphosphate</t>
  </si>
  <si>
    <t>C6H10O12P2</t>
  </si>
  <si>
    <t>fgam_c</t>
  </si>
  <si>
    <t>5'-phosphoribosyl-N-formylglycineamide</t>
  </si>
  <si>
    <t>C8H13N2O9P1</t>
  </si>
  <si>
    <t>for_c</t>
  </si>
  <si>
    <t>formate</t>
  </si>
  <si>
    <t>C1H1O2</t>
  </si>
  <si>
    <t>for_m</t>
  </si>
  <si>
    <t>fpram_c</t>
  </si>
  <si>
    <t>5'-phosphoribosyl-N-formylglycineamidine</t>
  </si>
  <si>
    <t>C8H15N3O8P1</t>
  </si>
  <si>
    <t>fprica_c</t>
  </si>
  <si>
    <t>phosphoribosyl-formamido-carboxamide</t>
  </si>
  <si>
    <t>C10H13N4O9P1</t>
  </si>
  <si>
    <t>fum_c</t>
  </si>
  <si>
    <t>fumarate</t>
  </si>
  <si>
    <t>C4H2O4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</si>
  <si>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</si>
  <si>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</si>
  <si>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</si>
  <si>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</si>
  <si>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</si>
  <si>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</si>
  <si>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</si>
  <si>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C6H11O9P</t>
  </si>
  <si>
    <t>gam6p_c</t>
  </si>
  <si>
    <t>alpha-D-glucosamine 6-phosphate</t>
  </si>
  <si>
    <t>C6H13NO8P</t>
  </si>
  <si>
    <t>gar_c</t>
  </si>
  <si>
    <t>5-phospho-ribosyl-glycineamide</t>
  </si>
  <si>
    <t>C7H14N2O8P1</t>
  </si>
  <si>
    <t>gdp_c</t>
  </si>
  <si>
    <t>GDP</t>
  </si>
  <si>
    <t>C10H12N5O11P2</t>
  </si>
  <si>
    <t>glc__D_c</t>
  </si>
  <si>
    <t>D-glucose</t>
  </si>
  <si>
    <t>C6H12O6</t>
  </si>
  <si>
    <t>glc__D_e</t>
  </si>
  <si>
    <t>L-glutamine</t>
  </si>
  <si>
    <t>C5H10N2O3</t>
  </si>
  <si>
    <t>glu5p_c</t>
  </si>
  <si>
    <t>L-gamma-glutamyl phosphate</t>
  </si>
  <si>
    <t>C5H8N1O7P1</t>
  </si>
  <si>
    <t>glu5sa_c</t>
  </si>
  <si>
    <t>L-glutamic 5-semialdehyde</t>
  </si>
  <si>
    <t>C5H9N1O3</t>
  </si>
  <si>
    <t>L-glutamate</t>
  </si>
  <si>
    <t>C5H8N1O4</t>
  </si>
  <si>
    <t>glu__L_m</t>
  </si>
  <si>
    <t>glx_c</t>
  </si>
  <si>
    <t>glyoxylate</t>
  </si>
  <si>
    <t>C2H1O3</t>
  </si>
  <si>
    <t>L-glycine</t>
  </si>
  <si>
    <t>C2H5N1O2</t>
  </si>
  <si>
    <t>gly_m</t>
  </si>
  <si>
    <t>glyc3p_c</t>
  </si>
  <si>
    <t>glycerol 3-phosphate</t>
  </si>
  <si>
    <t>C3H7O6P1</t>
  </si>
  <si>
    <t>glycogen</t>
  </si>
  <si>
    <t>gmp_c</t>
  </si>
  <si>
    <t>GMP</t>
  </si>
  <si>
    <t>C10H12N5O8P1</t>
  </si>
  <si>
    <t>GTP</t>
  </si>
  <si>
    <t>C10H12N5O14P3</t>
  </si>
  <si>
    <t>h2s_c</t>
  </si>
  <si>
    <t>hydrogen sulfide</t>
  </si>
  <si>
    <t>H1S1</t>
  </si>
  <si>
    <t>hcit_m</t>
  </si>
  <si>
    <t>homocitrate</t>
  </si>
  <si>
    <t>C7H7O7</t>
  </si>
  <si>
    <t>hco3_c</t>
  </si>
  <si>
    <t>bicarbonate</t>
  </si>
  <si>
    <t>C1H1O3</t>
  </si>
  <si>
    <t>hcys__L_c</t>
  </si>
  <si>
    <t>L-homocysteine</t>
  </si>
  <si>
    <t>C4H9N1O2S1</t>
  </si>
  <si>
    <t>hdcoa_c</t>
  </si>
  <si>
    <t>hicit_m</t>
  </si>
  <si>
    <t>homoisocitrate</t>
  </si>
  <si>
    <t>L-histidine</t>
  </si>
  <si>
    <t>C6H9N3O2</t>
  </si>
  <si>
    <t>histd_c</t>
  </si>
  <si>
    <t>L-histidinol</t>
  </si>
  <si>
    <t>C6H12N3O1</t>
  </si>
  <si>
    <t>hmgcoa_c</t>
  </si>
  <si>
    <t>3-hydroxy-3-methylglutaryl-CoA</t>
  </si>
  <si>
    <t>C27H39N7O20P3S1</t>
  </si>
  <si>
    <t>hom__L_c</t>
  </si>
  <si>
    <t>L-homoserine</t>
  </si>
  <si>
    <t>C4H9N1O3</t>
  </si>
  <si>
    <t>hxccoa_c</t>
  </si>
  <si>
    <t>icit_c</t>
  </si>
  <si>
    <t>isocitrate</t>
  </si>
  <si>
    <t>icit_m</t>
  </si>
  <si>
    <t>L-isoleucine</t>
  </si>
  <si>
    <t>C6H13N1O2</t>
  </si>
  <si>
    <t>ile__L_m</t>
  </si>
  <si>
    <t>imp_c</t>
  </si>
  <si>
    <t>IMP</t>
  </si>
  <si>
    <t>C10H11N4O8P1</t>
  </si>
  <si>
    <t>inost_c</t>
  </si>
  <si>
    <t>ipdp_c</t>
  </si>
  <si>
    <t>isopentenyl diphosphate</t>
  </si>
  <si>
    <t>C3H5O3</t>
  </si>
  <si>
    <t>L-leucine</t>
  </si>
  <si>
    <t>L-lysine</t>
  </si>
  <si>
    <t>C6H15N2O2</t>
  </si>
  <si>
    <t>mal__L_c</t>
  </si>
  <si>
    <t>(S)-malate</t>
  </si>
  <si>
    <t>C4H4O5</t>
  </si>
  <si>
    <t>mal__L_m</t>
  </si>
  <si>
    <t>man6p_c</t>
  </si>
  <si>
    <t>D-mannose 6-phosphate</t>
  </si>
  <si>
    <t>mannan</t>
  </si>
  <si>
    <t>L-methionine</t>
  </si>
  <si>
    <t>C5H11N1O2S1</t>
  </si>
  <si>
    <t>methf_m</t>
  </si>
  <si>
    <t>5,10-methenyl-THF</t>
  </si>
  <si>
    <t>C20H20N7O6</t>
  </si>
  <si>
    <t>mev__R_c</t>
  </si>
  <si>
    <t>(R)-mevalonate</t>
  </si>
  <si>
    <t>mlthf_c</t>
  </si>
  <si>
    <t>5,10-methylenetetrahydrofolate</t>
  </si>
  <si>
    <t>C20H21N7O6</t>
  </si>
  <si>
    <t>mlthf_m</t>
  </si>
  <si>
    <t>nadh_c</t>
  </si>
  <si>
    <t>NADH</t>
  </si>
  <si>
    <t>C21H27N7O14P2</t>
  </si>
  <si>
    <t>nadh_m</t>
  </si>
  <si>
    <t>nadph_c</t>
  </si>
  <si>
    <t>NADPH</t>
  </si>
  <si>
    <t>C21H26N7O17P3</t>
  </si>
  <si>
    <t>nadph_m</t>
  </si>
  <si>
    <t>nh4_c</t>
  </si>
  <si>
    <t>ammonium</t>
  </si>
  <si>
    <t>H4N1</t>
  </si>
  <si>
    <t>nh4_e</t>
  </si>
  <si>
    <t>nh4_m</t>
  </si>
  <si>
    <t>o2_c</t>
  </si>
  <si>
    <t>oxygen</t>
  </si>
  <si>
    <t>O2</t>
  </si>
  <si>
    <t>o2_e</t>
  </si>
  <si>
    <t>o2_m</t>
  </si>
  <si>
    <t>oaa_c</t>
  </si>
  <si>
    <t>oxaloacetate</t>
  </si>
  <si>
    <t>C4H2O5</t>
  </si>
  <si>
    <t>oaa_m</t>
  </si>
  <si>
    <t>odecoa_c</t>
  </si>
  <si>
    <t>orn_c</t>
  </si>
  <si>
    <t>ornithine</t>
  </si>
  <si>
    <t>C5H13N2O2</t>
  </si>
  <si>
    <t>orn_m</t>
  </si>
  <si>
    <t>orot5p_c</t>
  </si>
  <si>
    <t>orotidine 5'-(dihydrogen phosphate)</t>
  </si>
  <si>
    <t>C10H10N2O11P1</t>
  </si>
  <si>
    <t>orot_c</t>
  </si>
  <si>
    <t>orotate</t>
  </si>
  <si>
    <t>C5H3N2O4</t>
  </si>
  <si>
    <t>pep_c</t>
  </si>
  <si>
    <t>phosphoenolpyruvate</t>
  </si>
  <si>
    <t>C3H2O6P1</t>
  </si>
  <si>
    <t>L-phenylalanine</t>
  </si>
  <si>
    <t>C9H11N1O2</t>
  </si>
  <si>
    <t>phom_c</t>
  </si>
  <si>
    <t>O-phospho-L-homoserine</t>
  </si>
  <si>
    <t>C4H8N1O6P1</t>
  </si>
  <si>
    <t>phpyr_c</t>
  </si>
  <si>
    <t>keto-phenylpyruvate</t>
  </si>
  <si>
    <t>C9H7O3</t>
  </si>
  <si>
    <t>pmtcoa_c</t>
  </si>
  <si>
    <t>pphn_c</t>
  </si>
  <si>
    <t>prephenate</t>
  </si>
  <si>
    <t>pram_c</t>
  </si>
  <si>
    <t>5-phosphoribosylamine</t>
  </si>
  <si>
    <t>C5H11N1O7P1</t>
  </si>
  <si>
    <t>prbamp_c</t>
  </si>
  <si>
    <t>1-(5-phosphoribosyl)-5'-AMP</t>
  </si>
  <si>
    <t>C15H19N5O14P2</t>
  </si>
  <si>
    <t>prbatp_c</t>
  </si>
  <si>
    <t>5-phosphoribosyl-ATP</t>
  </si>
  <si>
    <t>C15H20N5O20P4</t>
  </si>
  <si>
    <t>prfp_c</t>
  </si>
  <si>
    <t>1-(5-phospho-D-ribosyl)-5-[(5-phospho-D-ribosylamino)methylideneamino]imidazole-4-carboxamide</t>
  </si>
  <si>
    <t>C15H21N5O15P2</t>
  </si>
  <si>
    <t>prlp_c</t>
  </si>
  <si>
    <t>5-[(5-phospho-1-deoxy-D-ribulos-1-ylamino)methylideneamino]-1-(5-phospho-D-ribosyl)imidazole-4-carboxamide</t>
  </si>
  <si>
    <t>L-proline</t>
  </si>
  <si>
    <t>C5H9N1O2</t>
  </si>
  <si>
    <t>prpp_c</t>
  </si>
  <si>
    <t>PRPP</t>
  </si>
  <si>
    <t>C5H8O14P3</t>
  </si>
  <si>
    <t>pser__L_c</t>
  </si>
  <si>
    <t>3-phospho-serine</t>
  </si>
  <si>
    <t>C3H6N1O6P1</t>
  </si>
  <si>
    <t>pyr_c</t>
  </si>
  <si>
    <t>pyruvate</t>
  </si>
  <si>
    <t>C3H3O3</t>
  </si>
  <si>
    <t>pyr_m</t>
  </si>
  <si>
    <t>r5p_c</t>
  </si>
  <si>
    <t>ribose-5-phosphate</t>
  </si>
  <si>
    <t>C5H9O8P1</t>
  </si>
  <si>
    <t>ru5p__D_c</t>
  </si>
  <si>
    <t>D-ribulose 5-phosphate</t>
  </si>
  <si>
    <t>s17bp_c</t>
  </si>
  <si>
    <t>sedoheptulose 1,7-bisphosphate</t>
  </si>
  <si>
    <t>C7H12O13P2</t>
  </si>
  <si>
    <t>s7p_c</t>
  </si>
  <si>
    <t>sedoheptulose 7-phosphate</t>
  </si>
  <si>
    <t>C7H13O10P</t>
  </si>
  <si>
    <t>saccrp__L_c</t>
  </si>
  <si>
    <t>L-saccharopine</t>
  </si>
  <si>
    <t>C11H19N2O6</t>
  </si>
  <si>
    <t>L-serine</t>
  </si>
  <si>
    <t>C3H7N1O3</t>
  </si>
  <si>
    <t>so3_c</t>
  </si>
  <si>
    <t>sulphite</t>
  </si>
  <si>
    <t>H1O3S1</t>
  </si>
  <si>
    <t>sulphate</t>
  </si>
  <si>
    <t>O4S1</t>
  </si>
  <si>
    <t>so4_e</t>
  </si>
  <si>
    <t>stcoa_c</t>
  </si>
  <si>
    <t>succ_c</t>
  </si>
  <si>
    <t>succinate</t>
  </si>
  <si>
    <t>C4H4O4</t>
  </si>
  <si>
    <t>succ_m</t>
  </si>
  <si>
    <t>succoa_m</t>
  </si>
  <si>
    <t>succinyl-CoA</t>
  </si>
  <si>
    <t>C25H35N7O19P3S1</t>
  </si>
  <si>
    <t>L-threonine</t>
  </si>
  <si>
    <t>thr__L_m</t>
  </si>
  <si>
    <t>trdrd_c</t>
  </si>
  <si>
    <t>TRX1</t>
  </si>
  <si>
    <t>H2Trx</t>
  </si>
  <si>
    <t>trehalose</t>
  </si>
  <si>
    <t>C12H22O11</t>
  </si>
  <si>
    <t>L-tryptophan</t>
  </si>
  <si>
    <t>C11H12N2O2</t>
  </si>
  <si>
    <t>ttccoa_c</t>
  </si>
  <si>
    <t>L-tyrosine</t>
  </si>
  <si>
    <t>C9H11N1O3</t>
  </si>
  <si>
    <t>uacgam_c</t>
  </si>
  <si>
    <t>UDP-N-acetyl-alpha-D-glucosamine</t>
  </si>
  <si>
    <t>C17H25N3O17P2</t>
  </si>
  <si>
    <t>udp_c</t>
  </si>
  <si>
    <t>UDP</t>
  </si>
  <si>
    <t>C9H11N2O12P2</t>
  </si>
  <si>
    <t>udpg_c</t>
  </si>
  <si>
    <t>UDP-D-glucose</t>
  </si>
  <si>
    <t>C15H22N2O17P2</t>
  </si>
  <si>
    <t>ump_c</t>
  </si>
  <si>
    <t>UMP</t>
  </si>
  <si>
    <t>C9H11N2O9P1</t>
  </si>
  <si>
    <t>UTP</t>
  </si>
  <si>
    <t>C9H11N2O15P3</t>
  </si>
  <si>
    <t>L-valine</t>
  </si>
  <si>
    <t>C5H11N1O2</t>
  </si>
  <si>
    <t>val__L_m</t>
  </si>
  <si>
    <t>xmp_c</t>
  </si>
  <si>
    <t>xanthosine-5-phosphate</t>
  </si>
  <si>
    <t>C10H11N4O9P1</t>
  </si>
  <si>
    <t>xu5p__D_c</t>
  </si>
  <si>
    <t>D-xylulose 5-phosphate</t>
  </si>
  <si>
    <t>etoh_c</t>
  </si>
  <si>
    <t>methf_c</t>
  </si>
  <si>
    <t>ser__L_m</t>
  </si>
  <si>
    <t>glyc_c</t>
  </si>
  <si>
    <t>glycerol</t>
  </si>
  <si>
    <t>C3H8O3</t>
  </si>
  <si>
    <t>glyc_e</t>
  </si>
  <si>
    <t>2obut_c</t>
  </si>
  <si>
    <t>ID</t>
  </si>
  <si>
    <t>Name</t>
  </si>
  <si>
    <t>Formula</t>
  </si>
  <si>
    <t>ACCOAC_c</t>
  </si>
  <si>
    <t>acetyl-CoA acarboxylase</t>
  </si>
  <si>
    <t xml:space="preserve">(1) udpg_c &lt;=&gt; (1) udp_c + (1) 13BDglucan_c </t>
  </si>
  <si>
    <t xml:space="preserve">(1) udpg_c &lt;=&gt; (1) udp_c + (1) 16BDglucan_c </t>
  </si>
  <si>
    <t xml:space="preserve">(1) akg_c + (1) 2oxoadp_m &lt;=&gt; (1) akg_m + (1) 2oxoadp_c </t>
  </si>
  <si>
    <t xml:space="preserve">(1) glu__L_c + (1) 2oxoadp_c &lt;=&gt; (1) akg_c + (1) L2aadp_c </t>
  </si>
  <si>
    <t xml:space="preserve">(2) accoa_c &lt;=&gt; (1) aacoa_c </t>
  </si>
  <si>
    <t xml:space="preserve">(1) atp_m + (1) acglu_m &lt;=&gt; (1) acg5p_m </t>
  </si>
  <si>
    <t xml:space="preserve">(1) pyr_m + (1) 2obut_m &lt;=&gt; (1) co2_m + (1) 2ahbut_m </t>
  </si>
  <si>
    <t xml:space="preserve">(2) pyr_m &lt;=&gt; (1) co2_m + (1) alac_m </t>
  </si>
  <si>
    <t xml:space="preserve">(1) cit_m &lt;=&gt; (1) acon_C_m </t>
  </si>
  <si>
    <t xml:space="preserve">(1) acon_C_m &lt;=&gt; (1) icit_m </t>
  </si>
  <si>
    <t xml:space="preserve">(1) glu__L_m + (1) acg5sa_m &lt;=&gt; (1) akg_m + (1) acorn_m </t>
  </si>
  <si>
    <t xml:space="preserve">(1) ac_c &lt;=&gt; (1) ac_e </t>
  </si>
  <si>
    <t xml:space="preserve">(1) atp_m &lt;=&gt; (1) atp_c </t>
  </si>
  <si>
    <t xml:space="preserve">(1) 25aics_c &lt;=&gt; (1) fum_c + (1) aicar_c </t>
  </si>
  <si>
    <t xml:space="preserve">(1) acylcoa_c + (1) 1agp_c &lt;=&gt; (1) pa_c </t>
  </si>
  <si>
    <t xml:space="preserve">(1) nadph_m + (1) acg5p_m &lt;=&gt; (1) acg5sa_m </t>
  </si>
  <si>
    <t xml:space="preserve">(1) glx_c + (1) ala__L_c &lt;=&gt; (1) pyr_c + (1) gly_c </t>
  </si>
  <si>
    <t xml:space="preserve">(1) h2s_c + (1) achms_c &lt;=&gt; (1) hcys__L_c + (1) ac_c </t>
  </si>
  <si>
    <t xml:space="preserve">(1) co2_c + (1) atp_c + (1) air_c &lt;=&gt; (1) 5aizc_c </t>
  </si>
  <si>
    <t xml:space="preserve">(1) akg_m &lt;=&gt; (1) succoa_m + (1) nadh_m + (1) co2_m </t>
  </si>
  <si>
    <t xml:space="preserve">(1) mal__L_c + (1) akg_m &lt;=&gt; (1) mal__L_m + (1) akg_c </t>
  </si>
  <si>
    <t xml:space="preserve">(1) pyr_m + (1) glu__L_m &lt;=&gt; (1) ala__L_m + (1) akg_m </t>
  </si>
  <si>
    <t xml:space="preserve">(1) ala__L_m &lt;=&gt; (1) ala__L_c </t>
  </si>
  <si>
    <t xml:space="preserve">(1) gln__L_c + (1) chor_c &lt;=&gt; (1) pyr_c + (1) glu__L_c + (1) anth_c </t>
  </si>
  <si>
    <t xml:space="preserve">(1) argsuc_c &lt;=&gt; (1) fum_c + (1) arg__L_c </t>
  </si>
  <si>
    <t xml:space="preserve">(1) nadph_c + (1) 4pasp_c &lt;=&gt; (1) aspsa_c </t>
  </si>
  <si>
    <t xml:space="preserve">(1) cbp_c + (1) asp__L_c &lt;=&gt; (1) cbasp_c </t>
  </si>
  <si>
    <t xml:space="preserve">(1) glu__L_c + (1) asp__L_m &lt;=&gt; (1) glu__L_m + (1) asp__L_c </t>
  </si>
  <si>
    <t xml:space="preserve">(1) atp_c + (1) asp__L_c &lt;=&gt; (1) 4pasp_c </t>
  </si>
  <si>
    <t xml:space="preserve">(1) asp__L_c + (1) akg_c &lt;=&gt; (1) oaa_c + (1) glu__L_c </t>
  </si>
  <si>
    <t xml:space="preserve">(1) oaa_m + (1) glu__L_m &lt;=&gt; (1) asp__L_m + (1) akg_m </t>
  </si>
  <si>
    <t xml:space="preserve">(1) prpp_c + (1) atp_c &lt;=&gt; (1) prbatp_c </t>
  </si>
  <si>
    <t xml:space="preserve">(1) pa_c + (1) ctp_c &lt;=&gt; (1) cdpdag_c </t>
  </si>
  <si>
    <t xml:space="preserve">(1) chor_c &lt;=&gt; (1) pphn_c </t>
  </si>
  <si>
    <t xml:space="preserve">(1) uacgam_c &lt;=&gt; (1) udp_c + (1) chtn_c </t>
  </si>
  <si>
    <t xml:space="preserve">(1) icit_m + (1) cit_c &lt;=&gt; (1) icit_c + (1) cit_m </t>
  </si>
  <si>
    <t xml:space="preserve">(1) mal__L_c + (1) cit_m &lt;=&gt; (1) mal__L_m + (1) cit_c </t>
  </si>
  <si>
    <t xml:space="preserve">(1) co2_c &lt;=&gt; (1) co2_e </t>
  </si>
  <si>
    <t xml:space="preserve">(1) co2_c &lt;=&gt; (1) co2_m </t>
  </si>
  <si>
    <t xml:space="preserve">(1) oaa_m + (1) accoa_m &lt;=&gt; (1) cit_m </t>
  </si>
  <si>
    <t xml:space="preserve">(1) utp_c + (1) gln__L_c + (1) atp_c &lt;=&gt; (1) glu__L_c + (1) ctp_c </t>
  </si>
  <si>
    <t xml:space="preserve">(1) cmp_c + (1) atp_c &lt;=&gt; (1) cdp_c </t>
  </si>
  <si>
    <t xml:space="preserve">(1) pep_c + (1) e4p_c &lt;=&gt; (1) 2dda7p_c </t>
  </si>
  <si>
    <t xml:space="preserve">(1) dag_c + (1) acylcoa_c &lt;=&gt; (1) tag_c </t>
  </si>
  <si>
    <t xml:space="preserve">(1) fum_c + (1) dhor__S_c &lt;=&gt; (1) succ_c + (1) orot_c </t>
  </si>
  <si>
    <t xml:space="preserve">(1) cbasp_c &lt;=&gt; (1) dhor__S_c </t>
  </si>
  <si>
    <t xml:space="preserve">(1) atp_c + (1) 5dpmev_c &lt;=&gt; (1) ipdp_c + (1) co2_c </t>
  </si>
  <si>
    <t xml:space="preserve">(1) dtmp_c + (1) atp_c &lt;=&gt; (1) dtdp_c </t>
  </si>
  <si>
    <t xml:space="preserve">(1) dutp_c &lt;=&gt; (1) dump_c </t>
  </si>
  <si>
    <t xml:space="preserve">(1) 2pg_c &lt;=&gt; (1) pep_c </t>
  </si>
  <si>
    <t xml:space="preserve">(1) etoh_c &lt;=&gt; (1) etoh_e </t>
  </si>
  <si>
    <t xml:space="preserve">(1) ac_e &lt;=&gt; </t>
  </si>
  <si>
    <t xml:space="preserve">(1) co2_e &lt;=&gt; </t>
  </si>
  <si>
    <t xml:space="preserve">(1) etoh_e &lt;=&gt; </t>
  </si>
  <si>
    <t xml:space="preserve">(1) fdp_c &lt;=&gt; (1) g3p_c + (1) dhap_c </t>
  </si>
  <si>
    <t xml:space="preserve">(1) fum_m &lt;=&gt; (1) mal__L_m </t>
  </si>
  <si>
    <t xml:space="preserve">(1) glyc3p_c + (1) acylcoa_c &lt;=&gt; (1) 1agp_c </t>
  </si>
  <si>
    <t xml:space="preserve">(1) nadph_c + (1) glu5p_c &lt;=&gt; (1) glu5sa_c </t>
  </si>
  <si>
    <t xml:space="preserve">(1) g6p_c &lt;=&gt; (1) nadph_c + (1) 6pgl_c </t>
  </si>
  <si>
    <t xml:space="preserve">(1) utp_c + (1) g1p_c &lt;=&gt; (1) udpg_c </t>
  </si>
  <si>
    <t xml:space="preserve">(1) g3p_c &lt;=&gt; (1) nadh_c + (1) 13dpg_c </t>
  </si>
  <si>
    <t xml:space="preserve">(1) gln__L_c + (1) f6p_c &lt;=&gt; (1) glu__L_c + (1) gam6p_c </t>
  </si>
  <si>
    <t xml:space="preserve">(1) glc__D_e &lt;=&gt; (1) glc__D_c </t>
  </si>
  <si>
    <t xml:space="preserve">(1) nh4_c + (1) glu__L_c + (1) atp_c &lt;=&gt; (1) gln__L_c </t>
  </si>
  <si>
    <t xml:space="preserve">(1) glu__L_c + (1) atp_c &lt;=&gt; (1) glu5p_c </t>
  </si>
  <si>
    <t xml:space="preserve">(1) glu__L_c &lt;=&gt; (1) nh4_c + (1) nadh_c + (1) akg_c </t>
  </si>
  <si>
    <t xml:space="preserve">(1) nh4_c + (1) nadph_c + (1) akg_c &lt;=&gt; (1) glu__L_c </t>
  </si>
  <si>
    <t xml:space="preserve">(1) prpp_c + (1) gln__L_c &lt;=&gt; (1) pram_c + (1) glu__L_c </t>
  </si>
  <si>
    <t xml:space="preserve">(1) glu__L_c &lt;=&gt; (1) glu__L_m </t>
  </si>
  <si>
    <t xml:space="preserve">(1) udpg_c &lt;=&gt; (1) udp_c + (1) glycogen_c </t>
  </si>
  <si>
    <t xml:space="preserve">(1) 6pgc_c &lt;=&gt; (1) ru5p__D_c + (1) nadph_c + (1) co2_c </t>
  </si>
  <si>
    <t xml:space="preserve">(1) akg_m + (1) accoa_m &lt;=&gt; (1) hcit_m </t>
  </si>
  <si>
    <t xml:space="preserve">(1) co2_c &lt;=&gt; (1) hco3_c </t>
  </si>
  <si>
    <t xml:space="preserve">(1) glc__D_c + (1) atp_c &lt;=&gt; (1) g6p_c </t>
  </si>
  <si>
    <t xml:space="preserve">(1) hicit_m &lt;=&gt; (1) nadh_m + (1) co2_m + (1) 2oxoadp_m </t>
  </si>
  <si>
    <t xml:space="preserve">(2) nadph_c + (1) hmgcoa_c &lt;=&gt; (1) mev__R_c </t>
  </si>
  <si>
    <t xml:space="preserve">(1) accoa_c + (1) aacoa_c &lt;=&gt; (1) hmgcoa_c </t>
  </si>
  <si>
    <t xml:space="preserve">(1) nadh_c + (1) aspsa_c &lt;=&gt; (1) hom__L_c </t>
  </si>
  <si>
    <t xml:space="preserve">(1) hom__L_c + (1) accoa_c &lt;=&gt; (1) achms_c </t>
  </si>
  <si>
    <t xml:space="preserve">(1) hom__L_c + (1) atp_c &lt;=&gt; (1) phom_c </t>
  </si>
  <si>
    <t xml:space="preserve">(1) icit_m &lt;=&gt; (1) nadh_m + (1) co2_m + (1) akg_m </t>
  </si>
  <si>
    <t xml:space="preserve">(1) icit_c &lt;=&gt; (1) succ_c + (1) glx_c </t>
  </si>
  <si>
    <t xml:space="preserve">(1) prlp_c + (1) gln__L_c &lt;=&gt; (1) glu__L_c + (1) eig3p_c + (1) aicar_c </t>
  </si>
  <si>
    <t xml:space="preserve">(1) ile__L_m &lt;=&gt; (1) ile__L_c </t>
  </si>
  <si>
    <t xml:space="preserve">(1) fprica_c &lt;=&gt; (1) imp_c </t>
  </si>
  <si>
    <t xml:space="preserve">(1) imp_c &lt;=&gt; (1) xmp_c + (1) nadh_c </t>
  </si>
  <si>
    <t xml:space="preserve">(1) accoa_c + (1) 3mob_c &lt;=&gt; (1) 3c3hmp_c </t>
  </si>
  <si>
    <t xml:space="preserve">(1) glx_c + (1) accoa_c &lt;=&gt; (1) mal__L_c </t>
  </si>
  <si>
    <t xml:space="preserve">(1) f6p_c &lt;=&gt; (1) man6p_c </t>
  </si>
  <si>
    <t xml:space="preserve">(1) mal__L_m &lt;=&gt; (1) oaa_m + (1) nadh_m </t>
  </si>
  <si>
    <t xml:space="preserve">(1) mal__L_m &lt;=&gt; (1) pyr_m + (1) nadh_m + (1) co2_m </t>
  </si>
  <si>
    <t xml:space="preserve">(1) met__L_c + (1) atp_c &lt;=&gt; (1) amet_c </t>
  </si>
  <si>
    <t xml:space="preserve">(1) cys__L_c + (1) achms_c &lt;=&gt; (1) cyst__L_c + (1) ac_c </t>
  </si>
  <si>
    <t xml:space="preserve">(1) mev__R_c + (1) atp_c &lt;=&gt; (1) 5pmev_c </t>
  </si>
  <si>
    <t xml:space="preserve">(1) nadph_c + (1) mlthf_c &lt;=&gt; (1) 5mthf_c </t>
  </si>
  <si>
    <t xml:space="preserve">(1) gdp_c + (1) atp_c &lt;=&gt; (1) gtp_c </t>
  </si>
  <si>
    <t xml:space="preserve">(1) udp_c + (1) atp_c &lt;=&gt; (1) utp_c </t>
  </si>
  <si>
    <t xml:space="preserve">(1) cdp_c + (1) atp_c &lt;=&gt; (1) ctp_c </t>
  </si>
  <si>
    <t xml:space="preserve">(1) dtdp_c + (1) atp_c &lt;=&gt; (1) dttp_c </t>
  </si>
  <si>
    <t xml:space="preserve">(1) dgdp_c + (1) atp_c &lt;=&gt; (1) dgtp_c </t>
  </si>
  <si>
    <t xml:space="preserve">(1) dudp_c + (1) atp_c &lt;=&gt; (1) dutp_c </t>
  </si>
  <si>
    <t xml:space="preserve">(1) dcdp_c + (1) atp_c &lt;=&gt; (1) dctp_c </t>
  </si>
  <si>
    <t xml:space="preserve">(1) dadp_c + (1) atp_c &lt;=&gt; (1) datp_c </t>
  </si>
  <si>
    <t xml:space="preserve">(1) nh4_e &lt;=&gt; (1) nh4_c </t>
  </si>
  <si>
    <t xml:space="preserve">(1) nh4_m &lt;=&gt; (1) nh4_c </t>
  </si>
  <si>
    <t xml:space="preserve">(1) o2_e &lt;=&gt; (1) o2_c </t>
  </si>
  <si>
    <t xml:space="preserve">(1) o2_c &lt;=&gt; (1) o2_m </t>
  </si>
  <si>
    <t xml:space="preserve">(1) oaa_c &lt;=&gt; (1) oaa_m </t>
  </si>
  <si>
    <t xml:space="preserve">(1) orn_c + (1) cbp_c &lt;=&gt; (1) citr__L_c </t>
  </si>
  <si>
    <t xml:space="preserve">(1) orot5p_c &lt;=&gt; (1) ump_c + (1) co2_c </t>
  </si>
  <si>
    <t xml:space="preserve">(1) glu__L_m + (1) acorn_m &lt;=&gt; (1) orn_m + (1) acglu_m </t>
  </si>
  <si>
    <t xml:space="preserve">(1) orn_m &lt;=&gt; (1) orn_c </t>
  </si>
  <si>
    <t xml:space="preserve">(1) prpp_c + (1) orot_c &lt;=&gt; (1) orot5p_c </t>
  </si>
  <si>
    <t xml:space="preserve">(1) inost_c + (1) cdpdag_c &lt;=&gt; (1) pail_c + (1) cmp_c </t>
  </si>
  <si>
    <t xml:space="preserve">(1) pyr_c + (1) hco3_c + (1) atp_c &lt;=&gt; (1) oaa_c </t>
  </si>
  <si>
    <t xml:space="preserve">(1) pyr_m &lt;=&gt; (1) nadh_m + (1) co2_m + (1) accoa_m </t>
  </si>
  <si>
    <t xml:space="preserve">(1) pdme_c + (1) amet_c &lt;=&gt; (1) pc_c + (1) ahcys_c </t>
  </si>
  <si>
    <t xml:space="preserve">(1) pe_c + (1) amet_c &lt;=&gt; (1) pme_c + (1) ahcys_c </t>
  </si>
  <si>
    <t xml:space="preserve">(1) f6p_c + (1) atp_c &lt;=&gt; (1) fdp_c </t>
  </si>
  <si>
    <t xml:space="preserve">(1) 3pg_c &lt;=&gt; (1) nadh_c + (1) 3php_c </t>
  </si>
  <si>
    <t xml:space="preserve">(1) g6p_c &lt;=&gt; (1) f6p_c </t>
  </si>
  <si>
    <t xml:space="preserve">(1) 13dpg_c &lt;=&gt; (1) atp_c + (1) 3pg_c </t>
  </si>
  <si>
    <t xml:space="preserve">(1) 6pgl_c &lt;=&gt; (1) 6pgc_c </t>
  </si>
  <si>
    <t xml:space="preserve">(1) g6p_c &lt;=&gt; (1) g1p_c </t>
  </si>
  <si>
    <t xml:space="preserve">(1) 3pg_c &lt;=&gt; (1) 2pg_c </t>
  </si>
  <si>
    <t xml:space="preserve">(1) phpyr_c + (1) glu__L_c &lt;=&gt; (1) phe__L_c + (1) akg_c </t>
  </si>
  <si>
    <t xml:space="preserve">(1) pme_c + (1) amet_c &lt;=&gt; (1) pdme_c + (1) ahcys_c </t>
  </si>
  <si>
    <t xml:space="preserve">(1) atp_c + (1) 5pmev_c &lt;=&gt; (1) 5dpmev_c </t>
  </si>
  <si>
    <t xml:space="preserve">(1) pphn_c &lt;=&gt; (1) nadph_c + (1) co2_c + (1) 34hpp_c </t>
  </si>
  <si>
    <t xml:space="preserve">(1) pphn_c &lt;=&gt; (1) phpyr_c + (1) co2_c </t>
  </si>
  <si>
    <t xml:space="preserve">(1) pram_c + (1) gly_c + (1) atp_c &lt;=&gt; (1) gar_c </t>
  </si>
  <si>
    <t xml:space="preserve">(1) fpram_c + (1) atp_c &lt;=&gt; (1) air_c </t>
  </si>
  <si>
    <t xml:space="preserve">(1) prbamp_c &lt;=&gt; (1) prfp_c </t>
  </si>
  <si>
    <t xml:space="preserve">(1) atp_c + (1) asp__L_c + (1) 5aizc_c &lt;=&gt; (1) 25aics_c </t>
  </si>
  <si>
    <t xml:space="preserve">(1) prbatp_c &lt;=&gt; (1) prbamp_c </t>
  </si>
  <si>
    <t xml:space="preserve">(1) gln__L_c + (1) fgam_c + (1) atp_c &lt;=&gt; (1) glu__L_c + (1) fpram_c </t>
  </si>
  <si>
    <t xml:space="preserve">(1) prfp_c &lt;=&gt; (1) prlp_c </t>
  </si>
  <si>
    <t xml:space="preserve">(1) ps_c &lt;=&gt; (1) pe_c + (1) co2_c </t>
  </si>
  <si>
    <t xml:space="preserve">(1) glu__L_c + (1) 3php_c &lt;=&gt; (1) pser__L_c + (1) akg_c </t>
  </si>
  <si>
    <t xml:space="preserve">(1) pser__L_c &lt;=&gt; (1) ser__L_c </t>
  </si>
  <si>
    <t xml:space="preserve">(1) ser__L_c + (1) cdpdag_c &lt;=&gt; (1) ps_c + (1) cmp_c </t>
  </si>
  <si>
    <t xml:space="preserve">(1) pep_c &lt;=&gt; (1) pyr_c + (1) atp_c </t>
  </si>
  <si>
    <t xml:space="preserve">(1) pyr_c &lt;=&gt; (1) co2_c + (1) acald_c </t>
  </si>
  <si>
    <t xml:space="preserve">(1) pyr_c &lt;=&gt; (1) pyr_m </t>
  </si>
  <si>
    <t xml:space="preserve">(1) ru5p__D_c &lt;=&gt; (1) xu5p__D_c </t>
  </si>
  <si>
    <t xml:space="preserve">(1) ru5p__D_c &lt;=&gt; (1) r5p_c </t>
  </si>
  <si>
    <t xml:space="preserve">(1) nadph_c + (1) glu__L_c + (1) L2aadp6sa_c &lt;=&gt; (1) saccrp__L_c </t>
  </si>
  <si>
    <t xml:space="preserve">(1) saccrp__L_c &lt;=&gt; (1) nadh_c + (1) lys__L_c + (1) akg_c </t>
  </si>
  <si>
    <t xml:space="preserve">(1) so4_e &lt;=&gt; (1) so4_c </t>
  </si>
  <si>
    <t xml:space="preserve">(1) ergst_c + (1) acylcoa_c &lt;=&gt; (1) ergstest_c </t>
  </si>
  <si>
    <t xml:space="preserve">(1) succ_c + (1) fum_m &lt;=&gt; (1) succ_m + (1) fum_c </t>
  </si>
  <si>
    <t xml:space="preserve">(1) succoa_m &lt;=&gt; (1) succ_m + (1) atp_m </t>
  </si>
  <si>
    <t xml:space="preserve">(1) s7p_c + (1) g3p_c &lt;=&gt; (1) f6p_c + (1) e4p_c </t>
  </si>
  <si>
    <t xml:space="preserve">(1) thr__L_m &lt;=&gt; (1) nh4_m + (1) 2obut_m </t>
  </si>
  <si>
    <t xml:space="preserve">(1) phom_c &lt;=&gt; (1) thr__L_c </t>
  </si>
  <si>
    <t xml:space="preserve">(1) thr__L_c &lt;=&gt; (1) thr__L_m </t>
  </si>
  <si>
    <t>(1) mlthf_c + (1) dump_c &lt;=&gt; (1) dtmp_c</t>
  </si>
  <si>
    <t xml:space="preserve">(1) dhap_c &lt;=&gt; (1) g3p_c </t>
  </si>
  <si>
    <t xml:space="preserve">(1) ser__L_c + (1) 3ig3p_c &lt;=&gt; (1) trp__L_c + (1) g3p_c </t>
  </si>
  <si>
    <t xml:space="preserve">(1) glu__L_c + (1) 34hpp_c &lt;=&gt; (1) tyr__L_c + (1) akg_c </t>
  </si>
  <si>
    <t xml:space="preserve">(1) ump_c + (1) atp_c &lt;=&gt; (1) udp_c </t>
  </si>
  <si>
    <t xml:space="preserve">(1) val__L_c + (1) akg_c &lt;=&gt; (1) glu__L_c + (1) 3mob_c </t>
  </si>
  <si>
    <t xml:space="preserve">(1) glu__L_m + (1) 3mob_m &lt;=&gt; (1) val__L_m + (1) akg_m </t>
  </si>
  <si>
    <t xml:space="preserve">(1) val__L_m &lt;=&gt; (1) val__L_c </t>
  </si>
  <si>
    <t xml:space="preserve">(0.052965) stcoa_c + (0.18897) pmtcoa_c + (0.203479) odecoa_c + (0.554586) hdcoa_c &lt;=&gt; (1) acylcoa_c </t>
  </si>
  <si>
    <t xml:space="preserve">(1) ser__L_c + (1) hcys__L_c &lt;=&gt; (1) cyst__L_c </t>
  </si>
  <si>
    <t xml:space="preserve">(1) for_c &lt;=&gt; (1) nadh_c + (1) co2_c </t>
  </si>
  <si>
    <t xml:space="preserve">(1) succ_c &lt;=&gt; (1) succ_m </t>
  </si>
  <si>
    <t xml:space="preserve">(1) acald_c &lt;=&gt; (1) nadph_c + (1) ac_c </t>
  </si>
  <si>
    <t xml:space="preserve">(1) glyc3p_c &lt;=&gt; (1) glyc_c </t>
  </si>
  <si>
    <t xml:space="preserve">(1) nadh_c + (1) acald_c &lt;=&gt; (1) etoh_c </t>
  </si>
  <si>
    <t xml:space="preserve">(1) glyc_c &lt;=&gt; (1) glyc_e </t>
  </si>
  <si>
    <t xml:space="preserve">(1) glyc_e &lt;=&gt; </t>
  </si>
  <si>
    <t xml:space="preserve">(1) nadh_c + (1) dhap_c &lt;=&gt; (1) glyc3p_c </t>
  </si>
  <si>
    <t xml:space="preserve">(1) glu5sa_c &lt;=&gt; (1) 1pyr5c_c </t>
  </si>
  <si>
    <t xml:space="preserve">(1) nadph_c + (1) 1pyr5c_c &lt;=&gt; (1) pro__L_c </t>
  </si>
  <si>
    <t xml:space="preserve">(1) mlthf_c &lt;=&gt; (1) nadph_c + (1) methf_c </t>
  </si>
  <si>
    <t xml:space="preserve">(1) methf_c &lt;=&gt; (1) 10fthf_c </t>
  </si>
  <si>
    <t xml:space="preserve">(1) mlthf_m &lt;=&gt; (1) nadph_m + (1) methf_m </t>
  </si>
  <si>
    <t xml:space="preserve">(1) methf_m &lt;=&gt; (1) 10fthf_m </t>
  </si>
  <si>
    <t xml:space="preserve">(1) gly_c &lt;=&gt; (1) gly_m </t>
  </si>
  <si>
    <t xml:space="preserve">(1) for_m &lt;=&gt; (1) for_c </t>
  </si>
  <si>
    <t xml:space="preserve">(1) ser__L_c &lt;=&gt; (1) ser__L_m </t>
  </si>
  <si>
    <t xml:space="preserve">(1) cyst__L_c &lt;=&gt; (1) nh4_c + (1) cys__L_c + (1) 2obut_c </t>
  </si>
  <si>
    <t xml:space="preserve">(1) 2obut_c &lt;=&gt; (1) 2obut_m </t>
  </si>
  <si>
    <t xml:space="preserve">(1) xu5p__D_c + (1) r5p_c &lt;=&gt; (1) s7p_c + (1) g3p_c </t>
  </si>
  <si>
    <t xml:space="preserve">(1) xu5p__D_c + (1) e4p_c &lt;=&gt; (1) g3p_c + (1) f6p_c </t>
  </si>
  <si>
    <t>malcoa_c</t>
  </si>
  <si>
    <t>malonyl-CoA</t>
  </si>
  <si>
    <t>C24H33N7O19P3S1</t>
  </si>
  <si>
    <t>IPCS_c</t>
  </si>
  <si>
    <t>ipc_c</t>
  </si>
  <si>
    <t>tag</t>
  </si>
  <si>
    <t>amet_c/ahcys</t>
  </si>
  <si>
    <t>ergst</t>
  </si>
  <si>
    <t>pa</t>
  </si>
  <si>
    <t>ps</t>
  </si>
  <si>
    <t>pe</t>
  </si>
  <si>
    <t>pc</t>
  </si>
  <si>
    <t>pail</t>
  </si>
  <si>
    <t>ergstest</t>
  </si>
  <si>
    <t>metabolite</t>
  </si>
  <si>
    <t>Summary</t>
  </si>
  <si>
    <t>pathway sequence</t>
  </si>
  <si>
    <t>biomass coeff</t>
  </si>
  <si>
    <t>cer_c</t>
  </si>
  <si>
    <t>acylcoa coefficients</t>
  </si>
  <si>
    <t>ctp_c -&gt; cmp_c</t>
  </si>
  <si>
    <t>amet_c --&gt; ahcys_c</t>
  </si>
  <si>
    <t>-&gt; co2_c</t>
  </si>
  <si>
    <t>SUM</t>
  </si>
  <si>
    <t>COEFFICIENTS</t>
  </si>
  <si>
    <t>ipc</t>
  </si>
  <si>
    <t>(1) pa_c &lt;=&gt; (1) dag_c (produces remaining dag_c, required for tag_c)</t>
  </si>
  <si>
    <t xml:space="preserve">(1) trdrd_c + (1) gdp_c &lt;=&gt; (1) dgdp_c </t>
  </si>
  <si>
    <t xml:space="preserve">(1) trdrd_c + (1) cdp_c &lt;=&gt; (1) dcdp_c </t>
  </si>
  <si>
    <t xml:space="preserve">(1) udp_c + (1) trdrd_c &lt;=&gt; (1) dudp_c </t>
  </si>
  <si>
    <t xml:space="preserve">(1) nadph_c &lt;=&gt; (1) trdrd_c </t>
  </si>
  <si>
    <t>BIOMASS_13BDglucan_c</t>
  </si>
  <si>
    <t>Biomass sink for 16BDglucan_c</t>
  </si>
  <si>
    <t>Biomass sink for ala__L_c</t>
  </si>
  <si>
    <t>Biomass sink for arg__L_c</t>
  </si>
  <si>
    <t>Biomass sink for asn__L_c</t>
  </si>
  <si>
    <t>Biomass sink for asp__L_c</t>
  </si>
  <si>
    <t>Biomass sink for atp_c</t>
  </si>
  <si>
    <t>Biomass sink for chtn_c</t>
  </si>
  <si>
    <t>Biomass sink for ctp_c</t>
  </si>
  <si>
    <t>Biomass sink for cys__L_c</t>
  </si>
  <si>
    <t>Biomass sink for datp_c</t>
  </si>
  <si>
    <t>Biomass sink for dctp_c</t>
  </si>
  <si>
    <t>Biomass sink for dgtp_c</t>
  </si>
  <si>
    <t>Biomass sink for dttp_c</t>
  </si>
  <si>
    <t>Biomass sink for ergst_c</t>
  </si>
  <si>
    <t>Biomass sink for gln__L_c</t>
  </si>
  <si>
    <t>Biomass sink for glu__L_c</t>
  </si>
  <si>
    <t>Biomass sink for gly_c</t>
  </si>
  <si>
    <t>Biomass sink for glycogen_c</t>
  </si>
  <si>
    <t>Biomass sink for gtp_c</t>
  </si>
  <si>
    <t>Biomass sink for his__L_c</t>
  </si>
  <si>
    <t>Biomass sink for ile__L_c</t>
  </si>
  <si>
    <t>Biomass sink for leu__L_c</t>
  </si>
  <si>
    <t>Biomass sink for lys__L_c</t>
  </si>
  <si>
    <t>Biomass sink for mannan_c</t>
  </si>
  <si>
    <t>Biomass sink for met__L_c</t>
  </si>
  <si>
    <t>Biomass sink for phe__L_c</t>
  </si>
  <si>
    <t>Biomass sink for pro__L_c</t>
  </si>
  <si>
    <t>Biomass sink for ser__L_c</t>
  </si>
  <si>
    <t>Biomass sink for so4_c</t>
  </si>
  <si>
    <t>Biomass sink for thr__L_c</t>
  </si>
  <si>
    <t>Biomass sink for tre_c</t>
  </si>
  <si>
    <t>Biomass sink for trp__L_c</t>
  </si>
  <si>
    <t>Biomass sink for tyr__L_c</t>
  </si>
  <si>
    <t>Biomass sink for utp_c</t>
  </si>
  <si>
    <t>Biomass sink for val__L_c</t>
  </si>
  <si>
    <t>Biomass sink for 13BDglucan_c</t>
  </si>
  <si>
    <t xml:space="preserve">(1) succ_m &lt;=&gt; (1) fadh2_m + (1) fum_m </t>
  </si>
  <si>
    <t>Reversible</t>
  </si>
  <si>
    <t>macro/bm</t>
  </si>
  <si>
    <t>Biomass</t>
  </si>
  <si>
    <t>(1) accoa_c + (1) atp_c &lt;=&gt; malcoa_c</t>
  </si>
  <si>
    <t>(1) so4_e &lt;=&gt;</t>
  </si>
  <si>
    <t>(1) o2_e &lt;=&gt;</t>
  </si>
  <si>
    <t>(1) nh4_e &lt;=&gt;</t>
  </si>
  <si>
    <t>(1) glc__D_e &lt;=&gt;</t>
  </si>
  <si>
    <t>MGSA_c</t>
  </si>
  <si>
    <t>methylglyoxal synthase</t>
  </si>
  <si>
    <t>Methylglyoxal metabolism</t>
  </si>
  <si>
    <t>FECOOR_m</t>
  </si>
  <si>
    <t>ferrocytochrome-c:oxygen oxidoreductase</t>
  </si>
  <si>
    <t>FECRq6_m</t>
  </si>
  <si>
    <t>ubiquinol:ferricytochrome c reductase</t>
  </si>
  <si>
    <t>NADHq6_c</t>
  </si>
  <si>
    <t>NADH dehydrogenase, cytosolic/mitochondrial</t>
  </si>
  <si>
    <t>NADHq6_m</t>
  </si>
  <si>
    <t>NADH:ubiquinone oxidoreductase</t>
  </si>
  <si>
    <t>ETFOXRq6_m</t>
  </si>
  <si>
    <t>electron transfer flavoprotein-ubiquinone oxidoreductase</t>
  </si>
  <si>
    <t>(1) q6h2_m --&gt; (2) focytC_m + (1) atp_m</t>
  </si>
  <si>
    <t>(1) nadh_c --&gt; (1) q6h2_m</t>
  </si>
  <si>
    <t>(1) nadh_m--&gt; (1) q6h2_m</t>
  </si>
  <si>
    <t>(1) fadh2_m --&gt; (1) q6h2_m</t>
  </si>
  <si>
    <t>(4) focytC_m + (1) o2_m --&gt; (1) atp_m</t>
  </si>
  <si>
    <t>transport</t>
  </si>
  <si>
    <t>secretion</t>
  </si>
  <si>
    <t>SUCCt_c_e</t>
  </si>
  <si>
    <t>EX_succ_e</t>
  </si>
  <si>
    <t>succinate secretion</t>
  </si>
  <si>
    <t>BIOMASS_16BDglucan_c</t>
  </si>
  <si>
    <t>BIOMASS_ala__L_c</t>
  </si>
  <si>
    <t>BIOMASS_arg__L_c</t>
  </si>
  <si>
    <t>BIOMASS_asn__L_c</t>
  </si>
  <si>
    <t>BIOMASS_asp__L_c</t>
  </si>
  <si>
    <t>BIOMASS_atp_c</t>
  </si>
  <si>
    <t>BIOMASS_chtn_c</t>
  </si>
  <si>
    <t>BIOMASS_ctp_c</t>
  </si>
  <si>
    <t>BIOMASS_cys__L_c</t>
  </si>
  <si>
    <t>AHCi_c</t>
  </si>
  <si>
    <t>adenosylhomocysteinase</t>
  </si>
  <si>
    <t>BIOMASS_glu__L_c</t>
  </si>
  <si>
    <t>SO4_comp_c</t>
  </si>
  <si>
    <t>ADSK/SADT/PAPSR</t>
  </si>
  <si>
    <t>(1) atp_c + (1) so4_c &lt;=&gt; (1) so3_c</t>
  </si>
  <si>
    <t>BIOMASS_datp_c</t>
  </si>
  <si>
    <t>BIOMASS_dctp_c</t>
  </si>
  <si>
    <t>BIOMASS_dgtp_c</t>
  </si>
  <si>
    <t>BIOMASS_dttp_c</t>
  </si>
  <si>
    <t>BIOMASS_ergst_c</t>
  </si>
  <si>
    <t>BIOMASS_gln__L_c</t>
  </si>
  <si>
    <t>BIOMASS_gly_c</t>
  </si>
  <si>
    <t>BIOMASS_glycogen_c</t>
  </si>
  <si>
    <t>BIOMASS_gtp_c</t>
  </si>
  <si>
    <t>BIOMASS_his__L_c</t>
  </si>
  <si>
    <t>BIOMASS_ile__L_c</t>
  </si>
  <si>
    <t>BIOMASS_leu__L_c</t>
  </si>
  <si>
    <t>BIOMASS_lys__L_c</t>
  </si>
  <si>
    <t>BIOMASS_mannan_c</t>
  </si>
  <si>
    <t>BIOMASS_met__L_c</t>
  </si>
  <si>
    <t>BIOMASS_phe__L_c</t>
  </si>
  <si>
    <t>BIOMASS_pro__L_c</t>
  </si>
  <si>
    <t>BIOMASS_ser__L_c</t>
  </si>
  <si>
    <t>BIOMASS_so4_c</t>
  </si>
  <si>
    <t>BIOMASS_thr__L_c</t>
  </si>
  <si>
    <t>BIOMASS_tre_c</t>
  </si>
  <si>
    <t>BIOMASS_trp__L_c</t>
  </si>
  <si>
    <t>BIOMASS_tyr__L_c</t>
  </si>
  <si>
    <t>BIOMASS_utp_c</t>
  </si>
  <si>
    <t>BIOMASS_val__L_c</t>
  </si>
  <si>
    <t>exchange</t>
  </si>
  <si>
    <t>EX_fum_e</t>
  </si>
  <si>
    <t>fumarate exchange</t>
  </si>
  <si>
    <t>(1) fum_e &lt;=&gt;</t>
  </si>
  <si>
    <t>FUMt_c_e</t>
  </si>
  <si>
    <t>fumarate transport</t>
  </si>
  <si>
    <t>(1) fum_c &lt;=&gt; (1) fum_e</t>
  </si>
  <si>
    <t>(1) dcamp_c &lt;=&gt; (1) fum_c + (1) amp_c</t>
  </si>
  <si>
    <t>ADK1</t>
  </si>
  <si>
    <t>adenylate kinase</t>
  </si>
  <si>
    <t xml:space="preserve">(1) trdrd_c + (1) Madp_c &lt;=&gt; (1) dadp_c </t>
  </si>
  <si>
    <t>(1) amp_c + (1) atp_c &lt;=&gt; (1) Madp_c</t>
  </si>
  <si>
    <t xml:space="preserve">(1) hco3_c + (1) gln__L_c + (2) atp_c &lt;=&gt; (1) glu__L_c + (1) cbp_c </t>
  </si>
  <si>
    <t xml:space="preserve">(1) nadh_c + (1) gln__L_c + (1) akg_c &lt;=&gt; (2) glu__L_c </t>
  </si>
  <si>
    <t xml:space="preserve">(1) histd_c &lt;=&gt; (2) nadh_c + (1) his__L_c </t>
  </si>
  <si>
    <t xml:space="preserve">(1) so3_c + (3) nadph_c &lt;=&gt; (1) h2s_c </t>
  </si>
  <si>
    <t>(1) succ_c &lt;=&gt; (1) succ_e</t>
  </si>
  <si>
    <t>(1) succ_e &lt;=&gt;</t>
  </si>
  <si>
    <t>(1) atp_c &lt;=&gt;</t>
  </si>
  <si>
    <t>(1) 13BDglucan_c &lt;=&gt;</t>
  </si>
  <si>
    <t>(1) 16BDglucan_c &lt;=&gt;</t>
  </si>
  <si>
    <t>(1) ala__L_c &lt;=&gt;</t>
  </si>
  <si>
    <t>(1) arg__L_c &lt;=&gt;</t>
  </si>
  <si>
    <t>(1) asn__L_c &lt;=&gt;</t>
  </si>
  <si>
    <t>(1) asp__L_c &lt;=&gt;</t>
  </si>
  <si>
    <t>(1) chtn_c &lt;=&gt;</t>
  </si>
  <si>
    <t>(1) ctp_c &lt;=&gt;</t>
  </si>
  <si>
    <t>(1) cys__L_c &lt;=&gt;</t>
  </si>
  <si>
    <t>(1) datp_c &lt;=&gt;</t>
  </si>
  <si>
    <t>(1) dctp_c &lt;=&gt;</t>
  </si>
  <si>
    <t>(1) dgtp_c &lt;=&gt;</t>
  </si>
  <si>
    <t>(1) dttp_c &lt;=&gt;</t>
  </si>
  <si>
    <t>(1) gln__L_c &lt;=&gt;</t>
  </si>
  <si>
    <t>(1) glu__L_c &lt;=&gt;</t>
  </si>
  <si>
    <t>(1) gly_c &lt;=&gt;</t>
  </si>
  <si>
    <t>(1) glycogen_c &lt;=&gt;</t>
  </si>
  <si>
    <t>(1) gtp_c &lt;=&gt;</t>
  </si>
  <si>
    <t>(1) his__L_c &lt;=&gt;</t>
  </si>
  <si>
    <t>(1) ile__L_c &lt;=&gt;</t>
  </si>
  <si>
    <t>(1) leu__L_c &lt;=&gt;</t>
  </si>
  <si>
    <t>(1) lys__L_c &lt;=&gt;</t>
  </si>
  <si>
    <t>(1) mannan_c &lt;=&gt;</t>
  </si>
  <si>
    <t>(1) met__L_c &lt;=&gt;</t>
  </si>
  <si>
    <t>(1) phe__L_c &lt;=&gt;</t>
  </si>
  <si>
    <t>(1) pro__L_c &lt;=&gt;</t>
  </si>
  <si>
    <t>(1) ser__L_c &lt;=&gt;</t>
  </si>
  <si>
    <t>(1) so4_c &lt;=&gt;</t>
  </si>
  <si>
    <t>(1) thr__L_c &lt;=&gt;</t>
  </si>
  <si>
    <t>(1) tre_c &lt;=&gt;</t>
  </si>
  <si>
    <t>(1) trp__L_c &lt;=&gt;</t>
  </si>
  <si>
    <t>(1) tyr__L_c &lt;=&gt;</t>
  </si>
  <si>
    <t>(1) utp_c &lt;=&gt;</t>
  </si>
  <si>
    <t>(1) val__L_c &lt;=&gt;</t>
  </si>
  <si>
    <t>FUM1_m</t>
  </si>
  <si>
    <t>HISTD1_c</t>
  </si>
  <si>
    <t>biomass component</t>
  </si>
  <si>
    <t>focytC_m</t>
  </si>
  <si>
    <t>ferrocytochrome c</t>
  </si>
  <si>
    <t>Fecyt</t>
  </si>
  <si>
    <t>fum_e</t>
  </si>
  <si>
    <t>q6h2_m</t>
  </si>
  <si>
    <t>ubiquinol-6 [mitochondrion]</t>
  </si>
  <si>
    <t>C39H60O4</t>
  </si>
  <si>
    <t>succ_e</t>
  </si>
  <si>
    <t>Madp_c</t>
  </si>
  <si>
    <t>MDH_c</t>
  </si>
  <si>
    <t xml:space="preserve">(1) mal__L_c &lt;=&gt; (1) oaa_c + (1) nadh_c </t>
  </si>
  <si>
    <t>atp sink</t>
  </si>
  <si>
    <t>ACt_c_m</t>
  </si>
  <si>
    <t xml:space="preserve">(1) ac_c &lt;=&gt; (1) ac_m </t>
  </si>
  <si>
    <t>sink</t>
  </si>
  <si>
    <t>ac_m</t>
  </si>
  <si>
    <t>ATPM</t>
  </si>
  <si>
    <t>FBA3_c</t>
  </si>
  <si>
    <t>sedoheptulose 1,7-bisphosphate D-glyceraldehyde-3-phosphate-lyase</t>
  </si>
  <si>
    <t xml:space="preserve">(1) s17bp_c &lt;=&gt;(1) e4p_c + (1) dhap_c </t>
  </si>
  <si>
    <t>BIOMASS</t>
  </si>
  <si>
    <t>Biomass reaction for S. cerevisiae</t>
  </si>
  <si>
    <t xml:space="preserve">(0.001576) zn2_c + (0.345505) val__L_c + (0.125619) utp_c + (0.092386) tyr__L_c + (0.030638) trp__L_c + (0.014409) tre_c + (0.262546) thr__L_c + (0.006829) tag_c + (0.031223) so4_c + (0.251233) ser__L_c + (0.005927) ps_c + (0.198913) pro__L_c + (0.17723) phe__L_c + (0.006901) pe_c + (0.025678) pc_c + (0.006882) pail_c + (9.4e-05) mn2_c + (0.063607) mg2_c + (0.053735) met__L_c + (0.38423) mannan_c + (0.309682) lys__L_c + (0.377557) leu__L_c + (0.60365) k_c + (0.00383) ipcbiom_c + (0.277629) ile__L_c + (0.090972) his__L_c + (0.096469) gtp_c + (0.287457) glycogen_c + (0.419036) gly_c + (0.36483) glu__L_c + (0.36483) gln__L_c + (0.001474) ffabiom_c + (0.000664) fe2_c + (0.006778) ergstest_c + (0.026475) ergst_c + (0.003953) dttp_c + (0.002668) dgtp_c + (0.002668) dctp_c + (0.003953) datp_c + (0.006599) cys__L_c + (0.000114) cu2_c + (0.093742) ctp_c + (0.014097) chtn_c + (0.001286) ca2_c + (102.984524) atp_c + (0.21871) asp__L_c + (0.21871) asn__L_c + (0.181944) arg__L_c + (0.460516) ala__L_c + (0.156906) 16BDglucan_c + (0.596242) 13BDglucan_c &lt;=&gt; (4.703201) amp_c </t>
  </si>
  <si>
    <t xml:space="preserve">(1) val__L_c &lt;=&gt; </t>
  </si>
  <si>
    <t xml:space="preserve">(1) utp_c &lt;=&gt; </t>
  </si>
  <si>
    <t xml:space="preserve">(1) tyr__L_c &lt;=&gt; </t>
  </si>
  <si>
    <t xml:space="preserve">(1) trp__L_c &lt;=&gt; </t>
  </si>
  <si>
    <t xml:space="preserve">(1) tre_c &lt;=&gt; </t>
  </si>
  <si>
    <t xml:space="preserve">(1) thr__L_c &lt;=&gt; </t>
  </si>
  <si>
    <t xml:space="preserve">(1) so4_c &lt;=&gt; </t>
  </si>
  <si>
    <t xml:space="preserve">(1) ser__L_c &lt;=&gt; </t>
  </si>
  <si>
    <t xml:space="preserve">(1) pro__L_c &lt;=&gt; </t>
  </si>
  <si>
    <t xml:space="preserve">(1) phe__L_c &lt;=&gt; </t>
  </si>
  <si>
    <t xml:space="preserve">(1) met__L_c &lt;=&gt; </t>
  </si>
  <si>
    <t xml:space="preserve">(1) mannan_c &lt;=&gt; </t>
  </si>
  <si>
    <t xml:space="preserve">(1) lys__L_c &lt;=&gt; </t>
  </si>
  <si>
    <t xml:space="preserve">(1) leu__L_c &lt;=&gt; </t>
  </si>
  <si>
    <t xml:space="preserve">(1) ile__L_c &lt;=&gt; </t>
  </si>
  <si>
    <t xml:space="preserve">(1) his__L_c &lt;=&gt; </t>
  </si>
  <si>
    <t xml:space="preserve">(1) gtp_c &lt;=&gt; </t>
  </si>
  <si>
    <t xml:space="preserve">(1) glycogen_c &lt;=&gt; </t>
  </si>
  <si>
    <t xml:space="preserve">(1) gly_c &lt;=&gt; </t>
  </si>
  <si>
    <t xml:space="preserve">(1) glu__L_c &lt;=&gt; </t>
  </si>
  <si>
    <t xml:space="preserve">(1) gln__L_c &lt;=&gt; </t>
  </si>
  <si>
    <t xml:space="preserve">(1) ergst_c &lt;=&gt; </t>
  </si>
  <si>
    <t xml:space="preserve">(1) dttp_c &lt;=&gt; </t>
  </si>
  <si>
    <t xml:space="preserve">(1) dgtp_c &lt;=&gt; </t>
  </si>
  <si>
    <t xml:space="preserve">(1) dctp_c &lt;=&gt; </t>
  </si>
  <si>
    <t xml:space="preserve">(1) datp_c &lt;=&gt; </t>
  </si>
  <si>
    <t xml:space="preserve">(1) cys__L_c &lt;=&gt; </t>
  </si>
  <si>
    <t xml:space="preserve">(1) chtn_c &lt;=&gt; </t>
  </si>
  <si>
    <t xml:space="preserve">(1) atp_c &lt;=&gt; </t>
  </si>
  <si>
    <t xml:space="preserve">(1) asp__L_c &lt;=&gt; </t>
  </si>
  <si>
    <t xml:space="preserve">(1) asn__L_c &lt;=&gt; </t>
  </si>
  <si>
    <t xml:space="preserve">(1) arg__L_c &lt;=&gt; </t>
  </si>
  <si>
    <t xml:space="preserve">(1) ala__L_c &lt;=&gt; </t>
  </si>
  <si>
    <t xml:space="preserve">(1) 16BDglucan_c &lt;=&gt; </t>
  </si>
  <si>
    <t xml:space="preserve">(2) atp_c + (1) ac_c &lt;=&gt; (1) accoa_c </t>
  </si>
  <si>
    <t>(1) citr__L_c + (2) atp_c + (1) asp__L_c &lt;=&gt; (1) argsuc_c</t>
  </si>
  <si>
    <t>(1) gln__L_c + (2) atp_c + (1) asp__L_c &lt;=&gt; (1) glu__L_c + (1) asn__L_c</t>
  </si>
  <si>
    <t>(1) xmp_c + (1) gln__L_c + (2) atp_c &lt;=&gt; (1) gmp_c + (1) glu__L_c</t>
  </si>
  <si>
    <t>(1) r5p_c + (2) atp_c &lt;=&gt; (1) prpp_c</t>
  </si>
  <si>
    <t xml:space="preserve">(1) nadph_c + (2) atp_c + (1) L2aadp_c &lt;=&gt; (1) L2aadp6sa_c </t>
  </si>
  <si>
    <t xml:space="preserve">(1) gtp_c + (1) imp_c + (1) asp__L_c &lt;=&gt; (1) dcamp_c </t>
  </si>
  <si>
    <t>Other</t>
  </si>
  <si>
    <t>ALDD2y_m</t>
  </si>
  <si>
    <t>DHFRi_c</t>
  </si>
  <si>
    <t>GLUDC_c</t>
  </si>
  <si>
    <t>ORNTA_c</t>
  </si>
  <si>
    <t>ACALDt_c_m</t>
  </si>
  <si>
    <t>PROt_c_m</t>
  </si>
  <si>
    <t>PROD2_m</t>
  </si>
  <si>
    <t>LACt_c_e</t>
  </si>
  <si>
    <t>EX_lac_e</t>
  </si>
  <si>
    <t>aldehyde dehydrogenase (acetylaldehyde, NADP)</t>
  </si>
  <si>
    <t>(1) acald_m &lt;=&gt; (1) nadph_m + (1) ac_m</t>
  </si>
  <si>
    <t>dihydrofolate reductase</t>
  </si>
  <si>
    <t>thf_c</t>
  </si>
  <si>
    <t>(1) nadph_c &lt;=&gt; (1) thf_c</t>
  </si>
  <si>
    <t>glutamate decarboxylase</t>
  </si>
  <si>
    <t>ornithine transaminase</t>
  </si>
  <si>
    <t>(1) akg_c + (1) orn_c &lt;=&gt; (1) glu5sa_c + (1) glu__L_c</t>
  </si>
  <si>
    <t>acetaldehyde transport</t>
  </si>
  <si>
    <t>(1) acald_c &lt;=&gt; (1) acald_m</t>
  </si>
  <si>
    <t>L-proline transport</t>
  </si>
  <si>
    <t>proline oxidase (NAD)</t>
  </si>
  <si>
    <t>(1) pro__L_c &lt;=&gt; (1) pro__L_m</t>
  </si>
  <si>
    <t>Lactate transport</t>
  </si>
  <si>
    <t>Lactate exchange</t>
  </si>
  <si>
    <t>Lactate secretion</t>
  </si>
  <si>
    <t>(1) lac_c &lt;=&gt; (1) lac_e</t>
  </si>
  <si>
    <t>(1) lac_e &lt;=&gt;</t>
  </si>
  <si>
    <t>(1) ahcys_c &lt;=&gt; (1) hcys__L_c</t>
  </si>
  <si>
    <t>(1) aicar_c + (1) 10fthf_c &lt;=&gt; (1) fprica_c + (1) thf_c</t>
  </si>
  <si>
    <t>(1) gar_c + (1) 10fthf_c &lt;=&gt; (1) fgam_c + (1) thf_c</t>
  </si>
  <si>
    <t>(1) hcys__L_c + (1) 5mthf_c &lt;=&gt; (1) met__L_c + (1) thf_c</t>
  </si>
  <si>
    <t xml:space="preserve">(1) ser__L_c + (1) thf_c &lt;=&gt; (1) mlthf_c + (1) gly_c </t>
  </si>
  <si>
    <t xml:space="preserve">(1) ser__L_m +(1) thf_m &lt;=&gt; (1) mlthf_m + (1) gly_m </t>
  </si>
  <si>
    <t xml:space="preserve">(1) gly_m + (1) thf_m &lt;=&gt; (1) nh4_m + (1) nadh_m + (1) mlthf_m + (1) co2_m </t>
  </si>
  <si>
    <t xml:space="preserve">(1) for_m + (1) atp_m + (1) thf_m &lt;=&gt; (1) 10fthf_m </t>
  </si>
  <si>
    <t xml:space="preserve">(1) for_c + (1) atp_c + (1) thf_c &lt;=&gt; (1) 10fthf_c </t>
  </si>
  <si>
    <t>thf_m</t>
  </si>
  <si>
    <t>THF</t>
  </si>
  <si>
    <t>C19H21N7O6</t>
  </si>
  <si>
    <t>GK2_c</t>
  </si>
  <si>
    <t>guanylate kinase (GMP:dATP)</t>
  </si>
  <si>
    <t>SBP_c</t>
  </si>
  <si>
    <t>sedoheptulose bisphosphatase</t>
  </si>
  <si>
    <t>(1) s17bp_c &lt;=&gt; (1) s7p_c</t>
  </si>
  <si>
    <t>(1) datp_c + (1) gmp_c &lt;=&gt; (1) dadp_c + (1) gdp_c</t>
  </si>
  <si>
    <t>acald_m</t>
  </si>
  <si>
    <t>pro__L_m</t>
  </si>
  <si>
    <t>lac_c</t>
  </si>
  <si>
    <t>lac_e</t>
  </si>
  <si>
    <t>lactate</t>
  </si>
  <si>
    <t>AKGCITta_m</t>
  </si>
  <si>
    <t>ARGN_c</t>
  </si>
  <si>
    <t>CYSS_c</t>
  </si>
  <si>
    <t>FBP_c</t>
  </si>
  <si>
    <t>NTP5_c</t>
  </si>
  <si>
    <t>SERAT_c</t>
  </si>
  <si>
    <t>THRA_c</t>
  </si>
  <si>
    <t>UREASE_c</t>
  </si>
  <si>
    <t>HCYSMT_c</t>
  </si>
  <si>
    <t>MALt2_m</t>
  </si>
  <si>
    <t>FRD_m</t>
  </si>
  <si>
    <t>OAADC_c</t>
  </si>
  <si>
    <t>AKG transporter, mitochondrial</t>
  </si>
  <si>
    <t>(1) akg_c + (1) cit_m &lt;=&gt; (1) akg_m + (1) cit_c</t>
  </si>
  <si>
    <t>arginase</t>
  </si>
  <si>
    <t>(1) arg__L_c &lt;=&gt; (1) orn_c + (1) urea_c</t>
  </si>
  <si>
    <t>cysteine synthase</t>
  </si>
  <si>
    <t>(1) acser_c + (1) h2s_c &lt;=&gt; (1) ac_c + (1) cys__L_c</t>
  </si>
  <si>
    <t>fructose-bisphosphatase</t>
  </si>
  <si>
    <t>(1) fdp_c &lt;=&gt; (1) f6p_c</t>
  </si>
  <si>
    <t>nucleoside triphosphatase</t>
  </si>
  <si>
    <t>(1) ctp_c &lt;=&gt; (1) cdp_c</t>
  </si>
  <si>
    <t>serine O-acetyltransferase</t>
  </si>
  <si>
    <t>(1) accoa_c + (1) ser__L_c &lt;=&gt; (1) acser_c</t>
  </si>
  <si>
    <t>threonine aldolase</t>
  </si>
  <si>
    <t>(1) thr__L_c &lt;=&gt; (1) acald_c + (1) gly_c</t>
  </si>
  <si>
    <t>urea carboxylase</t>
  </si>
  <si>
    <t>malate transport</t>
  </si>
  <si>
    <t>(1) mal__L_c  &lt;=&gt; (1) mal__L_m</t>
  </si>
  <si>
    <t>fumarate reductase (FADH2)</t>
  </si>
  <si>
    <t>(1) fadh2_m + (1) fum_m &lt;=&gt; (1) succ_m</t>
  </si>
  <si>
    <t>oxaloacetate decarboxylase</t>
  </si>
  <si>
    <t>(1) oaa_c &lt;=&gt; (1) pyr_c + (1) co2_c</t>
  </si>
  <si>
    <t>homocysteine S-methyltransferase</t>
  </si>
  <si>
    <t>(1) amet_c + (1) hcys__L_c &lt;=&gt; (1) ahcys_c + (1) met__L_c</t>
  </si>
  <si>
    <t>acser_c</t>
  </si>
  <si>
    <t>urea_c</t>
  </si>
  <si>
    <t>2.0 hxccoa_c + 6.0 nadph_c + 4.0 pail_c + 4.0 pmtcoa_c + 4.0 ser__L_c + 2.0 ttccoa_c --&gt; 4.0 co2_c + 4.0 dag_c + 4.0 ipcbiom_c</t>
  </si>
  <si>
    <t>0.487922 13BDglucan_c + 0.128401 16BDglucan_c + 0.460516 ala__L_c + 0.181944 arg__L_c + 0.21871 asn__L_c + 0.21871 asp__L_c + 104.612763 atp_c + 0.001286 ca2_c + 0.011536 chtn_c + 0.093742 ctp_c + 0.000114 cu2_c + 0.006599 cys__L_c + 0.003953 datp_c + 0.002668 dctp_c + 0.002668 dgtp_c + 0.003953 dttp_c + 0.026475 ergst_c + 0.006778 ergstest_c + 0.000664 fe2_c + 0.001474 ffabiom_c + 0.36483 gln__L_c + 0.36483 glu__L_c + 0.419036 gly_c + 0.466263 glycogen_c + 0.096469 gtp_c + 99.813093 h2o_c + 0.090972 his__L_c + 0.277629 ile__L_c + 0.00383 ipcbiom_c + 0.60365 k_c + 0.377557 leu__L_c + 0.309682 lys__L_c + 0.314426 mannan_c + 0.053735 met__L_c + 0.063607 mg2_c + 9.4e-05 mn2_c + 0.006882 pail_c + 0.025678 pc_c + 0.006901 pe_c + 0.17723 phe__L_c + 0.198913 pro__L_c + 0.005927 ps_c + 0.251233 ser__L_c + 0.031223 so4_c + 0.006829 tag_c + 0.262546 thr__L_c + 0.023372 tre_c + 0.030638 trp__L_c + 0.092386 tyr__L_c + 0.125619 utp_c + 0.345505 val__L_c + 0.001576 zn2_c --&gt; 104.516294 adp_c + 104.516294 h_c + 104.410639 pi_c + 0.425541 ppi_c</t>
  </si>
  <si>
    <t>requirement</t>
  </si>
  <si>
    <t>production</t>
  </si>
  <si>
    <t>ttcoa_c</t>
  </si>
  <si>
    <t>o2</t>
  </si>
  <si>
    <t>BIOMASS_glyc3p_c</t>
  </si>
  <si>
    <t>(1) glyc3p_c &lt;=&gt;</t>
  </si>
  <si>
    <t>BIOMASS_NADPH_c</t>
  </si>
  <si>
    <t>(1) nadph_c &lt;=&gt;</t>
  </si>
  <si>
    <t>BIOMASS_NADH_c</t>
  </si>
  <si>
    <t>(1) nadh_c &lt;=&gt;</t>
  </si>
  <si>
    <t>BIOMASS_ctp_cmp_c</t>
  </si>
  <si>
    <t>(1) ctp_c &lt;=&gt; (1) cmp_c</t>
  </si>
  <si>
    <t>BIOMASS_g6p_c</t>
  </si>
  <si>
    <t>BIOMASS_amet_ahcys_c</t>
  </si>
  <si>
    <t>(1) amet_c &lt;=&gt; ahcys_c</t>
  </si>
  <si>
    <t>BIOMASS_o2_c</t>
  </si>
  <si>
    <t>(1) g6p_c &lt;=&gt;</t>
  </si>
  <si>
    <t>(1) o2_c &lt;=&gt;</t>
  </si>
  <si>
    <t>(2) accoa_c &lt;=&gt; (1) aacoa_c</t>
  </si>
  <si>
    <t>TOTAL</t>
  </si>
  <si>
    <t>(1) accoa_c  + (1) accoa_c &lt;=&gt; hmgcoa_c</t>
  </si>
  <si>
    <t>(1) hmgcoa_c + (2) nadph_c &lt;=&gt; (1) mev__R_c</t>
  </si>
  <si>
    <t>(1) 5pmev_c &lt;=&gt; (1) 5dpmev_c</t>
  </si>
  <si>
    <t>(1) mev__R_c &lt;=&gt; (1) 5pmev_c</t>
  </si>
  <si>
    <t>(1) 5dpmev_c + (1) atp_c &lt;=&gt; (1) ipdp_c + (1) co2_c</t>
  </si>
  <si>
    <t>(1) ipdp_c &lt;=&gt; (1) dmpp_c</t>
  </si>
  <si>
    <r>
      <t xml:space="preserve">(2) </t>
    </r>
    <r>
      <rPr>
        <sz val="11"/>
        <color rgb="FFFF0000"/>
        <rFont val="Calibri"/>
        <family val="2"/>
        <scheme val="minor"/>
      </rPr>
      <t>frdp_c</t>
    </r>
    <r>
      <rPr>
        <sz val="11"/>
        <color theme="1"/>
        <rFont val="Calibri"/>
        <family val="2"/>
        <scheme val="minor"/>
      </rPr>
      <t xml:space="preserve"> + (1) nadph_c &lt;= (1) sql_c</t>
    </r>
  </si>
  <si>
    <t>(1) sql_c + (1) nadph_c + (1) o2_c &lt;=&gt; (1) Ssq23epx_c</t>
  </si>
  <si>
    <t>(1) Ssq23epx_c &lt;=&gt; (1) lanost_c</t>
  </si>
  <si>
    <t>(1) 44mctr_c + (1) nadph_c &lt;=&gt; (1) 14dmlanost_c</t>
  </si>
  <si>
    <t>(1) 14dmlanost_c + (3) o2_c + (3) nadph_c &lt;=&gt; (1) 4mzym4c_c</t>
  </si>
  <si>
    <t xml:space="preserve">(1) 4mzym4c_c &lt;=&gt; (1) 3d4mzym_c + (1) co2_c + (1) nadh_c </t>
  </si>
  <si>
    <t>-&gt; nadh_c</t>
  </si>
  <si>
    <t>(1) 3d4mzym_c + (1) nadph_c &lt;=&gt; (1) 4mzym_c</t>
  </si>
  <si>
    <t>(1) 4mzym_c + (1) o2_c + (1) nadph_c &lt;=&gt; zym_int1A_c</t>
  </si>
  <si>
    <t>(1) zym_int1A_c + (1) o2 + (1) nadph_c &lt;=&gt; zym_int1B_c</t>
  </si>
  <si>
    <t>(1) zym_int1B_c + (1) o2_c + (1) nadph_c &lt;=&gt; zym_int1C_c</t>
  </si>
  <si>
    <t>(1) zym_int1C_c &lt;=&gt; (1) zym_int2_c + (1) co2_c + (1) nadph_c</t>
  </si>
  <si>
    <t>(1) zymst_c + (1) amet_c &lt;=&gt; (1) ahcys_c + (1) fecost_c</t>
  </si>
  <si>
    <t>amet_c -&gt; ahcys_c</t>
  </si>
  <si>
    <t>(1) fecost_c &lt;=&gt; (1) epist_c</t>
  </si>
  <si>
    <t>(1) epist_c + (1) o2_c + (1) nadph_c &lt;=&gt; (1) ergtrol_c</t>
  </si>
  <si>
    <t>(1) ergtrol_c + (1) o2_c + (1) nadph_c &lt;=&gt; (1) ergtetrol_c</t>
  </si>
  <si>
    <t>(1) ergtetrol_c + (1) nadph_c &lt;=&gt; (1) ergst_c</t>
  </si>
  <si>
    <t>BIOMASS_malcoa_c</t>
  </si>
  <si>
    <t>(1) malcoa_c &lt;=&gt;</t>
  </si>
  <si>
    <r>
      <rPr>
        <sz val="11"/>
        <rFont val="Calibri"/>
        <family val="2"/>
        <scheme val="minor"/>
      </rPr>
      <t xml:space="preserve">(1) ipdp_c + (1) dmpp_c </t>
    </r>
    <r>
      <rPr>
        <sz val="11"/>
        <color theme="1"/>
        <rFont val="Calibri"/>
        <family val="2"/>
        <scheme val="minor"/>
      </rPr>
      <t xml:space="preserve">&lt;=&gt; </t>
    </r>
    <r>
      <rPr>
        <sz val="11"/>
        <color rgb="FFFF0000"/>
        <rFont val="Calibri"/>
        <family val="2"/>
        <scheme val="minor"/>
      </rPr>
      <t>grdp_c</t>
    </r>
  </si>
  <si>
    <r>
      <rPr>
        <sz val="11"/>
        <rFont val="Calibri"/>
        <family val="2"/>
        <scheme val="minor"/>
      </rPr>
      <t>(1) grdp_c + (1) ipdp_c &lt;=</t>
    </r>
    <r>
      <rPr>
        <sz val="11"/>
        <color theme="1"/>
        <rFont val="Calibri"/>
        <family val="2"/>
        <scheme val="minor"/>
      </rPr>
      <t>&gt;</t>
    </r>
    <r>
      <rPr>
        <sz val="11"/>
        <color rgb="FFFF0000"/>
        <rFont val="Calibri"/>
        <family val="2"/>
        <scheme val="minor"/>
      </rPr>
      <t xml:space="preserve"> (1) frdp_c</t>
    </r>
  </si>
  <si>
    <t>BIOMASS_co2_c</t>
  </si>
  <si>
    <t>Biomass sink</t>
  </si>
  <si>
    <t>(1) &lt;=&gt; co2_c</t>
  </si>
  <si>
    <t>BIOMASS_ipdp_c</t>
  </si>
  <si>
    <t xml:space="preserve">Biomass sink </t>
  </si>
  <si>
    <t>(1) ipdp_c &lt;=&gt;</t>
  </si>
  <si>
    <t>ipdp</t>
  </si>
  <si>
    <t>-&gt; for_c</t>
  </si>
  <si>
    <t>(1) lanost_c + (3) o2_c + (3) nadph_c &lt;=&gt; (1) 44mctr_c + (1) for_c</t>
  </si>
  <si>
    <t>BIOMASS_for_c</t>
  </si>
  <si>
    <t>(1) &lt;=&gt; for_c</t>
  </si>
  <si>
    <t>MALt_c_e</t>
  </si>
  <si>
    <t>EX_mal__L_e</t>
  </si>
  <si>
    <t>malate exchange</t>
  </si>
  <si>
    <t>PYRt_c_e</t>
  </si>
  <si>
    <t>EX_pyr_e</t>
  </si>
  <si>
    <t>pyruvate exchange</t>
  </si>
  <si>
    <t>(1) mal__L_c &lt;=&gt; (1) mal__L_e</t>
  </si>
  <si>
    <t>(1) mal__L_e &lt;=&gt;</t>
  </si>
  <si>
    <t>(1) pyr_e &lt;=&gt;</t>
  </si>
  <si>
    <t>(1) pyr_c &lt;=&gt; (1) pyr_e</t>
  </si>
  <si>
    <t>pyr_e</t>
  </si>
  <si>
    <t>mal__L_e</t>
  </si>
  <si>
    <t xml:space="preserve">(1) co2_c &lt;=&gt; </t>
  </si>
  <si>
    <t xml:space="preserve">(1) for_c &lt;=&gt; </t>
  </si>
  <si>
    <t>(1) pro__L_m &lt;=&gt; (1) fadh2_m + (1) nadh_m + (1) glu__L_m</t>
  </si>
  <si>
    <t>(1) nadph_m + (1) 2ahbut_m + (1) glu__L_m &lt;=&gt; (1) ile__L_m + (1) akg_m</t>
  </si>
  <si>
    <t>(1) nadph_m + (1) alac_m &lt;=&gt; (1) 3mob_m</t>
  </si>
  <si>
    <t>(1) 3c3hmp_c + (1) glu__L_c &lt;=&gt; (1) nadh_c + (1) co2_c + (1) leu__L_c + (1) akg_c</t>
  </si>
  <si>
    <t>(1) 2dda7p_c + (1) nadph_c + (1) atp_c &lt;=&gt; (1) chor_c</t>
  </si>
  <si>
    <t>(1) prpp_c + (1) anth_c &lt;=&gt; (1) 3ig3p_c + (1) co2_c</t>
  </si>
  <si>
    <t>(1) hcit_m &lt;=&gt; (1) hicit_m</t>
  </si>
  <si>
    <t>(1) man6p_c + (1) gtp_c &lt;=&gt; (1) mannan_c</t>
  </si>
  <si>
    <t>(1) gam6p_c + (1) accoa_c + (1) utp_c &lt;=&gt; (1) uacgam_c</t>
  </si>
  <si>
    <t>(1) udpg_c + (1) g6p_c &lt;=&gt; (1) udp_c + (1) tre_c</t>
  </si>
  <si>
    <t>(1) atp_c + (1) hco3_c + (1) urea_c &lt;=&gt; (2) co2_c + (2) nh4_c</t>
  </si>
  <si>
    <t>(1) eig3p_c + (1) glu__L_c &lt;=&gt; (1) histd_c + (1) akg_c</t>
  </si>
  <si>
    <t>(1) glu__L_c + (1) akg_c &lt;=&gt; (1) succ_c + (1) glu__L_c + (1) nadph_c + (1) co2_c</t>
  </si>
  <si>
    <t>(1) dhap_c --&gt; (1) lac_c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</si>
</sst>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rgb="FFE0C2CD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5" borderId="0" xfId="0" applyFill="1"/>
    <xf numFmtId="0" fontId="0" fillId="0" borderId="0" xfId="0" applyFill="1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0" fillId="0" borderId="1" xfId="0" applyFill="1" applyBorder="1"/>
    <xf numFmtId="0" fontId="0" fillId="7" borderId="0" xfId="0" applyFill="1" applyAlignment="1"/>
    <xf numFmtId="0" fontId="0" fillId="8" borderId="1" xfId="0" applyFill="1" applyBorder="1"/>
    <xf numFmtId="0" fontId="0" fillId="8" borderId="0" xfId="0" applyFill="1"/>
    <xf numFmtId="0" fontId="0" fillId="8" borderId="1" xfId="0" quotePrefix="1" applyFill="1" applyBorder="1"/>
    <xf numFmtId="0" fontId="0" fillId="0" borderId="1" xfId="0" quotePrefix="1" applyFill="1" applyBorder="1"/>
    <xf numFmtId="0" fontId="1" fillId="7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3" fillId="0" borderId="1" xfId="0" applyFont="1" applyBorder="1"/>
    <xf numFmtId="0" fontId="3" fillId="8" borderId="1" xfId="0" applyFont="1" applyFill="1" applyBorder="1"/>
    <xf numFmtId="0" fontId="0" fillId="0" borderId="1" xfId="0" quotePrefix="1" applyBorder="1"/>
    <xf numFmtId="0" fontId="4" fillId="0" borderId="1" xfId="0" applyFont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9059CE06-A292-494B-9E8D-E5C473D50D36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gqi Hu" id="{FEC5391E-86AD-4233-8F22-096A486ADD42}" userId="Mengqi H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4-30T23:05:52.10" personId="{FEC5391E-86AD-4233-8F22-096A486ADD42}" id="{DE40A692-6CDF-4029-B387-7F624A7202BB}">
    <text>co2 out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"/>
  <sheetViews>
    <sheetView topLeftCell="A224" zoomScale="115" zoomScaleNormal="115" workbookViewId="0">
      <selection activeCell="B231" sqref="B231"/>
    </sheetView>
  </sheetViews>
  <sheetFormatPr defaultColWidth="9.140625" defaultRowHeight="15" x14ac:dyDescent="0.25"/>
  <cols>
    <col min="1" max="1" width="21.85546875" customWidth="1"/>
    <col min="2" max="2" width="53" customWidth="1"/>
    <col min="3" max="3" width="52" customWidth="1"/>
    <col min="4" max="4" width="12" style="7" customWidth="1"/>
    <col min="5" max="7" width="13.5703125" customWidth="1"/>
    <col min="8" max="8" width="21.28515625" customWidth="1"/>
    <col min="9" max="16384" width="9.140625" style="7"/>
  </cols>
  <sheetData>
    <row r="1" spans="1:8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1304</v>
      </c>
      <c r="G1" s="18" t="s">
        <v>1305</v>
      </c>
      <c r="H1" s="18" t="s">
        <v>5</v>
      </c>
    </row>
    <row r="2" spans="1:8" x14ac:dyDescent="0.25">
      <c r="A2" s="7" t="s">
        <v>6</v>
      </c>
      <c r="B2" s="7" t="s">
        <v>7</v>
      </c>
      <c r="C2" s="7" t="s">
        <v>1048</v>
      </c>
      <c r="D2" s="7">
        <v>0</v>
      </c>
      <c r="E2" s="7">
        <v>1000</v>
      </c>
      <c r="F2" s="7">
        <v>1</v>
      </c>
      <c r="G2" s="7">
        <v>0</v>
      </c>
      <c r="H2" s="7" t="s">
        <v>8</v>
      </c>
    </row>
    <row r="3" spans="1:8" x14ac:dyDescent="0.25">
      <c r="A3" s="7" t="s">
        <v>9</v>
      </c>
      <c r="B3" s="7" t="s">
        <v>10</v>
      </c>
      <c r="C3" s="7" t="s">
        <v>1049</v>
      </c>
      <c r="D3" s="7">
        <v>0</v>
      </c>
      <c r="E3" s="7">
        <v>1000</v>
      </c>
      <c r="F3" s="7">
        <v>1</v>
      </c>
      <c r="G3" s="7">
        <v>0</v>
      </c>
      <c r="H3" s="7" t="s">
        <v>8</v>
      </c>
    </row>
    <row r="4" spans="1:8" x14ac:dyDescent="0.25">
      <c r="A4" s="7" t="s">
        <v>11</v>
      </c>
      <c r="B4" s="7" t="s">
        <v>12</v>
      </c>
      <c r="C4" s="7" t="s">
        <v>1050</v>
      </c>
      <c r="D4" s="7">
        <v>0</v>
      </c>
      <c r="E4" s="7">
        <v>1000</v>
      </c>
      <c r="F4" s="7">
        <v>1</v>
      </c>
      <c r="G4" s="7">
        <v>0</v>
      </c>
      <c r="H4" s="7" t="s">
        <v>13</v>
      </c>
    </row>
    <row r="5" spans="1:8" x14ac:dyDescent="0.25">
      <c r="A5" s="7" t="s">
        <v>14</v>
      </c>
      <c r="B5" s="7" t="s">
        <v>15</v>
      </c>
      <c r="C5" s="7" t="s">
        <v>1493</v>
      </c>
      <c r="D5" s="7">
        <v>0</v>
      </c>
      <c r="E5" s="7">
        <v>1000</v>
      </c>
      <c r="F5" s="7">
        <v>1</v>
      </c>
      <c r="G5" s="7">
        <v>0</v>
      </c>
      <c r="H5" s="7" t="s">
        <v>16</v>
      </c>
    </row>
    <row r="6" spans="1:8" x14ac:dyDescent="0.25">
      <c r="A6" s="7" t="s">
        <v>17</v>
      </c>
      <c r="B6" s="7" t="s">
        <v>18</v>
      </c>
      <c r="C6" s="7" t="s">
        <v>1051</v>
      </c>
      <c r="D6" s="7">
        <v>0</v>
      </c>
      <c r="E6" s="7">
        <v>1000</v>
      </c>
      <c r="F6" s="7">
        <v>1</v>
      </c>
      <c r="G6" s="7">
        <v>0</v>
      </c>
      <c r="H6" s="7" t="s">
        <v>16</v>
      </c>
    </row>
    <row r="7" spans="1:8" customFormat="1" x14ac:dyDescent="0.25">
      <c r="A7" t="s">
        <v>20</v>
      </c>
      <c r="B7" t="s">
        <v>21</v>
      </c>
      <c r="C7" t="s">
        <v>1052</v>
      </c>
      <c r="D7">
        <v>0</v>
      </c>
      <c r="E7">
        <v>1000</v>
      </c>
      <c r="F7">
        <v>1</v>
      </c>
      <c r="G7">
        <v>0</v>
      </c>
      <c r="H7" t="s">
        <v>22</v>
      </c>
    </row>
    <row r="8" spans="1:8" x14ac:dyDescent="0.25">
      <c r="A8" s="7" t="s">
        <v>23</v>
      </c>
      <c r="B8" s="7" t="s">
        <v>24</v>
      </c>
      <c r="C8" s="7" t="s">
        <v>1666</v>
      </c>
      <c r="D8" s="7">
        <v>0</v>
      </c>
      <c r="E8" s="7">
        <v>1000</v>
      </c>
      <c r="F8" s="7">
        <v>1</v>
      </c>
      <c r="G8" s="7">
        <v>0</v>
      </c>
      <c r="H8" s="7" t="s">
        <v>8</v>
      </c>
    </row>
    <row r="9" spans="1:8" x14ac:dyDescent="0.25">
      <c r="A9" s="7" t="s">
        <v>25</v>
      </c>
      <c r="B9" s="7" t="s">
        <v>26</v>
      </c>
      <c r="C9" s="7" t="s">
        <v>1053</v>
      </c>
      <c r="D9" s="7">
        <v>0</v>
      </c>
      <c r="E9" s="7">
        <v>1000</v>
      </c>
      <c r="F9" s="7">
        <v>1</v>
      </c>
      <c r="G9" s="7">
        <v>0</v>
      </c>
      <c r="H9" s="7" t="s">
        <v>27</v>
      </c>
    </row>
    <row r="10" spans="1:8" x14ac:dyDescent="0.25">
      <c r="A10" s="7" t="s">
        <v>28</v>
      </c>
      <c r="B10" s="7" t="s">
        <v>29</v>
      </c>
      <c r="C10" s="7" t="s">
        <v>1054</v>
      </c>
      <c r="D10" s="7">
        <v>0</v>
      </c>
      <c r="E10" s="7">
        <v>1000</v>
      </c>
      <c r="F10" s="7">
        <v>1</v>
      </c>
      <c r="G10" s="7">
        <v>0</v>
      </c>
      <c r="H10" s="7" t="s">
        <v>30</v>
      </c>
    </row>
    <row r="11" spans="1:8" x14ac:dyDescent="0.25">
      <c r="A11" s="7" t="s">
        <v>31</v>
      </c>
      <c r="B11" s="7" t="s">
        <v>32</v>
      </c>
      <c r="C11" s="7" t="s">
        <v>1055</v>
      </c>
      <c r="D11" s="7">
        <v>0</v>
      </c>
      <c r="E11" s="7">
        <v>1000</v>
      </c>
      <c r="F11" s="7">
        <v>1</v>
      </c>
      <c r="G11" s="7">
        <v>0</v>
      </c>
      <c r="H11" s="7" t="s">
        <v>30</v>
      </c>
    </row>
    <row r="12" spans="1:8" x14ac:dyDescent="0.25">
      <c r="A12" s="7" t="s">
        <v>34</v>
      </c>
      <c r="B12" s="7" t="s">
        <v>35</v>
      </c>
      <c r="C12" s="7" t="s">
        <v>1056</v>
      </c>
      <c r="D12" s="7">
        <v>-1000</v>
      </c>
      <c r="E12" s="7">
        <v>1000</v>
      </c>
      <c r="F12" s="7">
        <v>1</v>
      </c>
      <c r="G12" s="7">
        <v>0</v>
      </c>
      <c r="H12" s="7" t="s">
        <v>36</v>
      </c>
    </row>
    <row r="13" spans="1:8" x14ac:dyDescent="0.25">
      <c r="A13" s="7" t="s">
        <v>37</v>
      </c>
      <c r="B13" s="7" t="s">
        <v>38</v>
      </c>
      <c r="C13" s="7" t="s">
        <v>1057</v>
      </c>
      <c r="D13" s="7">
        <v>-1000</v>
      </c>
      <c r="E13" s="7">
        <v>1000</v>
      </c>
      <c r="F13" s="7">
        <v>1</v>
      </c>
      <c r="G13" s="7">
        <v>0</v>
      </c>
      <c r="H13" s="7" t="s">
        <v>36</v>
      </c>
    </row>
    <row r="14" spans="1:8" x14ac:dyDescent="0.25">
      <c r="A14" s="7" t="s">
        <v>39</v>
      </c>
      <c r="B14" s="7" t="s">
        <v>40</v>
      </c>
      <c r="C14" s="7" t="s">
        <v>1058</v>
      </c>
      <c r="D14" s="7">
        <v>0</v>
      </c>
      <c r="E14" s="7">
        <v>1000</v>
      </c>
      <c r="F14" s="7">
        <v>1</v>
      </c>
      <c r="G14" s="7">
        <v>0</v>
      </c>
      <c r="H14" s="7" t="s">
        <v>27</v>
      </c>
    </row>
    <row r="15" spans="1:8" x14ac:dyDescent="0.25">
      <c r="A15" s="7" t="s">
        <v>41</v>
      </c>
      <c r="B15" s="7" t="s">
        <v>42</v>
      </c>
      <c r="C15" s="7" t="s">
        <v>1488</v>
      </c>
      <c r="D15" s="7">
        <v>0</v>
      </c>
      <c r="E15" s="7">
        <v>1000</v>
      </c>
      <c r="F15" s="7">
        <v>1</v>
      </c>
      <c r="G15" s="7">
        <v>0</v>
      </c>
      <c r="H15" s="7" t="s">
        <v>43</v>
      </c>
    </row>
    <row r="16" spans="1:8" x14ac:dyDescent="0.25">
      <c r="A16" s="7" t="s">
        <v>44</v>
      </c>
      <c r="B16" s="7" t="s">
        <v>45</v>
      </c>
      <c r="C16" s="7" t="s">
        <v>1059</v>
      </c>
      <c r="D16" s="7">
        <v>0</v>
      </c>
      <c r="E16" s="7">
        <v>1000</v>
      </c>
      <c r="F16" s="7">
        <v>1</v>
      </c>
      <c r="G16" s="7">
        <v>0</v>
      </c>
      <c r="H16" s="7" t="s">
        <v>13</v>
      </c>
    </row>
    <row r="17" spans="1:8" x14ac:dyDescent="0.25">
      <c r="A17" s="7" t="s">
        <v>1443</v>
      </c>
      <c r="B17" s="7" t="s">
        <v>45</v>
      </c>
      <c r="C17" s="7" t="s">
        <v>1444</v>
      </c>
      <c r="D17" s="7">
        <v>-1000</v>
      </c>
      <c r="E17" s="7">
        <v>1000</v>
      </c>
      <c r="F17" s="7">
        <v>1</v>
      </c>
      <c r="G17" s="7">
        <v>0</v>
      </c>
      <c r="H17" s="7" t="s">
        <v>13</v>
      </c>
    </row>
    <row r="18" spans="1:8" x14ac:dyDescent="0.25">
      <c r="A18" s="7" t="s">
        <v>1383</v>
      </c>
      <c r="B18" s="7" t="s">
        <v>1384</v>
      </c>
      <c r="C18" s="7" t="s">
        <v>1386</v>
      </c>
      <c r="D18" s="7">
        <v>0</v>
      </c>
      <c r="E18" s="7">
        <v>1000</v>
      </c>
      <c r="F18" s="7">
        <v>1</v>
      </c>
      <c r="G18" s="7">
        <v>0</v>
      </c>
      <c r="H18" s="7" t="s">
        <v>1495</v>
      </c>
    </row>
    <row r="19" spans="1:8" x14ac:dyDescent="0.25">
      <c r="A19" s="7" t="s">
        <v>47</v>
      </c>
      <c r="B19" s="7" t="s">
        <v>48</v>
      </c>
      <c r="C19" s="7" t="s">
        <v>1060</v>
      </c>
      <c r="D19" s="7">
        <v>0</v>
      </c>
      <c r="E19" s="7">
        <v>1000</v>
      </c>
      <c r="F19" s="7">
        <v>1</v>
      </c>
      <c r="G19" s="7">
        <v>0</v>
      </c>
      <c r="H19" s="7" t="s">
        <v>13</v>
      </c>
    </row>
    <row r="20" spans="1:8" x14ac:dyDescent="0.25">
      <c r="A20" s="7" t="s">
        <v>49</v>
      </c>
      <c r="B20" s="7" t="s">
        <v>50</v>
      </c>
      <c r="C20" s="7" t="s">
        <v>1382</v>
      </c>
      <c r="D20" s="7">
        <v>0</v>
      </c>
      <c r="E20" s="7">
        <v>1000</v>
      </c>
      <c r="F20" s="7">
        <v>1</v>
      </c>
      <c r="G20" s="7">
        <v>0</v>
      </c>
      <c r="H20" s="7" t="s">
        <v>46</v>
      </c>
    </row>
    <row r="21" spans="1:8" x14ac:dyDescent="0.25">
      <c r="A21" s="7" t="s">
        <v>51</v>
      </c>
      <c r="B21" s="7" t="s">
        <v>52</v>
      </c>
      <c r="C21" s="7" t="s">
        <v>1061</v>
      </c>
      <c r="D21" s="7">
        <v>0</v>
      </c>
      <c r="E21" s="7">
        <v>1000</v>
      </c>
      <c r="F21" s="7">
        <v>1</v>
      </c>
      <c r="G21" s="7">
        <v>0</v>
      </c>
      <c r="H21" s="7" t="s">
        <v>46</v>
      </c>
    </row>
    <row r="22" spans="1:8" x14ac:dyDescent="0.25">
      <c r="A22" s="7" t="s">
        <v>53</v>
      </c>
      <c r="B22" s="7" t="s">
        <v>54</v>
      </c>
      <c r="C22" s="7" t="s">
        <v>1494</v>
      </c>
      <c r="D22" s="7">
        <v>0</v>
      </c>
      <c r="E22" s="7">
        <v>1000</v>
      </c>
      <c r="F22" s="7">
        <v>1</v>
      </c>
      <c r="G22" s="7">
        <v>0</v>
      </c>
      <c r="H22" s="7" t="s">
        <v>46</v>
      </c>
    </row>
    <row r="23" spans="1:8" x14ac:dyDescent="0.25">
      <c r="A23" s="7" t="s">
        <v>57</v>
      </c>
      <c r="B23" s="7" t="s">
        <v>58</v>
      </c>
      <c r="C23" s="7" t="s">
        <v>1063</v>
      </c>
      <c r="D23" s="7">
        <v>0</v>
      </c>
      <c r="E23" s="7">
        <v>1000</v>
      </c>
      <c r="F23" s="7">
        <v>1</v>
      </c>
      <c r="G23" s="7">
        <v>0</v>
      </c>
      <c r="H23" s="7" t="s">
        <v>27</v>
      </c>
    </row>
    <row r="24" spans="1:8" x14ac:dyDescent="0.25">
      <c r="A24" s="7" t="s">
        <v>59</v>
      </c>
      <c r="B24" s="7" t="s">
        <v>60</v>
      </c>
      <c r="C24" s="7" t="s">
        <v>1064</v>
      </c>
      <c r="D24" s="7">
        <v>0</v>
      </c>
      <c r="E24" s="7">
        <v>1000</v>
      </c>
      <c r="F24" s="7">
        <v>1</v>
      </c>
      <c r="G24" s="7">
        <v>0</v>
      </c>
      <c r="H24" s="7" t="s">
        <v>61</v>
      </c>
    </row>
    <row r="25" spans="1:8" x14ac:dyDescent="0.25">
      <c r="A25" s="7" t="s">
        <v>63</v>
      </c>
      <c r="B25" s="7" t="s">
        <v>64</v>
      </c>
      <c r="C25" s="7" t="s">
        <v>1065</v>
      </c>
      <c r="D25" s="7">
        <v>0</v>
      </c>
      <c r="E25" s="7">
        <v>1000</v>
      </c>
      <c r="F25" s="7">
        <v>1</v>
      </c>
      <c r="G25" s="7">
        <v>0</v>
      </c>
      <c r="H25" s="7" t="s">
        <v>62</v>
      </c>
    </row>
    <row r="26" spans="1:8" x14ac:dyDescent="0.25">
      <c r="A26" s="4" t="s">
        <v>1344</v>
      </c>
      <c r="B26" s="4" t="s">
        <v>1345</v>
      </c>
      <c r="C26" s="4" t="s">
        <v>1523</v>
      </c>
      <c r="D26" s="7">
        <v>0</v>
      </c>
      <c r="E26" s="4">
        <v>1000</v>
      </c>
      <c r="F26" s="7">
        <v>1</v>
      </c>
      <c r="G26" s="7">
        <v>0</v>
      </c>
      <c r="H26" s="4" t="s">
        <v>62</v>
      </c>
    </row>
    <row r="27" spans="1:8" x14ac:dyDescent="0.25">
      <c r="A27" s="7" t="s">
        <v>65</v>
      </c>
      <c r="B27" s="7" t="s">
        <v>66</v>
      </c>
      <c r="C27" s="7" t="s">
        <v>1524</v>
      </c>
      <c r="D27" s="7">
        <v>0</v>
      </c>
      <c r="E27" s="7">
        <v>1000</v>
      </c>
      <c r="F27" s="7">
        <v>1</v>
      </c>
      <c r="G27" s="7">
        <v>0</v>
      </c>
      <c r="H27" s="7" t="s">
        <v>46</v>
      </c>
    </row>
    <row r="28" spans="1:8" x14ac:dyDescent="0.25">
      <c r="A28" s="7" t="s">
        <v>67</v>
      </c>
      <c r="B28" s="7" t="s">
        <v>68</v>
      </c>
      <c r="C28" s="7" t="s">
        <v>1066</v>
      </c>
      <c r="D28" s="7">
        <v>0</v>
      </c>
      <c r="E28" s="7">
        <v>1000</v>
      </c>
      <c r="F28" s="7">
        <v>1</v>
      </c>
      <c r="G28" s="7">
        <v>0</v>
      </c>
      <c r="H28" s="7" t="s">
        <v>46</v>
      </c>
    </row>
    <row r="29" spans="1:8" x14ac:dyDescent="0.25">
      <c r="A29" s="4" t="s">
        <v>1546</v>
      </c>
      <c r="B29" s="4" t="s">
        <v>1558</v>
      </c>
      <c r="C29" s="4" t="s">
        <v>1559</v>
      </c>
      <c r="D29" s="4">
        <v>0</v>
      </c>
      <c r="E29" s="4">
        <v>1000</v>
      </c>
      <c r="F29" s="7">
        <v>1</v>
      </c>
      <c r="G29" s="7">
        <v>0</v>
      </c>
      <c r="H29" s="4" t="s">
        <v>13</v>
      </c>
    </row>
    <row r="30" spans="1:8" x14ac:dyDescent="0.25">
      <c r="A30" s="7" t="s">
        <v>69</v>
      </c>
      <c r="B30" s="7" t="s">
        <v>70</v>
      </c>
      <c r="C30" s="7" t="s">
        <v>1067</v>
      </c>
      <c r="D30" s="7">
        <v>0</v>
      </c>
      <c r="E30" s="7">
        <v>1000</v>
      </c>
      <c r="F30" s="7">
        <v>1</v>
      </c>
      <c r="G30" s="7">
        <v>0</v>
      </c>
      <c r="H30" s="7" t="s">
        <v>36</v>
      </c>
    </row>
    <row r="31" spans="1:8" x14ac:dyDescent="0.25">
      <c r="A31" s="7" t="s">
        <v>71</v>
      </c>
      <c r="B31" s="7" t="s">
        <v>72</v>
      </c>
      <c r="C31" s="7" t="s">
        <v>1068</v>
      </c>
      <c r="D31" s="7">
        <v>0</v>
      </c>
      <c r="E31" s="7">
        <v>1000</v>
      </c>
      <c r="F31" s="7">
        <v>1</v>
      </c>
      <c r="G31" s="7">
        <v>0</v>
      </c>
      <c r="H31" s="7" t="s">
        <v>13</v>
      </c>
    </row>
    <row r="32" spans="1:8" x14ac:dyDescent="0.25">
      <c r="A32" s="7" t="s">
        <v>73</v>
      </c>
      <c r="B32" s="7" t="s">
        <v>74</v>
      </c>
      <c r="C32" s="7" t="s">
        <v>1069</v>
      </c>
      <c r="D32" s="7">
        <v>0</v>
      </c>
      <c r="E32" s="7">
        <v>1000</v>
      </c>
      <c r="F32" s="7">
        <v>1</v>
      </c>
      <c r="G32" s="7">
        <v>0</v>
      </c>
      <c r="H32" s="7" t="s">
        <v>19</v>
      </c>
    </row>
    <row r="33" spans="1:8" x14ac:dyDescent="0.25">
      <c r="A33" s="7" t="s">
        <v>75</v>
      </c>
      <c r="B33" s="7" t="s">
        <v>76</v>
      </c>
      <c r="C33" s="7" t="s">
        <v>1070</v>
      </c>
      <c r="D33" s="7">
        <v>0</v>
      </c>
      <c r="E33" s="7">
        <v>1000</v>
      </c>
      <c r="F33" s="7">
        <v>1</v>
      </c>
      <c r="G33" s="7">
        <v>0</v>
      </c>
      <c r="H33" s="7" t="s">
        <v>13</v>
      </c>
    </row>
    <row r="34" spans="1:8" x14ac:dyDescent="0.25">
      <c r="A34" s="4" t="s">
        <v>1496</v>
      </c>
      <c r="B34" s="4" t="s">
        <v>1505</v>
      </c>
      <c r="C34" s="4" t="s">
        <v>1506</v>
      </c>
      <c r="D34" s="7">
        <v>0</v>
      </c>
      <c r="E34" s="4">
        <v>1000</v>
      </c>
      <c r="F34" s="7">
        <v>1</v>
      </c>
      <c r="G34" s="7">
        <v>0</v>
      </c>
      <c r="H34" s="4" t="s">
        <v>77</v>
      </c>
    </row>
    <row r="35" spans="1:8" x14ac:dyDescent="0.25">
      <c r="A35" s="7" t="s">
        <v>78</v>
      </c>
      <c r="B35" s="7" t="s">
        <v>79</v>
      </c>
      <c r="C35" s="7" t="s">
        <v>1663</v>
      </c>
      <c r="D35" s="7">
        <v>0</v>
      </c>
      <c r="E35" s="7">
        <v>1000</v>
      </c>
      <c r="F35" s="7">
        <v>1</v>
      </c>
      <c r="G35" s="7">
        <v>0</v>
      </c>
      <c r="H35" s="7" t="s">
        <v>80</v>
      </c>
    </row>
    <row r="36" spans="1:8" x14ac:dyDescent="0.25">
      <c r="A36" s="7" t="s">
        <v>81</v>
      </c>
      <c r="B36" s="7" t="s">
        <v>82</v>
      </c>
      <c r="C36" s="7" t="s">
        <v>1071</v>
      </c>
      <c r="D36" s="7">
        <v>0</v>
      </c>
      <c r="E36" s="7">
        <v>1000</v>
      </c>
      <c r="F36" s="7">
        <v>1</v>
      </c>
      <c r="G36" s="7">
        <v>0</v>
      </c>
      <c r="H36" s="7" t="s">
        <v>80</v>
      </c>
    </row>
    <row r="37" spans="1:8" x14ac:dyDescent="0.25">
      <c r="A37" s="4" t="s">
        <v>1547</v>
      </c>
      <c r="B37" s="4" t="s">
        <v>1560</v>
      </c>
      <c r="C37" s="4" t="s">
        <v>1561</v>
      </c>
      <c r="D37" s="4">
        <v>0</v>
      </c>
      <c r="E37" s="4">
        <v>1000</v>
      </c>
      <c r="F37" s="7">
        <v>1</v>
      </c>
      <c r="G37" s="7">
        <v>0</v>
      </c>
      <c r="H37" s="4" t="s">
        <v>27</v>
      </c>
    </row>
    <row r="38" spans="1:8" x14ac:dyDescent="0.25">
      <c r="A38" s="7" t="s">
        <v>83</v>
      </c>
      <c r="B38" s="7" t="s">
        <v>84</v>
      </c>
      <c r="C38" s="7" t="s">
        <v>1072</v>
      </c>
      <c r="D38" s="7">
        <v>-1000</v>
      </c>
      <c r="E38" s="7">
        <v>1000</v>
      </c>
      <c r="F38" s="7">
        <v>1</v>
      </c>
      <c r="G38" s="7">
        <v>0</v>
      </c>
      <c r="H38" s="7" t="s">
        <v>27</v>
      </c>
    </row>
    <row r="39" spans="1:8" x14ac:dyDescent="0.25">
      <c r="A39" s="7" t="s">
        <v>85</v>
      </c>
      <c r="B39" s="7" t="s">
        <v>86</v>
      </c>
      <c r="C39" s="7" t="s">
        <v>1489</v>
      </c>
      <c r="D39" s="7">
        <v>-1000</v>
      </c>
      <c r="E39" s="7">
        <v>1000</v>
      </c>
      <c r="F39" s="7">
        <v>1</v>
      </c>
      <c r="G39" s="7">
        <v>0</v>
      </c>
      <c r="H39" s="7" t="s">
        <v>27</v>
      </c>
    </row>
    <row r="40" spans="1:8" x14ac:dyDescent="0.25">
      <c r="A40" s="7" t="s">
        <v>87</v>
      </c>
      <c r="B40" s="7" t="s">
        <v>88</v>
      </c>
      <c r="C40" s="7" t="s">
        <v>1073</v>
      </c>
      <c r="D40" s="7">
        <v>0</v>
      </c>
      <c r="E40" s="7">
        <v>1000</v>
      </c>
      <c r="F40" s="7">
        <v>1</v>
      </c>
      <c r="G40" s="7">
        <v>0</v>
      </c>
      <c r="H40" s="7" t="s">
        <v>61</v>
      </c>
    </row>
    <row r="41" spans="1:8" x14ac:dyDescent="0.25">
      <c r="A41" s="7" t="s">
        <v>89</v>
      </c>
      <c r="B41" s="7" t="s">
        <v>90</v>
      </c>
      <c r="C41" s="7" t="s">
        <v>1490</v>
      </c>
      <c r="D41" s="7">
        <v>0</v>
      </c>
      <c r="E41" s="7">
        <v>1000</v>
      </c>
      <c r="F41" s="7">
        <v>1</v>
      </c>
      <c r="G41" s="7">
        <v>0</v>
      </c>
      <c r="H41" s="7" t="s">
        <v>19</v>
      </c>
    </row>
    <row r="42" spans="1:8" x14ac:dyDescent="0.25">
      <c r="A42" s="7" t="s">
        <v>91</v>
      </c>
      <c r="B42" s="7" t="s">
        <v>92</v>
      </c>
      <c r="C42" s="7" t="s">
        <v>1074</v>
      </c>
      <c r="D42" s="7">
        <v>0</v>
      </c>
      <c r="E42" s="7">
        <v>1000</v>
      </c>
      <c r="F42" s="7">
        <v>1</v>
      </c>
      <c r="G42" s="7">
        <v>0</v>
      </c>
      <c r="H42" s="7" t="s">
        <v>93</v>
      </c>
    </row>
    <row r="43" spans="1:8" x14ac:dyDescent="0.25">
      <c r="A43" s="7" t="s">
        <v>94</v>
      </c>
      <c r="B43" s="7" t="s">
        <v>95</v>
      </c>
      <c r="C43" s="7" t="s">
        <v>1075</v>
      </c>
      <c r="D43" s="7">
        <v>0</v>
      </c>
      <c r="E43" s="7">
        <v>1000</v>
      </c>
      <c r="F43" s="7">
        <v>1</v>
      </c>
      <c r="G43" s="7">
        <v>0</v>
      </c>
      <c r="H43" s="7" t="s">
        <v>13</v>
      </c>
    </row>
    <row r="44" spans="1:8" x14ac:dyDescent="0.25">
      <c r="A44" s="7" t="s">
        <v>96</v>
      </c>
      <c r="B44" s="7" t="s">
        <v>97</v>
      </c>
      <c r="C44" s="7" t="s">
        <v>1076</v>
      </c>
      <c r="D44" s="7">
        <v>0</v>
      </c>
      <c r="E44" s="7">
        <v>1000</v>
      </c>
      <c r="F44" s="7">
        <v>1</v>
      </c>
      <c r="G44" s="7">
        <v>0</v>
      </c>
      <c r="H44" s="7" t="s">
        <v>61</v>
      </c>
    </row>
    <row r="45" spans="1:8" x14ac:dyDescent="0.25">
      <c r="A45" s="7" t="s">
        <v>98</v>
      </c>
      <c r="B45" s="7" t="s">
        <v>99</v>
      </c>
      <c r="C45" s="7" t="s">
        <v>1077</v>
      </c>
      <c r="D45" s="7">
        <v>-1000</v>
      </c>
      <c r="E45" s="7">
        <v>1000</v>
      </c>
      <c r="F45" s="7">
        <v>1</v>
      </c>
      <c r="G45" s="7">
        <v>0</v>
      </c>
      <c r="H45" s="7" t="s">
        <v>100</v>
      </c>
    </row>
    <row r="46" spans="1:8" x14ac:dyDescent="0.25">
      <c r="A46" s="7" t="s">
        <v>101</v>
      </c>
      <c r="B46" s="7" t="s">
        <v>99</v>
      </c>
      <c r="C46" s="7" t="s">
        <v>1078</v>
      </c>
      <c r="D46" s="7">
        <v>0</v>
      </c>
      <c r="E46" s="7">
        <v>1000</v>
      </c>
      <c r="F46" s="7">
        <v>1</v>
      </c>
      <c r="G46" s="7">
        <v>0</v>
      </c>
      <c r="H46" s="7" t="s">
        <v>100</v>
      </c>
    </row>
    <row r="47" spans="1:8" x14ac:dyDescent="0.25">
      <c r="A47" s="7" t="s">
        <v>103</v>
      </c>
      <c r="B47" s="7" t="s">
        <v>104</v>
      </c>
      <c r="C47" s="7" t="s">
        <v>1079</v>
      </c>
      <c r="D47" s="7">
        <v>0</v>
      </c>
      <c r="E47" s="7">
        <v>1000</v>
      </c>
      <c r="F47" s="7">
        <v>1</v>
      </c>
      <c r="G47" s="7">
        <v>0</v>
      </c>
      <c r="H47" s="7" t="s">
        <v>105</v>
      </c>
    </row>
    <row r="48" spans="1:8" x14ac:dyDescent="0.25">
      <c r="A48" s="7" t="s">
        <v>119</v>
      </c>
      <c r="B48" s="7" t="s">
        <v>120</v>
      </c>
      <c r="C48" s="7" t="s">
        <v>1387</v>
      </c>
      <c r="D48" s="7">
        <v>0</v>
      </c>
      <c r="E48" s="7">
        <v>1000</v>
      </c>
      <c r="F48" s="7">
        <v>1</v>
      </c>
      <c r="G48" s="7">
        <v>0</v>
      </c>
      <c r="H48" s="7" t="s">
        <v>93</v>
      </c>
    </row>
    <row r="49" spans="1:8" x14ac:dyDescent="0.25">
      <c r="A49" s="7" t="s">
        <v>122</v>
      </c>
      <c r="B49" s="7" t="s">
        <v>123</v>
      </c>
      <c r="C49" s="7" t="s">
        <v>1081</v>
      </c>
      <c r="D49" s="7">
        <v>0</v>
      </c>
      <c r="E49" s="7">
        <v>1000</v>
      </c>
      <c r="F49" s="7">
        <v>1</v>
      </c>
      <c r="G49" s="7">
        <v>0</v>
      </c>
      <c r="H49" s="7" t="s">
        <v>80</v>
      </c>
    </row>
    <row r="50" spans="1:8" x14ac:dyDescent="0.25">
      <c r="A50" s="7" t="s">
        <v>124</v>
      </c>
      <c r="B50" s="7" t="s">
        <v>125</v>
      </c>
      <c r="C50" s="7" t="s">
        <v>1082</v>
      </c>
      <c r="D50" s="7">
        <v>0</v>
      </c>
      <c r="E50" s="7">
        <v>1000</v>
      </c>
      <c r="F50" s="7">
        <v>1</v>
      </c>
      <c r="G50" s="7">
        <v>0</v>
      </c>
      <c r="H50" s="7" t="s">
        <v>8</v>
      </c>
    </row>
    <row r="51" spans="1:8" x14ac:dyDescent="0.25">
      <c r="A51" s="7" t="s">
        <v>126</v>
      </c>
      <c r="B51" s="7" t="s">
        <v>127</v>
      </c>
      <c r="C51" s="7" t="s">
        <v>1083</v>
      </c>
      <c r="D51" s="7">
        <v>-1000</v>
      </c>
      <c r="E51" s="7">
        <v>1000</v>
      </c>
      <c r="F51" s="7">
        <v>1</v>
      </c>
      <c r="G51" s="7">
        <v>0</v>
      </c>
      <c r="H51" s="7" t="s">
        <v>13</v>
      </c>
    </row>
    <row r="52" spans="1:8" x14ac:dyDescent="0.25">
      <c r="A52" s="7" t="s">
        <v>128</v>
      </c>
      <c r="B52" s="7" t="s">
        <v>127</v>
      </c>
      <c r="C52" s="7" t="s">
        <v>1084</v>
      </c>
      <c r="D52" s="7">
        <v>-1000</v>
      </c>
      <c r="E52" s="7">
        <v>1000</v>
      </c>
      <c r="F52" s="7">
        <v>1</v>
      </c>
      <c r="G52" s="7">
        <v>0</v>
      </c>
      <c r="H52" s="7" t="s">
        <v>13</v>
      </c>
    </row>
    <row r="53" spans="1:8" x14ac:dyDescent="0.25">
      <c r="A53" s="7" t="s">
        <v>129</v>
      </c>
      <c r="B53" s="7" t="s">
        <v>130</v>
      </c>
      <c r="C53" s="7" t="s">
        <v>1085</v>
      </c>
      <c r="D53" s="7">
        <v>-1000</v>
      </c>
      <c r="E53" s="7">
        <v>1000</v>
      </c>
      <c r="F53" s="7">
        <v>1</v>
      </c>
      <c r="G53" s="7">
        <v>0</v>
      </c>
      <c r="H53" s="7" t="s">
        <v>13</v>
      </c>
    </row>
    <row r="54" spans="1:8" x14ac:dyDescent="0.25">
      <c r="A54" s="7" t="s">
        <v>131</v>
      </c>
      <c r="B54" s="7" t="s">
        <v>130</v>
      </c>
      <c r="C54" s="7" t="s">
        <v>1086</v>
      </c>
      <c r="D54" s="7">
        <v>-1000</v>
      </c>
      <c r="E54" s="7">
        <v>1000</v>
      </c>
      <c r="F54" s="7">
        <v>1</v>
      </c>
      <c r="G54" s="7">
        <v>0</v>
      </c>
      <c r="H54" s="7" t="s">
        <v>13</v>
      </c>
    </row>
    <row r="55" spans="1:8" x14ac:dyDescent="0.25">
      <c r="A55" s="7" t="s">
        <v>132</v>
      </c>
      <c r="B55" s="7" t="s">
        <v>133</v>
      </c>
      <c r="C55" s="7" t="s">
        <v>1087</v>
      </c>
      <c r="D55" s="7">
        <v>0</v>
      </c>
      <c r="E55" s="7">
        <v>1000</v>
      </c>
      <c r="F55" s="7">
        <v>1</v>
      </c>
      <c r="G55" s="7">
        <v>0</v>
      </c>
      <c r="H55" s="7" t="s">
        <v>36</v>
      </c>
    </row>
    <row r="56" spans="1:8" x14ac:dyDescent="0.25">
      <c r="A56" s="7" t="s">
        <v>134</v>
      </c>
      <c r="B56" s="7" t="s">
        <v>135</v>
      </c>
      <c r="C56" s="7" t="s">
        <v>1088</v>
      </c>
      <c r="D56" s="7">
        <v>0</v>
      </c>
      <c r="E56" s="7">
        <v>1000</v>
      </c>
      <c r="F56" s="7">
        <v>1</v>
      </c>
      <c r="G56" s="7">
        <v>0</v>
      </c>
      <c r="H56" s="7" t="s">
        <v>93</v>
      </c>
    </row>
    <row r="57" spans="1:8" x14ac:dyDescent="0.25">
      <c r="A57" s="4" t="s">
        <v>1548</v>
      </c>
      <c r="B57" s="4" t="s">
        <v>1562</v>
      </c>
      <c r="C57" s="4" t="s">
        <v>1563</v>
      </c>
      <c r="D57" s="4">
        <v>0</v>
      </c>
      <c r="E57" s="4">
        <v>1000</v>
      </c>
      <c r="F57" s="7">
        <v>1</v>
      </c>
      <c r="G57" s="7">
        <v>0</v>
      </c>
      <c r="H57" s="4" t="s">
        <v>62</v>
      </c>
    </row>
    <row r="58" spans="1:8" x14ac:dyDescent="0.25">
      <c r="A58" s="7" t="s">
        <v>136</v>
      </c>
      <c r="B58" s="7" t="s">
        <v>137</v>
      </c>
      <c r="C58" s="7" t="s">
        <v>1089</v>
      </c>
      <c r="D58" s="7">
        <v>0</v>
      </c>
      <c r="E58" s="7">
        <v>1000</v>
      </c>
      <c r="F58" s="7">
        <v>1</v>
      </c>
      <c r="G58" s="7">
        <v>0</v>
      </c>
      <c r="H58" s="7" t="s">
        <v>93</v>
      </c>
    </row>
    <row r="59" spans="1:8" x14ac:dyDescent="0.25">
      <c r="A59" s="7" t="s">
        <v>138</v>
      </c>
      <c r="B59" s="7" t="s">
        <v>139</v>
      </c>
      <c r="C59" s="7" t="s">
        <v>1090</v>
      </c>
      <c r="D59" s="7">
        <v>0</v>
      </c>
      <c r="E59" s="7">
        <v>1000</v>
      </c>
      <c r="F59" s="7">
        <v>1</v>
      </c>
      <c r="G59" s="7">
        <v>0</v>
      </c>
      <c r="H59" s="7" t="s">
        <v>80</v>
      </c>
    </row>
    <row r="60" spans="1:8" x14ac:dyDescent="0.25">
      <c r="A60" s="4" t="s">
        <v>1497</v>
      </c>
      <c r="B60" s="4" t="s">
        <v>1507</v>
      </c>
      <c r="C60" s="4" t="s">
        <v>1509</v>
      </c>
      <c r="D60" s="7">
        <v>0</v>
      </c>
      <c r="E60" s="4">
        <v>1000</v>
      </c>
      <c r="F60" s="7">
        <v>1</v>
      </c>
      <c r="G60" s="7">
        <v>0</v>
      </c>
      <c r="H60" s="4" t="s">
        <v>141</v>
      </c>
    </row>
    <row r="61" spans="1:8" x14ac:dyDescent="0.25">
      <c r="A61" s="7" t="s">
        <v>142</v>
      </c>
      <c r="B61" s="7" t="s">
        <v>143</v>
      </c>
      <c r="C61" s="7" t="s">
        <v>1092</v>
      </c>
      <c r="D61" s="7">
        <v>0</v>
      </c>
      <c r="E61" s="7">
        <v>1000</v>
      </c>
      <c r="F61" s="7">
        <v>1</v>
      </c>
      <c r="G61" s="7">
        <v>0</v>
      </c>
      <c r="H61" s="7" t="s">
        <v>93</v>
      </c>
    </row>
    <row r="62" spans="1:8" x14ac:dyDescent="0.25">
      <c r="A62" s="7" t="s">
        <v>144</v>
      </c>
      <c r="B62" s="7" t="s">
        <v>145</v>
      </c>
      <c r="C62" s="7" t="s">
        <v>1093</v>
      </c>
      <c r="D62" s="7">
        <v>0</v>
      </c>
      <c r="E62" s="7">
        <v>1000</v>
      </c>
      <c r="F62" s="7">
        <v>1</v>
      </c>
      <c r="G62" s="7">
        <v>0</v>
      </c>
      <c r="H62" s="7" t="s">
        <v>93</v>
      </c>
    </row>
    <row r="63" spans="1:8" x14ac:dyDescent="0.25">
      <c r="A63" s="7" t="s">
        <v>146</v>
      </c>
      <c r="B63" s="7" t="s">
        <v>147</v>
      </c>
      <c r="C63" s="7" t="s">
        <v>1662</v>
      </c>
      <c r="D63" s="7">
        <v>0</v>
      </c>
      <c r="E63" s="7">
        <v>1000</v>
      </c>
      <c r="F63" s="7">
        <v>1</v>
      </c>
      <c r="G63" s="7">
        <v>0</v>
      </c>
      <c r="H63" s="7" t="s">
        <v>80</v>
      </c>
    </row>
    <row r="64" spans="1:8" customFormat="1" x14ac:dyDescent="0.25">
      <c r="A64" t="s">
        <v>149</v>
      </c>
      <c r="B64" t="s">
        <v>150</v>
      </c>
      <c r="C64" t="s">
        <v>1094</v>
      </c>
      <c r="D64">
        <v>0</v>
      </c>
      <c r="E64">
        <v>1000</v>
      </c>
      <c r="F64">
        <v>1</v>
      </c>
      <c r="G64">
        <v>0</v>
      </c>
      <c r="H64" t="s">
        <v>22</v>
      </c>
    </row>
    <row r="65" spans="1:8" x14ac:dyDescent="0.25">
      <c r="A65" s="7" t="s">
        <v>151</v>
      </c>
      <c r="B65" s="7" t="s">
        <v>152</v>
      </c>
      <c r="C65" s="7" t="s">
        <v>1095</v>
      </c>
      <c r="D65" s="7">
        <v>0</v>
      </c>
      <c r="E65" s="7">
        <v>1000</v>
      </c>
      <c r="F65" s="7">
        <v>1</v>
      </c>
      <c r="G65" s="7">
        <v>0</v>
      </c>
      <c r="H65" s="7" t="s">
        <v>93</v>
      </c>
    </row>
    <row r="66" spans="1:8" x14ac:dyDescent="0.25">
      <c r="A66" s="7" t="s">
        <v>153</v>
      </c>
      <c r="B66" s="7" t="s">
        <v>154</v>
      </c>
      <c r="C66" s="7" t="s">
        <v>1096</v>
      </c>
      <c r="D66" s="7">
        <v>0</v>
      </c>
      <c r="E66" s="7">
        <v>1000</v>
      </c>
      <c r="F66" s="7">
        <v>1</v>
      </c>
      <c r="G66" s="7">
        <v>0</v>
      </c>
      <c r="H66" s="7" t="s">
        <v>93</v>
      </c>
    </row>
    <row r="67" spans="1:8" x14ac:dyDescent="0.25">
      <c r="A67" s="7" t="s">
        <v>155</v>
      </c>
      <c r="B67" s="7" t="s">
        <v>156</v>
      </c>
      <c r="C67" s="7" t="s">
        <v>1097</v>
      </c>
      <c r="D67" s="7">
        <v>-1000</v>
      </c>
      <c r="E67" s="7">
        <v>1000</v>
      </c>
      <c r="F67" s="7">
        <v>1</v>
      </c>
      <c r="G67" s="7">
        <v>0</v>
      </c>
      <c r="H67" s="7" t="s">
        <v>157</v>
      </c>
    </row>
    <row r="68" spans="1:8" x14ac:dyDescent="0.25">
      <c r="A68" s="7" t="s">
        <v>158</v>
      </c>
      <c r="B68" s="7" t="s">
        <v>159</v>
      </c>
      <c r="C68" s="7" t="s">
        <v>1098</v>
      </c>
      <c r="D68" s="7">
        <v>0</v>
      </c>
      <c r="E68" s="7">
        <v>1000</v>
      </c>
      <c r="F68" s="7">
        <v>1</v>
      </c>
      <c r="G68" s="7">
        <v>0</v>
      </c>
      <c r="H68" s="7" t="s">
        <v>13</v>
      </c>
    </row>
    <row r="69" spans="1:8" x14ac:dyDescent="0.25">
      <c r="A69" s="7" t="s">
        <v>160</v>
      </c>
      <c r="B69" s="7" t="s">
        <v>161</v>
      </c>
      <c r="C69" s="7" t="s">
        <v>1099</v>
      </c>
      <c r="D69" s="7">
        <v>0</v>
      </c>
      <c r="E69" s="7">
        <v>1000</v>
      </c>
      <c r="F69" s="7">
        <v>1</v>
      </c>
      <c r="G69" s="7">
        <v>0</v>
      </c>
      <c r="H69" s="7" t="s">
        <v>162</v>
      </c>
    </row>
    <row r="70" spans="1:8" x14ac:dyDescent="0.25">
      <c r="A70" s="7" t="s">
        <v>163</v>
      </c>
      <c r="B70" s="7" t="s">
        <v>164</v>
      </c>
      <c r="C70" s="7" t="s">
        <v>1100</v>
      </c>
      <c r="D70" s="7">
        <v>-1000</v>
      </c>
      <c r="E70" s="7">
        <v>1000</v>
      </c>
      <c r="F70" s="7">
        <v>1</v>
      </c>
      <c r="G70" s="7">
        <v>0</v>
      </c>
      <c r="H70" s="7" t="s">
        <v>162</v>
      </c>
    </row>
    <row r="71" spans="1:8" x14ac:dyDescent="0.25">
      <c r="A71" s="7" t="s">
        <v>165</v>
      </c>
      <c r="B71" s="7" t="s">
        <v>166</v>
      </c>
      <c r="C71" s="7" t="s">
        <v>1101</v>
      </c>
      <c r="D71" s="7">
        <v>0</v>
      </c>
      <c r="E71" s="7">
        <v>1000</v>
      </c>
      <c r="F71" s="7">
        <v>1</v>
      </c>
      <c r="G71" s="7">
        <v>0</v>
      </c>
      <c r="H71" s="7" t="s">
        <v>162</v>
      </c>
    </row>
    <row r="72" spans="1:8" x14ac:dyDescent="0.25">
      <c r="A72" s="7" t="s">
        <v>167</v>
      </c>
      <c r="B72" s="7" t="s">
        <v>168</v>
      </c>
      <c r="C72" s="7" t="s">
        <v>1311</v>
      </c>
      <c r="D72" s="7">
        <v>-1000</v>
      </c>
      <c r="E72" s="7">
        <v>0</v>
      </c>
      <c r="F72" s="7">
        <v>1</v>
      </c>
      <c r="G72" s="7">
        <v>0</v>
      </c>
      <c r="H72" s="7" t="s">
        <v>162</v>
      </c>
    </row>
    <row r="73" spans="1:8" x14ac:dyDescent="0.25">
      <c r="A73" s="7" t="s">
        <v>169</v>
      </c>
      <c r="B73" s="7" t="s">
        <v>170</v>
      </c>
      <c r="C73" s="7" t="s">
        <v>1310</v>
      </c>
      <c r="D73" s="7">
        <v>-1000</v>
      </c>
      <c r="E73" s="7">
        <v>0</v>
      </c>
      <c r="F73" s="7">
        <v>1</v>
      </c>
      <c r="G73" s="7">
        <v>0</v>
      </c>
      <c r="H73" s="7" t="s">
        <v>162</v>
      </c>
    </row>
    <row r="74" spans="1:8" x14ac:dyDescent="0.25">
      <c r="A74" s="7" t="s">
        <v>171</v>
      </c>
      <c r="B74" s="7" t="s">
        <v>172</v>
      </c>
      <c r="C74" s="7" t="s">
        <v>1309</v>
      </c>
      <c r="D74" s="7">
        <v>-1000</v>
      </c>
      <c r="E74" s="7">
        <v>0</v>
      </c>
      <c r="F74" s="7">
        <v>1</v>
      </c>
      <c r="G74" s="7">
        <v>0</v>
      </c>
      <c r="H74" s="7" t="s">
        <v>162</v>
      </c>
    </row>
    <row r="75" spans="1:8" x14ac:dyDescent="0.25">
      <c r="A75" s="7" t="s">
        <v>173</v>
      </c>
      <c r="B75" s="7" t="s">
        <v>174</v>
      </c>
      <c r="C75" s="7" t="s">
        <v>1308</v>
      </c>
      <c r="D75" s="7">
        <v>-1000</v>
      </c>
      <c r="E75" s="7">
        <v>0</v>
      </c>
      <c r="F75" s="7">
        <v>1</v>
      </c>
      <c r="G75" s="7">
        <v>0</v>
      </c>
      <c r="H75" s="7" t="s">
        <v>162</v>
      </c>
    </row>
    <row r="76" spans="1:8" x14ac:dyDescent="0.25">
      <c r="A76" s="7" t="s">
        <v>1448</v>
      </c>
      <c r="B76" s="7" t="s">
        <v>1449</v>
      </c>
      <c r="C76" s="7" t="s">
        <v>1450</v>
      </c>
      <c r="D76" s="7">
        <v>-1000</v>
      </c>
      <c r="E76" s="7">
        <v>1000</v>
      </c>
      <c r="F76" s="7">
        <v>1</v>
      </c>
      <c r="G76" s="7">
        <v>0</v>
      </c>
      <c r="H76" s="7" t="s">
        <v>175</v>
      </c>
    </row>
    <row r="77" spans="1:8" x14ac:dyDescent="0.25">
      <c r="A77" s="7" t="s">
        <v>176</v>
      </c>
      <c r="B77" s="7" t="s">
        <v>177</v>
      </c>
      <c r="C77" s="7" t="s">
        <v>1102</v>
      </c>
      <c r="D77" s="7">
        <v>-1000</v>
      </c>
      <c r="E77" s="7">
        <v>1000</v>
      </c>
      <c r="F77" s="7">
        <v>1</v>
      </c>
      <c r="G77" s="7">
        <v>0</v>
      </c>
      <c r="H77" s="7" t="s">
        <v>157</v>
      </c>
    </row>
    <row r="78" spans="1:8" x14ac:dyDescent="0.25">
      <c r="A78" s="4" t="s">
        <v>1549</v>
      </c>
      <c r="B78" s="4" t="s">
        <v>1564</v>
      </c>
      <c r="C78" s="4" t="s">
        <v>1565</v>
      </c>
      <c r="D78" s="4">
        <v>0</v>
      </c>
      <c r="E78" s="4">
        <v>1000</v>
      </c>
      <c r="F78" s="7">
        <v>1</v>
      </c>
      <c r="G78" s="7">
        <v>0</v>
      </c>
      <c r="H78" s="4" t="s">
        <v>157</v>
      </c>
    </row>
    <row r="79" spans="1:8" x14ac:dyDescent="0.25">
      <c r="A79" s="7" t="s">
        <v>1428</v>
      </c>
      <c r="B79" s="7" t="s">
        <v>178</v>
      </c>
      <c r="C79" s="7" t="s">
        <v>1103</v>
      </c>
      <c r="D79" s="7">
        <v>-1000</v>
      </c>
      <c r="E79" s="7">
        <v>1000</v>
      </c>
      <c r="F79" s="7">
        <v>1</v>
      </c>
      <c r="G79" s="7">
        <v>0</v>
      </c>
      <c r="H79" s="7" t="s">
        <v>36</v>
      </c>
    </row>
    <row r="80" spans="1:8" x14ac:dyDescent="0.25">
      <c r="A80" s="7" t="s">
        <v>181</v>
      </c>
      <c r="B80" s="7" t="s">
        <v>182</v>
      </c>
      <c r="C80" s="7" t="s">
        <v>1105</v>
      </c>
      <c r="D80" s="7">
        <v>0</v>
      </c>
      <c r="E80" s="7">
        <v>1000</v>
      </c>
      <c r="F80" s="7">
        <v>1</v>
      </c>
      <c r="G80" s="7">
        <v>0</v>
      </c>
      <c r="H80" s="7" t="s">
        <v>27</v>
      </c>
    </row>
    <row r="81" spans="1:8" x14ac:dyDescent="0.25">
      <c r="A81" s="7" t="s">
        <v>183</v>
      </c>
      <c r="B81" s="7" t="s">
        <v>184</v>
      </c>
      <c r="C81" s="7" t="s">
        <v>1106</v>
      </c>
      <c r="D81" s="7">
        <v>0</v>
      </c>
      <c r="E81" s="7">
        <v>1000</v>
      </c>
      <c r="F81" s="7">
        <v>1</v>
      </c>
      <c r="G81" s="7">
        <v>0</v>
      </c>
      <c r="H81" s="7" t="s">
        <v>175</v>
      </c>
    </row>
    <row r="82" spans="1:8" x14ac:dyDescent="0.25">
      <c r="A82" s="7" t="s">
        <v>185</v>
      </c>
      <c r="B82" s="7" t="s">
        <v>186</v>
      </c>
      <c r="C82" s="7" t="s">
        <v>1107</v>
      </c>
      <c r="D82" s="7">
        <v>0</v>
      </c>
      <c r="E82" s="7">
        <v>1000</v>
      </c>
      <c r="F82" s="7">
        <v>1</v>
      </c>
      <c r="G82" s="7">
        <v>0</v>
      </c>
      <c r="H82" s="7" t="s">
        <v>8</v>
      </c>
    </row>
    <row r="83" spans="1:8" x14ac:dyDescent="0.25">
      <c r="A83" s="7" t="s">
        <v>187</v>
      </c>
      <c r="B83" s="7" t="s">
        <v>188</v>
      </c>
      <c r="C83" s="7" t="s">
        <v>1108</v>
      </c>
      <c r="D83" s="7">
        <v>-1000</v>
      </c>
      <c r="E83" s="7">
        <v>1000</v>
      </c>
      <c r="F83" s="7">
        <v>1</v>
      </c>
      <c r="G83" s="7">
        <v>0</v>
      </c>
      <c r="H83" s="7" t="s">
        <v>157</v>
      </c>
    </row>
    <row r="84" spans="1:8" x14ac:dyDescent="0.25">
      <c r="A84" s="7" t="s">
        <v>189</v>
      </c>
      <c r="B84" s="7" t="s">
        <v>190</v>
      </c>
      <c r="C84" s="7" t="s">
        <v>1525</v>
      </c>
      <c r="D84" s="7">
        <v>0</v>
      </c>
      <c r="E84" s="7">
        <v>1000</v>
      </c>
      <c r="F84" s="7">
        <v>1</v>
      </c>
      <c r="G84" s="7">
        <v>0</v>
      </c>
      <c r="H84" s="7" t="s">
        <v>46</v>
      </c>
    </row>
    <row r="85" spans="1:8" x14ac:dyDescent="0.25">
      <c r="A85" s="7" t="s">
        <v>191</v>
      </c>
      <c r="B85" s="7" t="s">
        <v>192</v>
      </c>
      <c r="C85" s="7" t="s">
        <v>1109</v>
      </c>
      <c r="D85" s="7">
        <v>0</v>
      </c>
      <c r="E85" s="7">
        <v>1000</v>
      </c>
      <c r="F85" s="7">
        <v>1</v>
      </c>
      <c r="G85" s="7">
        <v>0</v>
      </c>
      <c r="H85" s="7" t="s">
        <v>8</v>
      </c>
    </row>
    <row r="86" spans="1:8" x14ac:dyDescent="0.25">
      <c r="A86" s="4" t="s">
        <v>1535</v>
      </c>
      <c r="B86" s="4" t="s">
        <v>1536</v>
      </c>
      <c r="C86" s="4" t="s">
        <v>1540</v>
      </c>
      <c r="D86" s="7">
        <v>0</v>
      </c>
      <c r="E86" s="4">
        <v>1000</v>
      </c>
      <c r="F86" s="7">
        <v>1</v>
      </c>
      <c r="G86" s="7">
        <v>0</v>
      </c>
      <c r="H86" s="4" t="s">
        <v>46</v>
      </c>
    </row>
    <row r="87" spans="1:8" x14ac:dyDescent="0.25">
      <c r="A87" s="7" t="s">
        <v>193</v>
      </c>
      <c r="B87" s="7" t="s">
        <v>194</v>
      </c>
      <c r="C87" s="7" t="s">
        <v>1110</v>
      </c>
      <c r="D87" s="7">
        <v>0</v>
      </c>
      <c r="E87" s="7">
        <v>1000</v>
      </c>
      <c r="F87" s="7">
        <v>1</v>
      </c>
      <c r="G87" s="7">
        <v>0</v>
      </c>
      <c r="H87" s="7" t="s">
        <v>13</v>
      </c>
    </row>
    <row r="88" spans="1:8" x14ac:dyDescent="0.25">
      <c r="A88" s="7" t="s">
        <v>195</v>
      </c>
      <c r="B88" s="7" t="s">
        <v>196</v>
      </c>
      <c r="C88" s="7" t="s">
        <v>1111</v>
      </c>
      <c r="D88" s="7">
        <v>0</v>
      </c>
      <c r="E88" s="7">
        <v>1000</v>
      </c>
      <c r="F88" s="7">
        <v>1</v>
      </c>
      <c r="G88" s="7">
        <v>0</v>
      </c>
      <c r="H88" s="7" t="s">
        <v>19</v>
      </c>
    </row>
    <row r="89" spans="1:8" x14ac:dyDescent="0.25">
      <c r="A89" s="7" t="s">
        <v>197</v>
      </c>
      <c r="B89" s="7" t="s">
        <v>198</v>
      </c>
      <c r="C89" s="7" t="s">
        <v>1112</v>
      </c>
      <c r="D89" s="7">
        <v>0</v>
      </c>
      <c r="E89" s="7">
        <v>1000</v>
      </c>
      <c r="F89" s="7">
        <v>1</v>
      </c>
      <c r="G89" s="7">
        <v>0</v>
      </c>
      <c r="H89" s="7" t="s">
        <v>27</v>
      </c>
    </row>
    <row r="90" spans="1:8" x14ac:dyDescent="0.25">
      <c r="A90" s="4" t="s">
        <v>1498</v>
      </c>
      <c r="B90" s="4" t="s">
        <v>1510</v>
      </c>
      <c r="C90" s="4" t="s">
        <v>1670</v>
      </c>
      <c r="D90" s="7">
        <v>0</v>
      </c>
      <c r="E90" s="4">
        <v>1000</v>
      </c>
      <c r="F90" s="7">
        <v>1</v>
      </c>
      <c r="G90" s="7">
        <v>0</v>
      </c>
      <c r="H90" s="4" t="s">
        <v>19</v>
      </c>
    </row>
    <row r="91" spans="1:8" x14ac:dyDescent="0.25">
      <c r="A91" s="7" t="s">
        <v>199</v>
      </c>
      <c r="B91" s="7" t="s">
        <v>200</v>
      </c>
      <c r="C91" s="7" t="s">
        <v>1113</v>
      </c>
      <c r="D91" s="7">
        <v>0</v>
      </c>
      <c r="E91" s="7">
        <v>1000</v>
      </c>
      <c r="F91" s="7">
        <v>1</v>
      </c>
      <c r="G91" s="7">
        <v>0</v>
      </c>
      <c r="H91" s="7" t="s">
        <v>27</v>
      </c>
    </row>
    <row r="92" spans="1:8" x14ac:dyDescent="0.25">
      <c r="A92" s="7" t="s">
        <v>201</v>
      </c>
      <c r="B92" s="7" t="s">
        <v>202</v>
      </c>
      <c r="C92" s="7" t="s">
        <v>1114</v>
      </c>
      <c r="D92" s="7">
        <v>0</v>
      </c>
      <c r="E92" s="7">
        <v>1000</v>
      </c>
      <c r="F92" s="7">
        <v>1</v>
      </c>
      <c r="G92" s="7">
        <v>0</v>
      </c>
      <c r="H92" s="7" t="s">
        <v>27</v>
      </c>
    </row>
    <row r="93" spans="1:8" x14ac:dyDescent="0.25">
      <c r="A93" s="7" t="s">
        <v>203</v>
      </c>
      <c r="B93" s="7" t="s">
        <v>204</v>
      </c>
      <c r="C93" s="7" t="s">
        <v>1115</v>
      </c>
      <c r="D93" s="7">
        <v>0</v>
      </c>
      <c r="E93" s="7">
        <v>1000</v>
      </c>
      <c r="F93" s="7">
        <v>1</v>
      </c>
      <c r="G93" s="7">
        <v>0</v>
      </c>
      <c r="H93" s="7" t="s">
        <v>46</v>
      </c>
    </row>
    <row r="94" spans="1:8" x14ac:dyDescent="0.25">
      <c r="A94" s="7" t="s">
        <v>205</v>
      </c>
      <c r="B94" s="7" t="s">
        <v>206</v>
      </c>
      <c r="C94" s="7" t="s">
        <v>1388</v>
      </c>
      <c r="D94" s="7">
        <v>0</v>
      </c>
      <c r="E94" s="7">
        <v>1000</v>
      </c>
      <c r="F94" s="7">
        <v>1</v>
      </c>
      <c r="G94" s="7">
        <v>0</v>
      </c>
      <c r="H94" s="7" t="s">
        <v>19</v>
      </c>
    </row>
    <row r="95" spans="1:8" x14ac:dyDescent="0.25">
      <c r="A95" s="7" t="s">
        <v>207</v>
      </c>
      <c r="B95" s="7" t="s">
        <v>208</v>
      </c>
      <c r="C95" s="7" t="s">
        <v>1116</v>
      </c>
      <c r="D95" s="7">
        <v>0</v>
      </c>
      <c r="E95" s="7">
        <v>1000</v>
      </c>
      <c r="F95" s="7">
        <v>1</v>
      </c>
      <c r="G95" s="7">
        <v>0</v>
      </c>
      <c r="H95" s="7" t="s">
        <v>13</v>
      </c>
    </row>
    <row r="96" spans="1:8" x14ac:dyDescent="0.25">
      <c r="A96" s="7" t="s">
        <v>209</v>
      </c>
      <c r="B96" s="7" t="s">
        <v>210</v>
      </c>
      <c r="C96" s="7" t="s">
        <v>1117</v>
      </c>
      <c r="D96" s="7">
        <v>0</v>
      </c>
      <c r="E96" s="7">
        <v>1000</v>
      </c>
      <c r="F96" s="7">
        <v>1</v>
      </c>
      <c r="G96" s="7">
        <v>0</v>
      </c>
      <c r="H96" s="7" t="s">
        <v>211</v>
      </c>
    </row>
    <row r="97" spans="1:8" x14ac:dyDescent="0.25">
      <c r="A97" s="7" t="s">
        <v>212</v>
      </c>
      <c r="B97" s="7" t="s">
        <v>213</v>
      </c>
      <c r="C97" s="7" t="s">
        <v>1491</v>
      </c>
      <c r="D97" s="7">
        <v>0</v>
      </c>
      <c r="E97" s="7">
        <v>1000</v>
      </c>
      <c r="F97" s="7">
        <v>1</v>
      </c>
      <c r="G97" s="7">
        <v>0</v>
      </c>
      <c r="H97" s="7" t="s">
        <v>46</v>
      </c>
    </row>
    <row r="98" spans="1:8" x14ac:dyDescent="0.25">
      <c r="A98" s="7" t="s">
        <v>214</v>
      </c>
      <c r="B98" s="7" t="s">
        <v>215</v>
      </c>
      <c r="C98" s="7" t="s">
        <v>1118</v>
      </c>
      <c r="D98" s="7">
        <v>0</v>
      </c>
      <c r="E98" s="7">
        <v>1000</v>
      </c>
      <c r="F98" s="7">
        <v>1</v>
      </c>
      <c r="G98" s="7">
        <v>0</v>
      </c>
      <c r="H98" s="7" t="s">
        <v>175</v>
      </c>
    </row>
    <row r="99" spans="1:8" x14ac:dyDescent="0.25">
      <c r="A99" s="7" t="s">
        <v>217</v>
      </c>
      <c r="B99" s="7" t="s">
        <v>218</v>
      </c>
      <c r="C99" s="7" t="s">
        <v>1664</v>
      </c>
      <c r="D99" s="7">
        <v>0</v>
      </c>
      <c r="E99" s="7">
        <v>1000</v>
      </c>
      <c r="F99" s="7">
        <v>1</v>
      </c>
      <c r="G99" s="7">
        <v>0</v>
      </c>
      <c r="H99" s="7" t="s">
        <v>16</v>
      </c>
    </row>
    <row r="100" spans="1:8" x14ac:dyDescent="0.25">
      <c r="A100" s="7" t="s">
        <v>219</v>
      </c>
      <c r="B100" s="7" t="s">
        <v>220</v>
      </c>
      <c r="C100" s="7" t="s">
        <v>1119</v>
      </c>
      <c r="D100" s="7">
        <v>0</v>
      </c>
      <c r="E100" s="7">
        <v>1000</v>
      </c>
      <c r="F100" s="7">
        <v>1</v>
      </c>
      <c r="G100" s="7">
        <v>0</v>
      </c>
      <c r="H100" s="7" t="s">
        <v>16</v>
      </c>
    </row>
    <row r="101" spans="1:8" x14ac:dyDescent="0.25">
      <c r="A101" s="7" t="s">
        <v>221</v>
      </c>
      <c r="B101" s="7" t="s">
        <v>222</v>
      </c>
      <c r="C101" s="7" t="s">
        <v>1120</v>
      </c>
      <c r="D101" s="7">
        <v>-1000</v>
      </c>
      <c r="E101" s="7">
        <v>1000</v>
      </c>
      <c r="F101" s="7">
        <v>1</v>
      </c>
      <c r="G101" s="7">
        <v>0</v>
      </c>
      <c r="H101" s="7" t="s">
        <v>223</v>
      </c>
    </row>
    <row r="102" spans="1:8" x14ac:dyDescent="0.25">
      <c r="A102" s="7" t="s">
        <v>224</v>
      </c>
      <c r="B102" s="7" t="s">
        <v>225</v>
      </c>
      <c r="C102" s="7" t="s">
        <v>1121</v>
      </c>
      <c r="D102" s="7">
        <v>0</v>
      </c>
      <c r="E102" s="7">
        <v>1000</v>
      </c>
      <c r="F102" s="7">
        <v>1</v>
      </c>
      <c r="G102" s="7">
        <v>0</v>
      </c>
      <c r="H102" s="7" t="s">
        <v>157</v>
      </c>
    </row>
    <row r="103" spans="1:8" x14ac:dyDescent="0.25">
      <c r="A103" s="7" t="s">
        <v>226</v>
      </c>
      <c r="B103" s="7" t="s">
        <v>227</v>
      </c>
      <c r="C103" s="7" t="s">
        <v>1122</v>
      </c>
      <c r="D103" s="7">
        <v>0</v>
      </c>
      <c r="E103" s="7">
        <v>1000</v>
      </c>
      <c r="F103" s="7">
        <v>1</v>
      </c>
      <c r="G103" s="7">
        <v>0</v>
      </c>
      <c r="H103" s="7" t="s">
        <v>16</v>
      </c>
    </row>
    <row r="104" spans="1:8" x14ac:dyDescent="0.25">
      <c r="A104" s="7" t="s">
        <v>1429</v>
      </c>
      <c r="B104" s="7" t="s">
        <v>228</v>
      </c>
      <c r="C104" s="7" t="s">
        <v>1389</v>
      </c>
      <c r="D104" s="7">
        <v>0</v>
      </c>
      <c r="E104" s="7">
        <v>1000</v>
      </c>
      <c r="F104" s="7">
        <v>1</v>
      </c>
      <c r="G104" s="7">
        <v>0</v>
      </c>
      <c r="H104" s="7" t="s">
        <v>105</v>
      </c>
    </row>
    <row r="105" spans="1:8" customFormat="1" x14ac:dyDescent="0.25">
      <c r="A105" t="s">
        <v>229</v>
      </c>
      <c r="B105" t="s">
        <v>230</v>
      </c>
      <c r="C105" t="s">
        <v>1123</v>
      </c>
      <c r="D105">
        <v>0</v>
      </c>
      <c r="E105">
        <v>1000</v>
      </c>
      <c r="F105">
        <v>1</v>
      </c>
      <c r="G105">
        <v>0</v>
      </c>
      <c r="H105" t="s">
        <v>22</v>
      </c>
    </row>
    <row r="106" spans="1:8" customFormat="1" x14ac:dyDescent="0.25">
      <c r="A106" t="s">
        <v>231</v>
      </c>
      <c r="B106" t="s">
        <v>232</v>
      </c>
      <c r="C106" t="s">
        <v>1124</v>
      </c>
      <c r="D106">
        <v>0</v>
      </c>
      <c r="E106">
        <v>1000</v>
      </c>
      <c r="F106">
        <v>1</v>
      </c>
      <c r="G106">
        <v>0</v>
      </c>
      <c r="H106" t="s">
        <v>22</v>
      </c>
    </row>
    <row r="107" spans="1:8" x14ac:dyDescent="0.25">
      <c r="A107" s="7" t="s">
        <v>233</v>
      </c>
      <c r="B107" s="7" t="s">
        <v>234</v>
      </c>
      <c r="C107" s="7" t="s">
        <v>1125</v>
      </c>
      <c r="D107" s="7">
        <v>0</v>
      </c>
      <c r="E107" s="7">
        <v>1000</v>
      </c>
      <c r="F107" s="7">
        <v>1</v>
      </c>
      <c r="G107" s="7">
        <v>0</v>
      </c>
      <c r="H107" s="7" t="s">
        <v>61</v>
      </c>
    </row>
    <row r="108" spans="1:8" x14ac:dyDescent="0.25">
      <c r="A108" s="7" t="s">
        <v>235</v>
      </c>
      <c r="B108" s="7" t="s">
        <v>236</v>
      </c>
      <c r="C108" s="7" t="s">
        <v>1126</v>
      </c>
      <c r="D108" s="7">
        <v>0</v>
      </c>
      <c r="E108" s="7">
        <v>1000</v>
      </c>
      <c r="F108" s="7">
        <v>1</v>
      </c>
      <c r="G108" s="7">
        <v>0</v>
      </c>
      <c r="H108" s="7" t="s">
        <v>62</v>
      </c>
    </row>
    <row r="109" spans="1:8" x14ac:dyDescent="0.25">
      <c r="A109" s="7" t="s">
        <v>237</v>
      </c>
      <c r="B109" s="7" t="s">
        <v>238</v>
      </c>
      <c r="C109" s="7" t="s">
        <v>1127</v>
      </c>
      <c r="D109" s="7">
        <v>0</v>
      </c>
      <c r="E109" s="7">
        <v>1000</v>
      </c>
      <c r="F109" s="7">
        <v>1</v>
      </c>
      <c r="G109" s="7">
        <v>0</v>
      </c>
      <c r="H109" s="7" t="s">
        <v>61</v>
      </c>
    </row>
    <row r="110" spans="1:8" ht="14.25" customHeight="1" x14ac:dyDescent="0.25">
      <c r="A110" s="7" t="s">
        <v>239</v>
      </c>
      <c r="B110" s="7" t="s">
        <v>240</v>
      </c>
      <c r="C110" s="7" t="s">
        <v>1128</v>
      </c>
      <c r="D110" s="7">
        <v>0</v>
      </c>
      <c r="E110" s="7">
        <v>1000</v>
      </c>
      <c r="F110" s="7">
        <v>1</v>
      </c>
      <c r="G110" s="7">
        <v>0</v>
      </c>
      <c r="H110" s="7" t="s">
        <v>36</v>
      </c>
    </row>
    <row r="111" spans="1:8" x14ac:dyDescent="0.25">
      <c r="A111" s="7" t="s">
        <v>241</v>
      </c>
      <c r="B111" s="7" t="s">
        <v>242</v>
      </c>
      <c r="C111" s="7" t="s">
        <v>1129</v>
      </c>
      <c r="D111" s="7">
        <v>0</v>
      </c>
      <c r="E111" s="7">
        <v>1000</v>
      </c>
      <c r="F111" s="7">
        <v>1</v>
      </c>
      <c r="G111" s="7">
        <v>0</v>
      </c>
      <c r="H111" s="7" t="s">
        <v>179</v>
      </c>
    </row>
    <row r="112" spans="1:8" x14ac:dyDescent="0.25">
      <c r="A112" s="7" t="s">
        <v>243</v>
      </c>
      <c r="B112" s="7" t="s">
        <v>244</v>
      </c>
      <c r="C112" s="7" t="s">
        <v>1130</v>
      </c>
      <c r="D112" s="7">
        <v>0</v>
      </c>
      <c r="E112" s="7">
        <v>1000</v>
      </c>
      <c r="F112" s="7">
        <v>1</v>
      </c>
      <c r="G112" s="7">
        <v>0</v>
      </c>
      <c r="H112" s="7" t="s">
        <v>105</v>
      </c>
    </row>
    <row r="113" spans="1:8" x14ac:dyDescent="0.25">
      <c r="A113" s="7" t="s">
        <v>245</v>
      </c>
      <c r="B113" s="7" t="s">
        <v>246</v>
      </c>
      <c r="C113" s="7" t="s">
        <v>1669</v>
      </c>
      <c r="D113" s="7">
        <v>0</v>
      </c>
      <c r="E113" s="7">
        <v>1000</v>
      </c>
      <c r="F113" s="7">
        <v>1</v>
      </c>
      <c r="G113" s="7">
        <v>0</v>
      </c>
      <c r="H113" s="7" t="s">
        <v>105</v>
      </c>
    </row>
    <row r="114" spans="1:8" x14ac:dyDescent="0.25">
      <c r="A114" s="7" t="s">
        <v>247</v>
      </c>
      <c r="B114" s="7" t="s">
        <v>248</v>
      </c>
      <c r="C114" s="7" t="s">
        <v>1131</v>
      </c>
      <c r="D114" s="7">
        <v>0</v>
      </c>
      <c r="E114" s="7">
        <v>1000</v>
      </c>
      <c r="F114" s="7">
        <v>1</v>
      </c>
      <c r="G114" s="7">
        <v>0</v>
      </c>
      <c r="H114" s="7" t="s">
        <v>13</v>
      </c>
    </row>
    <row r="115" spans="1:8" x14ac:dyDescent="0.25">
      <c r="A115" s="7" t="s">
        <v>249</v>
      </c>
      <c r="B115" s="7" t="s">
        <v>250</v>
      </c>
      <c r="C115" s="7" t="s">
        <v>1132</v>
      </c>
      <c r="D115" s="7">
        <v>0</v>
      </c>
      <c r="E115" s="7">
        <v>1000</v>
      </c>
      <c r="F115" s="7">
        <v>1</v>
      </c>
      <c r="G115" s="7">
        <v>0</v>
      </c>
      <c r="H115" s="7" t="s">
        <v>46</v>
      </c>
    </row>
    <row r="116" spans="1:8" x14ac:dyDescent="0.25">
      <c r="A116" s="7" t="s">
        <v>251</v>
      </c>
      <c r="B116" s="7" t="s">
        <v>252</v>
      </c>
      <c r="C116" s="7" t="s">
        <v>1133</v>
      </c>
      <c r="D116" s="7">
        <v>0</v>
      </c>
      <c r="E116" s="7">
        <v>1000</v>
      </c>
      <c r="F116" s="7">
        <v>1</v>
      </c>
      <c r="G116" s="7">
        <v>0</v>
      </c>
      <c r="H116" s="7" t="s">
        <v>46</v>
      </c>
    </row>
    <row r="117" spans="1:8" x14ac:dyDescent="0.25">
      <c r="A117" s="7" t="s">
        <v>254</v>
      </c>
      <c r="B117" s="7" t="s">
        <v>255</v>
      </c>
      <c r="C117" s="7" t="s">
        <v>1661</v>
      </c>
      <c r="D117" s="7">
        <v>0</v>
      </c>
      <c r="E117" s="7">
        <v>1000</v>
      </c>
      <c r="F117" s="7">
        <v>1</v>
      </c>
      <c r="G117" s="7">
        <v>0</v>
      </c>
      <c r="H117" s="7" t="s">
        <v>30</v>
      </c>
    </row>
    <row r="118" spans="1:8" x14ac:dyDescent="0.25">
      <c r="A118" s="7" t="s">
        <v>256</v>
      </c>
      <c r="B118" s="7" t="s">
        <v>257</v>
      </c>
      <c r="C118" s="7" t="s">
        <v>1134</v>
      </c>
      <c r="D118" s="7">
        <v>0</v>
      </c>
      <c r="E118" s="7">
        <v>1000</v>
      </c>
      <c r="F118" s="7">
        <v>1</v>
      </c>
      <c r="G118" s="7">
        <v>0</v>
      </c>
      <c r="H118" s="7" t="s">
        <v>30</v>
      </c>
    </row>
    <row r="119" spans="1:8" x14ac:dyDescent="0.25">
      <c r="A119" s="7" t="s">
        <v>258</v>
      </c>
      <c r="B119" s="7" t="s">
        <v>259</v>
      </c>
      <c r="C119" s="7" t="s">
        <v>1660</v>
      </c>
      <c r="D119" s="7">
        <v>0</v>
      </c>
      <c r="E119" s="7">
        <v>1000</v>
      </c>
      <c r="F119" s="7">
        <v>1</v>
      </c>
      <c r="G119" s="7">
        <v>0</v>
      </c>
      <c r="H119" s="7" t="s">
        <v>30</v>
      </c>
    </row>
    <row r="120" spans="1:8" x14ac:dyDescent="0.25">
      <c r="A120" s="7" t="s">
        <v>260</v>
      </c>
      <c r="B120" s="7" t="s">
        <v>261</v>
      </c>
      <c r="C120" s="7" t="s">
        <v>1659</v>
      </c>
      <c r="D120" s="7">
        <v>0</v>
      </c>
      <c r="E120" s="7">
        <v>1000</v>
      </c>
      <c r="F120" s="7">
        <v>1</v>
      </c>
      <c r="G120" s="7">
        <v>0</v>
      </c>
      <c r="H120" s="7" t="s">
        <v>30</v>
      </c>
    </row>
    <row r="121" spans="1:8" x14ac:dyDescent="0.25">
      <c r="A121" s="7" t="s">
        <v>264</v>
      </c>
      <c r="B121" s="7" t="s">
        <v>265</v>
      </c>
      <c r="C121" s="7" t="s">
        <v>1135</v>
      </c>
      <c r="D121" s="7">
        <v>0</v>
      </c>
      <c r="E121" s="7">
        <v>1000</v>
      </c>
      <c r="F121" s="7">
        <v>1</v>
      </c>
      <c r="G121" s="7">
        <v>0</v>
      </c>
      <c r="H121" s="7" t="s">
        <v>179</v>
      </c>
    </row>
    <row r="122" spans="1:8" x14ac:dyDescent="0.25">
      <c r="A122" s="7" t="s">
        <v>266</v>
      </c>
      <c r="B122" s="7" t="s">
        <v>267</v>
      </c>
      <c r="C122" s="7" t="s">
        <v>1136</v>
      </c>
      <c r="D122" s="19">
        <v>0</v>
      </c>
      <c r="E122" s="19">
        <v>1000</v>
      </c>
      <c r="F122" s="7">
        <v>1</v>
      </c>
      <c r="G122" s="7">
        <v>0</v>
      </c>
      <c r="H122" s="7" t="s">
        <v>8</v>
      </c>
    </row>
    <row r="123" spans="1:8" x14ac:dyDescent="0.25">
      <c r="A123" s="7" t="s">
        <v>1440</v>
      </c>
      <c r="B123" s="7" t="s">
        <v>268</v>
      </c>
      <c r="C123" s="7" t="s">
        <v>1441</v>
      </c>
      <c r="D123" s="7">
        <v>-1000</v>
      </c>
      <c r="E123" s="7">
        <v>1000</v>
      </c>
      <c r="F123" s="7">
        <v>1</v>
      </c>
      <c r="G123" s="7">
        <v>0</v>
      </c>
      <c r="H123" s="7" t="s">
        <v>179</v>
      </c>
    </row>
    <row r="124" spans="1:8" x14ac:dyDescent="0.25">
      <c r="A124" s="7" t="s">
        <v>269</v>
      </c>
      <c r="B124" s="7" t="s">
        <v>268</v>
      </c>
      <c r="C124" s="7" t="s">
        <v>1137</v>
      </c>
      <c r="D124" s="7">
        <v>-1000</v>
      </c>
      <c r="E124" s="7">
        <v>1000</v>
      </c>
      <c r="F124" s="7">
        <v>1</v>
      </c>
      <c r="G124" s="7">
        <v>0</v>
      </c>
      <c r="H124" s="7" t="s">
        <v>36</v>
      </c>
    </row>
    <row r="125" spans="1:8" x14ac:dyDescent="0.25">
      <c r="A125" s="7" t="s">
        <v>270</v>
      </c>
      <c r="B125" s="7" t="s">
        <v>271</v>
      </c>
      <c r="C125" s="7" t="s">
        <v>1138</v>
      </c>
      <c r="D125" s="7">
        <v>0</v>
      </c>
      <c r="E125" s="7">
        <v>1000</v>
      </c>
      <c r="F125" s="7">
        <v>1</v>
      </c>
      <c r="G125" s="7">
        <v>0</v>
      </c>
      <c r="H125" s="7" t="s">
        <v>36</v>
      </c>
    </row>
    <row r="126" spans="1:8" x14ac:dyDescent="0.25">
      <c r="A126" s="7" t="s">
        <v>272</v>
      </c>
      <c r="B126" s="7" t="s">
        <v>273</v>
      </c>
      <c r="C126" s="7" t="s">
        <v>1139</v>
      </c>
      <c r="D126" s="7">
        <v>0</v>
      </c>
      <c r="E126" s="7">
        <v>1000</v>
      </c>
      <c r="F126" s="7">
        <v>1</v>
      </c>
      <c r="G126" s="7">
        <v>0</v>
      </c>
      <c r="H126" s="7" t="s">
        <v>62</v>
      </c>
    </row>
    <row r="127" spans="1:8" x14ac:dyDescent="0.25">
      <c r="A127" s="7" t="s">
        <v>274</v>
      </c>
      <c r="B127" s="7" t="s">
        <v>275</v>
      </c>
      <c r="C127" s="7" t="s">
        <v>1140</v>
      </c>
      <c r="D127" s="7">
        <v>0</v>
      </c>
      <c r="E127" s="7">
        <v>1000</v>
      </c>
      <c r="F127" s="7">
        <v>1</v>
      </c>
      <c r="G127" s="7">
        <v>0</v>
      </c>
      <c r="H127" s="7" t="s">
        <v>62</v>
      </c>
    </row>
    <row r="128" spans="1:8" x14ac:dyDescent="0.25">
      <c r="A128" s="7" t="s">
        <v>276</v>
      </c>
      <c r="B128" s="7" t="s">
        <v>277</v>
      </c>
      <c r="C128" s="7" t="s">
        <v>1526</v>
      </c>
      <c r="D128" s="7">
        <v>0</v>
      </c>
      <c r="E128" s="7">
        <v>1000</v>
      </c>
      <c r="F128" s="7">
        <v>1</v>
      </c>
      <c r="G128" s="7">
        <v>0</v>
      </c>
      <c r="H128" s="7" t="s">
        <v>62</v>
      </c>
    </row>
    <row r="129" spans="1:8" customFormat="1" x14ac:dyDescent="0.25">
      <c r="A129" t="s">
        <v>278</v>
      </c>
      <c r="B129" t="s">
        <v>279</v>
      </c>
      <c r="C129" t="s">
        <v>1141</v>
      </c>
      <c r="D129">
        <v>0</v>
      </c>
      <c r="E129">
        <v>1000</v>
      </c>
      <c r="F129">
        <v>1</v>
      </c>
      <c r="G129">
        <v>0</v>
      </c>
      <c r="H129" t="s">
        <v>22</v>
      </c>
    </row>
    <row r="130" spans="1:8" x14ac:dyDescent="0.25">
      <c r="A130" s="7" t="s">
        <v>280</v>
      </c>
      <c r="B130" s="7" t="s">
        <v>281</v>
      </c>
      <c r="C130" s="7" t="s">
        <v>1142</v>
      </c>
      <c r="D130" s="7">
        <v>0</v>
      </c>
      <c r="E130" s="7">
        <v>1000</v>
      </c>
      <c r="F130" s="7">
        <v>1</v>
      </c>
      <c r="G130" s="7">
        <v>0</v>
      </c>
      <c r="H130" s="7" t="s">
        <v>141</v>
      </c>
    </row>
    <row r="131" spans="1:8" x14ac:dyDescent="0.25">
      <c r="A131" s="7" t="s">
        <v>282</v>
      </c>
      <c r="B131" s="7" t="s">
        <v>283</v>
      </c>
      <c r="C131" s="7" t="s">
        <v>1143</v>
      </c>
      <c r="D131" s="7">
        <v>0</v>
      </c>
      <c r="E131" s="7">
        <v>1000</v>
      </c>
      <c r="F131" s="7">
        <v>1</v>
      </c>
      <c r="G131" s="7">
        <v>0</v>
      </c>
      <c r="H131" s="7" t="s">
        <v>46</v>
      </c>
    </row>
    <row r="132" spans="1:8" x14ac:dyDescent="0.25">
      <c r="A132" s="7" t="s">
        <v>284</v>
      </c>
      <c r="B132" s="7" t="s">
        <v>285</v>
      </c>
      <c r="C132" s="7" t="s">
        <v>1144</v>
      </c>
      <c r="D132" s="7">
        <v>0</v>
      </c>
      <c r="E132" s="7">
        <v>1000</v>
      </c>
      <c r="F132" s="7">
        <v>1</v>
      </c>
      <c r="G132" s="7">
        <v>0</v>
      </c>
      <c r="H132" s="7" t="s">
        <v>46</v>
      </c>
    </row>
    <row r="133" spans="1:8" x14ac:dyDescent="0.25">
      <c r="A133" s="7" t="s">
        <v>286</v>
      </c>
      <c r="B133" s="7" t="s">
        <v>283</v>
      </c>
      <c r="C133" s="7" t="s">
        <v>1145</v>
      </c>
      <c r="D133" s="7">
        <v>0</v>
      </c>
      <c r="E133" s="7">
        <v>1000</v>
      </c>
      <c r="F133" s="7">
        <v>1</v>
      </c>
      <c r="G133" s="7">
        <v>0</v>
      </c>
      <c r="H133" s="7" t="s">
        <v>46</v>
      </c>
    </row>
    <row r="134" spans="1:8" x14ac:dyDescent="0.25">
      <c r="A134" s="7" t="s">
        <v>287</v>
      </c>
      <c r="B134" s="7" t="s">
        <v>283</v>
      </c>
      <c r="C134" s="7" t="s">
        <v>1146</v>
      </c>
      <c r="D134" s="7">
        <v>0</v>
      </c>
      <c r="E134" s="7">
        <v>1000</v>
      </c>
      <c r="F134" s="7">
        <v>1</v>
      </c>
      <c r="G134" s="7">
        <v>0</v>
      </c>
      <c r="H134" s="7" t="s">
        <v>46</v>
      </c>
    </row>
    <row r="135" spans="1:8" x14ac:dyDescent="0.25">
      <c r="A135" s="7" t="s">
        <v>288</v>
      </c>
      <c r="B135" s="7" t="s">
        <v>283</v>
      </c>
      <c r="C135" s="7" t="s">
        <v>1147</v>
      </c>
      <c r="D135" s="7">
        <v>0</v>
      </c>
      <c r="E135" s="7">
        <v>1000</v>
      </c>
      <c r="F135" s="7">
        <v>1</v>
      </c>
      <c r="G135" s="7">
        <v>0</v>
      </c>
      <c r="H135" s="7" t="s">
        <v>46</v>
      </c>
    </row>
    <row r="136" spans="1:8" x14ac:dyDescent="0.25">
      <c r="A136" s="7" t="s">
        <v>289</v>
      </c>
      <c r="B136" s="7" t="s">
        <v>283</v>
      </c>
      <c r="C136" s="7" t="s">
        <v>1148</v>
      </c>
      <c r="D136" s="7">
        <v>0</v>
      </c>
      <c r="E136" s="7">
        <v>1000</v>
      </c>
      <c r="F136" s="7">
        <v>1</v>
      </c>
      <c r="G136" s="7">
        <v>0</v>
      </c>
      <c r="H136" s="7" t="s">
        <v>46</v>
      </c>
    </row>
    <row r="137" spans="1:8" x14ac:dyDescent="0.25">
      <c r="A137" s="7" t="s">
        <v>290</v>
      </c>
      <c r="B137" s="7" t="s">
        <v>283</v>
      </c>
      <c r="C137" s="7" t="s">
        <v>1149</v>
      </c>
      <c r="D137" s="7">
        <v>0</v>
      </c>
      <c r="E137" s="7">
        <v>1000</v>
      </c>
      <c r="F137" s="7">
        <v>1</v>
      </c>
      <c r="G137" s="7">
        <v>0</v>
      </c>
      <c r="H137" s="7" t="s">
        <v>46</v>
      </c>
    </row>
    <row r="138" spans="1:8" x14ac:dyDescent="0.25">
      <c r="A138" s="7" t="s">
        <v>291</v>
      </c>
      <c r="B138" s="7" t="s">
        <v>283</v>
      </c>
      <c r="C138" s="7" t="s">
        <v>1150</v>
      </c>
      <c r="D138" s="7">
        <v>0</v>
      </c>
      <c r="E138" s="7">
        <v>1000</v>
      </c>
      <c r="F138" s="7">
        <v>1</v>
      </c>
      <c r="G138" s="7">
        <v>0</v>
      </c>
      <c r="H138" s="7" t="s">
        <v>46</v>
      </c>
    </row>
    <row r="139" spans="1:8" x14ac:dyDescent="0.25">
      <c r="A139" s="7" t="s">
        <v>292</v>
      </c>
      <c r="B139" s="7" t="s">
        <v>293</v>
      </c>
      <c r="C139" s="7" t="s">
        <v>1151</v>
      </c>
      <c r="D139" s="7">
        <v>0</v>
      </c>
      <c r="E139" s="7">
        <v>1000</v>
      </c>
      <c r="F139" s="7">
        <v>1</v>
      </c>
      <c r="G139" s="7">
        <v>0</v>
      </c>
      <c r="H139" s="7" t="s">
        <v>13</v>
      </c>
    </row>
    <row r="140" spans="1:8" x14ac:dyDescent="0.25">
      <c r="A140" s="7" t="s">
        <v>294</v>
      </c>
      <c r="B140" s="7" t="s">
        <v>295</v>
      </c>
      <c r="C140" s="7" t="s">
        <v>1152</v>
      </c>
      <c r="D140" s="7">
        <v>0</v>
      </c>
      <c r="E140" s="7">
        <v>1000</v>
      </c>
      <c r="F140" s="7">
        <v>1</v>
      </c>
      <c r="G140" s="7">
        <v>0</v>
      </c>
      <c r="H140" s="7" t="s">
        <v>13</v>
      </c>
    </row>
    <row r="141" spans="1:8" x14ac:dyDescent="0.25">
      <c r="A141" s="4" t="s">
        <v>1550</v>
      </c>
      <c r="B141" s="4" t="s">
        <v>1566</v>
      </c>
      <c r="C141" s="4" t="s">
        <v>1567</v>
      </c>
      <c r="D141" s="4">
        <v>0</v>
      </c>
      <c r="E141" s="4">
        <v>1000</v>
      </c>
      <c r="F141" s="7">
        <v>1</v>
      </c>
      <c r="G141" s="7">
        <v>0</v>
      </c>
      <c r="H141" s="4" t="s">
        <v>46</v>
      </c>
    </row>
    <row r="142" spans="1:8" x14ac:dyDescent="0.25">
      <c r="A142" s="7" t="s">
        <v>296</v>
      </c>
      <c r="B142" s="7" t="s">
        <v>297</v>
      </c>
      <c r="C142" s="7" t="s">
        <v>1153</v>
      </c>
      <c r="D142" s="7">
        <v>0</v>
      </c>
      <c r="E142" s="7">
        <v>1000</v>
      </c>
      <c r="F142" s="7">
        <v>1</v>
      </c>
      <c r="G142" s="7">
        <v>0</v>
      </c>
      <c r="H142" s="7" t="s">
        <v>13</v>
      </c>
    </row>
    <row r="143" spans="1:8" x14ac:dyDescent="0.25">
      <c r="A143" s="7" t="s">
        <v>298</v>
      </c>
      <c r="B143" s="7" t="s">
        <v>297</v>
      </c>
      <c r="C143" s="7" t="s">
        <v>1154</v>
      </c>
      <c r="D143" s="7">
        <v>0</v>
      </c>
      <c r="E143" s="7">
        <v>1000</v>
      </c>
      <c r="F143" s="7">
        <v>1</v>
      </c>
      <c r="G143" s="7">
        <v>0</v>
      </c>
      <c r="H143" s="7" t="s">
        <v>13</v>
      </c>
    </row>
    <row r="144" spans="1:8" x14ac:dyDescent="0.25">
      <c r="A144" s="7" t="s">
        <v>299</v>
      </c>
      <c r="B144" s="7" t="s">
        <v>300</v>
      </c>
      <c r="C144" s="7" t="s">
        <v>1155</v>
      </c>
      <c r="D144" s="7">
        <v>0</v>
      </c>
      <c r="E144" s="7">
        <v>1000</v>
      </c>
      <c r="F144" s="7">
        <v>1</v>
      </c>
      <c r="G144" s="7">
        <v>0</v>
      </c>
      <c r="H144" s="7" t="s">
        <v>13</v>
      </c>
    </row>
    <row r="145" spans="1:8" x14ac:dyDescent="0.25">
      <c r="A145" s="7" t="s">
        <v>301</v>
      </c>
      <c r="B145" s="7" t="s">
        <v>302</v>
      </c>
      <c r="C145" s="7" t="s">
        <v>1156</v>
      </c>
      <c r="D145" s="7">
        <v>0</v>
      </c>
      <c r="E145" s="7">
        <v>1000</v>
      </c>
      <c r="F145" s="7">
        <v>1</v>
      </c>
      <c r="G145" s="7">
        <v>0</v>
      </c>
      <c r="H145" s="7" t="s">
        <v>27</v>
      </c>
    </row>
    <row r="146" spans="1:8" x14ac:dyDescent="0.25">
      <c r="A146" s="7" t="s">
        <v>303</v>
      </c>
      <c r="B146" s="7" t="s">
        <v>304</v>
      </c>
      <c r="C146" s="7" t="s">
        <v>1157</v>
      </c>
      <c r="D146" s="7">
        <v>0</v>
      </c>
      <c r="E146" s="7">
        <v>1000</v>
      </c>
      <c r="F146" s="7">
        <v>1</v>
      </c>
      <c r="G146" s="7">
        <v>0</v>
      </c>
      <c r="H146" s="7" t="s">
        <v>93</v>
      </c>
    </row>
    <row r="147" spans="1:8" x14ac:dyDescent="0.25">
      <c r="A147" s="7" t="s">
        <v>305</v>
      </c>
      <c r="B147" s="7" t="s">
        <v>306</v>
      </c>
      <c r="C147" s="7" t="s">
        <v>1158</v>
      </c>
      <c r="D147" s="7">
        <v>0</v>
      </c>
      <c r="E147" s="7">
        <v>1000</v>
      </c>
      <c r="F147" s="7">
        <v>1</v>
      </c>
      <c r="G147" s="7">
        <v>0</v>
      </c>
      <c r="H147" s="7" t="s">
        <v>27</v>
      </c>
    </row>
    <row r="148" spans="1:8" x14ac:dyDescent="0.25">
      <c r="A148" s="4" t="s">
        <v>1499</v>
      </c>
      <c r="B148" s="4" t="s">
        <v>1511</v>
      </c>
      <c r="C148" s="4" t="s">
        <v>1512</v>
      </c>
      <c r="D148" s="7">
        <v>0</v>
      </c>
      <c r="E148" s="4">
        <v>1000</v>
      </c>
      <c r="F148" s="7">
        <v>1</v>
      </c>
      <c r="G148" s="7">
        <v>0</v>
      </c>
      <c r="H148" s="4" t="s">
        <v>27</v>
      </c>
    </row>
    <row r="149" spans="1:8" x14ac:dyDescent="0.25">
      <c r="A149" s="7" t="s">
        <v>307</v>
      </c>
      <c r="B149" s="7" t="s">
        <v>308</v>
      </c>
      <c r="C149" s="7" t="s">
        <v>1159</v>
      </c>
      <c r="D149" s="7">
        <v>0</v>
      </c>
      <c r="E149" s="7">
        <v>1000</v>
      </c>
      <c r="F149" s="7">
        <v>1</v>
      </c>
      <c r="G149" s="7">
        <v>0</v>
      </c>
      <c r="H149" s="7" t="s">
        <v>13</v>
      </c>
    </row>
    <row r="150" spans="1:8" x14ac:dyDescent="0.25">
      <c r="A150" s="7" t="s">
        <v>309</v>
      </c>
      <c r="B150" s="7" t="s">
        <v>310</v>
      </c>
      <c r="C150" s="7" t="s">
        <v>1160</v>
      </c>
      <c r="D150" s="7">
        <v>0</v>
      </c>
      <c r="E150" s="7">
        <v>1000</v>
      </c>
      <c r="F150" s="7">
        <v>1</v>
      </c>
      <c r="G150" s="7">
        <v>0</v>
      </c>
      <c r="H150" s="7" t="s">
        <v>93</v>
      </c>
    </row>
    <row r="151" spans="1:8" x14ac:dyDescent="0.25">
      <c r="A151" s="7" t="s">
        <v>313</v>
      </c>
      <c r="B151" s="7" t="s">
        <v>314</v>
      </c>
      <c r="C151" s="7" t="s">
        <v>1162</v>
      </c>
      <c r="D151" s="7">
        <v>0</v>
      </c>
      <c r="E151" s="7">
        <v>1000</v>
      </c>
      <c r="F151" s="7">
        <v>1</v>
      </c>
      <c r="G151" s="7">
        <v>0</v>
      </c>
      <c r="H151" s="7" t="s">
        <v>43</v>
      </c>
    </row>
    <row r="152" spans="1:8" x14ac:dyDescent="0.25">
      <c r="A152" s="7" t="s">
        <v>315</v>
      </c>
      <c r="B152" s="7" t="s">
        <v>316</v>
      </c>
      <c r="C152" s="7" t="s">
        <v>1163</v>
      </c>
      <c r="D152" s="7">
        <v>0</v>
      </c>
      <c r="E152" s="7">
        <v>1000</v>
      </c>
      <c r="F152" s="7">
        <v>1</v>
      </c>
      <c r="G152" s="7">
        <v>0</v>
      </c>
      <c r="H152" s="7" t="s">
        <v>43</v>
      </c>
    </row>
    <row r="153" spans="1:8" x14ac:dyDescent="0.25">
      <c r="A153" s="7" t="s">
        <v>319</v>
      </c>
      <c r="B153" s="7" t="s">
        <v>320</v>
      </c>
      <c r="C153" s="7" t="s">
        <v>1166</v>
      </c>
      <c r="D153" s="7">
        <v>0</v>
      </c>
      <c r="E153" s="7">
        <v>1000</v>
      </c>
      <c r="F153" s="7">
        <v>1</v>
      </c>
      <c r="G153" s="7">
        <v>0</v>
      </c>
      <c r="H153" s="7" t="s">
        <v>157</v>
      </c>
    </row>
    <row r="154" spans="1:8" x14ac:dyDescent="0.25">
      <c r="A154" s="7" t="s">
        <v>321</v>
      </c>
      <c r="B154" s="7" t="s">
        <v>322</v>
      </c>
      <c r="C154" s="7" t="s">
        <v>1167</v>
      </c>
      <c r="D154" s="7">
        <v>0</v>
      </c>
      <c r="E154" s="7">
        <v>1000</v>
      </c>
      <c r="F154" s="7">
        <v>1</v>
      </c>
      <c r="G154" s="7">
        <v>0</v>
      </c>
      <c r="H154" s="7" t="s">
        <v>61</v>
      </c>
    </row>
    <row r="155" spans="1:8" x14ac:dyDescent="0.25">
      <c r="A155" s="7" t="s">
        <v>323</v>
      </c>
      <c r="B155" s="7" t="s">
        <v>324</v>
      </c>
      <c r="C155" s="7" t="s">
        <v>1168</v>
      </c>
      <c r="D155" s="7">
        <v>-1000</v>
      </c>
      <c r="E155" s="7">
        <v>1000</v>
      </c>
      <c r="F155" s="7">
        <v>1</v>
      </c>
      <c r="G155" s="7">
        <v>0</v>
      </c>
      <c r="H155" s="7" t="s">
        <v>157</v>
      </c>
    </row>
    <row r="156" spans="1:8" x14ac:dyDescent="0.25">
      <c r="A156" s="7" t="s">
        <v>325</v>
      </c>
      <c r="B156" s="7" t="s">
        <v>326</v>
      </c>
      <c r="C156" s="7" t="s">
        <v>1169</v>
      </c>
      <c r="D156" s="7">
        <v>-1000</v>
      </c>
      <c r="E156" s="7">
        <v>1000</v>
      </c>
      <c r="F156" s="7">
        <v>1</v>
      </c>
      <c r="G156" s="7">
        <v>0</v>
      </c>
      <c r="H156" s="7" t="s">
        <v>157</v>
      </c>
    </row>
    <row r="157" spans="1:8" x14ac:dyDescent="0.25">
      <c r="A157" s="7" t="s">
        <v>327</v>
      </c>
      <c r="B157" s="7" t="s">
        <v>328</v>
      </c>
      <c r="C157" s="7" t="s">
        <v>1170</v>
      </c>
      <c r="D157" s="7">
        <v>0</v>
      </c>
      <c r="E157" s="7">
        <v>1000</v>
      </c>
      <c r="F157" s="7">
        <v>1</v>
      </c>
      <c r="G157" s="7">
        <v>0</v>
      </c>
      <c r="H157" s="7" t="s">
        <v>175</v>
      </c>
    </row>
    <row r="158" spans="1:8" x14ac:dyDescent="0.25">
      <c r="A158" s="7" t="s">
        <v>329</v>
      </c>
      <c r="B158" s="7" t="s">
        <v>330</v>
      </c>
      <c r="C158" s="7" t="s">
        <v>1171</v>
      </c>
      <c r="D158" s="7">
        <v>0</v>
      </c>
      <c r="E158" s="7">
        <v>1000</v>
      </c>
      <c r="F158" s="7">
        <v>1</v>
      </c>
      <c r="G158" s="7">
        <v>0</v>
      </c>
      <c r="H158" s="7" t="s">
        <v>8</v>
      </c>
    </row>
    <row r="159" spans="1:8" x14ac:dyDescent="0.25">
      <c r="A159" s="7" t="s">
        <v>331</v>
      </c>
      <c r="B159" s="7" t="s">
        <v>332</v>
      </c>
      <c r="C159" s="7" t="s">
        <v>1172</v>
      </c>
      <c r="D159" s="7">
        <v>-1000</v>
      </c>
      <c r="E159" s="7">
        <v>1000</v>
      </c>
      <c r="F159" s="7">
        <v>1</v>
      </c>
      <c r="G159" s="7">
        <v>0</v>
      </c>
      <c r="H159" s="7" t="s">
        <v>157</v>
      </c>
    </row>
    <row r="160" spans="1:8" x14ac:dyDescent="0.25">
      <c r="A160" s="7" t="s">
        <v>333</v>
      </c>
      <c r="B160" s="7" t="s">
        <v>334</v>
      </c>
      <c r="C160" s="7" t="s">
        <v>1173</v>
      </c>
      <c r="D160" s="7">
        <v>0</v>
      </c>
      <c r="E160" s="7">
        <v>1000</v>
      </c>
      <c r="F160" s="7">
        <v>1</v>
      </c>
      <c r="G160" s="7">
        <v>0</v>
      </c>
      <c r="H160" s="7" t="s">
        <v>80</v>
      </c>
    </row>
    <row r="161" spans="1:8" x14ac:dyDescent="0.25">
      <c r="A161" s="7" t="s">
        <v>335</v>
      </c>
      <c r="B161" s="7" t="s">
        <v>336</v>
      </c>
      <c r="C161" s="7" t="s">
        <v>1665</v>
      </c>
      <c r="D161" s="7">
        <v>0</v>
      </c>
      <c r="E161" s="7">
        <v>1000</v>
      </c>
      <c r="F161" s="7">
        <v>1</v>
      </c>
      <c r="G161" s="7">
        <v>0</v>
      </c>
      <c r="H161" s="7" t="s">
        <v>8</v>
      </c>
    </row>
    <row r="162" spans="1:8" customFormat="1" x14ac:dyDescent="0.25">
      <c r="A162" t="s">
        <v>338</v>
      </c>
      <c r="B162" t="s">
        <v>339</v>
      </c>
      <c r="C162" t="s">
        <v>1175</v>
      </c>
      <c r="D162">
        <v>0</v>
      </c>
      <c r="E162">
        <v>1000</v>
      </c>
      <c r="F162">
        <v>1</v>
      </c>
      <c r="G162">
        <v>0</v>
      </c>
      <c r="H162" t="s">
        <v>22</v>
      </c>
    </row>
    <row r="163" spans="1:8" x14ac:dyDescent="0.25">
      <c r="A163" s="7" t="s">
        <v>340</v>
      </c>
      <c r="B163" s="7" t="s">
        <v>341</v>
      </c>
      <c r="C163" s="7" t="s">
        <v>1176</v>
      </c>
      <c r="D163" s="7">
        <v>0</v>
      </c>
      <c r="E163" s="7">
        <v>1000</v>
      </c>
      <c r="F163" s="7">
        <v>1</v>
      </c>
      <c r="G163" s="7">
        <v>0</v>
      </c>
      <c r="H163" s="7" t="s">
        <v>80</v>
      </c>
    </row>
    <row r="164" spans="1:8" x14ac:dyDescent="0.25">
      <c r="A164" s="7" t="s">
        <v>342</v>
      </c>
      <c r="B164" s="7" t="s">
        <v>343</v>
      </c>
      <c r="C164" s="7" t="s">
        <v>1177</v>
      </c>
      <c r="D164" s="7">
        <v>0</v>
      </c>
      <c r="E164" s="7">
        <v>1000</v>
      </c>
      <c r="F164" s="7">
        <v>1</v>
      </c>
      <c r="G164" s="7">
        <v>0</v>
      </c>
      <c r="H164" s="7" t="s">
        <v>80</v>
      </c>
    </row>
    <row r="165" spans="1:8" x14ac:dyDescent="0.25">
      <c r="A165" s="7" t="s">
        <v>344</v>
      </c>
      <c r="B165" s="7" t="s">
        <v>345</v>
      </c>
      <c r="C165" s="7" t="s">
        <v>1178</v>
      </c>
      <c r="D165" s="7">
        <v>0</v>
      </c>
      <c r="E165" s="7">
        <v>1000</v>
      </c>
      <c r="F165" s="7">
        <v>1</v>
      </c>
      <c r="G165" s="7">
        <v>0</v>
      </c>
      <c r="H165" s="7" t="s">
        <v>46</v>
      </c>
    </row>
    <row r="166" spans="1:8" x14ac:dyDescent="0.25">
      <c r="A166" s="7" t="s">
        <v>346</v>
      </c>
      <c r="B166" s="7" t="s">
        <v>347</v>
      </c>
      <c r="C166" s="7" t="s">
        <v>1179</v>
      </c>
      <c r="D166" s="7">
        <v>0</v>
      </c>
      <c r="E166" s="7">
        <v>1000</v>
      </c>
      <c r="F166" s="7">
        <v>1</v>
      </c>
      <c r="G166" s="7">
        <v>0</v>
      </c>
      <c r="H166" s="7" t="s">
        <v>46</v>
      </c>
    </row>
    <row r="167" spans="1:8" x14ac:dyDescent="0.25">
      <c r="A167" s="7" t="s">
        <v>348</v>
      </c>
      <c r="B167" s="7" t="s">
        <v>349</v>
      </c>
      <c r="C167" s="7" t="s">
        <v>1180</v>
      </c>
      <c r="D167" s="7">
        <v>0</v>
      </c>
      <c r="E167" s="7">
        <v>1000</v>
      </c>
      <c r="F167" s="7">
        <v>1</v>
      </c>
      <c r="G167" s="7">
        <v>0</v>
      </c>
      <c r="H167" s="7" t="s">
        <v>105</v>
      </c>
    </row>
    <row r="168" spans="1:8" x14ac:dyDescent="0.25">
      <c r="A168" s="7" t="s">
        <v>350</v>
      </c>
      <c r="B168" s="7" t="s">
        <v>351</v>
      </c>
      <c r="C168" s="7" t="s">
        <v>1181</v>
      </c>
      <c r="D168" s="7">
        <v>0</v>
      </c>
      <c r="E168" s="7">
        <v>1000</v>
      </c>
      <c r="F168" s="7">
        <v>1</v>
      </c>
      <c r="G168" s="7">
        <v>0</v>
      </c>
      <c r="H168" s="7" t="s">
        <v>46</v>
      </c>
    </row>
    <row r="169" spans="1:8" x14ac:dyDescent="0.25">
      <c r="A169" s="7" t="s">
        <v>352</v>
      </c>
      <c r="B169" s="7" t="s">
        <v>353</v>
      </c>
      <c r="C169" s="7" t="s">
        <v>1182</v>
      </c>
      <c r="D169" s="7">
        <v>0</v>
      </c>
      <c r="E169" s="7">
        <v>1000</v>
      </c>
      <c r="F169" s="7">
        <v>1</v>
      </c>
      <c r="G169" s="7">
        <v>0</v>
      </c>
      <c r="H169" s="7" t="s">
        <v>105</v>
      </c>
    </row>
    <row r="170" spans="1:8" x14ac:dyDescent="0.25">
      <c r="A170" s="7" t="s">
        <v>354</v>
      </c>
      <c r="B170" s="7" t="s">
        <v>355</v>
      </c>
      <c r="C170" s="7" t="s">
        <v>1183</v>
      </c>
      <c r="D170" s="7">
        <v>0</v>
      </c>
      <c r="E170" s="7">
        <v>1000</v>
      </c>
      <c r="F170" s="7">
        <v>1</v>
      </c>
      <c r="G170" s="7">
        <v>0</v>
      </c>
      <c r="H170" s="7" t="s">
        <v>46</v>
      </c>
    </row>
    <row r="171" spans="1:8" x14ac:dyDescent="0.25">
      <c r="A171" s="7" t="s">
        <v>356</v>
      </c>
      <c r="B171" s="7" t="s">
        <v>357</v>
      </c>
      <c r="C171" s="7" t="s">
        <v>1184</v>
      </c>
      <c r="D171" s="7">
        <v>0</v>
      </c>
      <c r="E171" s="7">
        <v>1000</v>
      </c>
      <c r="F171" s="7">
        <v>1</v>
      </c>
      <c r="G171" s="7">
        <v>0</v>
      </c>
      <c r="H171" s="7" t="s">
        <v>105</v>
      </c>
    </row>
    <row r="172" spans="1:8" x14ac:dyDescent="0.25">
      <c r="A172" s="7" t="s">
        <v>358</v>
      </c>
      <c r="B172" s="7" t="s">
        <v>359</v>
      </c>
      <c r="C172" s="7" t="s">
        <v>1492</v>
      </c>
      <c r="D172" s="7">
        <v>0</v>
      </c>
      <c r="E172" s="7">
        <v>1000</v>
      </c>
      <c r="F172" s="7">
        <v>1</v>
      </c>
      <c r="G172" s="7">
        <v>0</v>
      </c>
      <c r="H172" s="7" t="s">
        <v>105</v>
      </c>
    </row>
    <row r="173" spans="1:8" x14ac:dyDescent="0.25">
      <c r="A173" s="7" t="s">
        <v>361</v>
      </c>
      <c r="B173" s="7" t="s">
        <v>362</v>
      </c>
      <c r="C173" s="7" t="s">
        <v>1186</v>
      </c>
      <c r="D173" s="7">
        <v>0</v>
      </c>
      <c r="E173" s="7">
        <v>1000</v>
      </c>
      <c r="F173" s="7">
        <v>1</v>
      </c>
      <c r="G173" s="7">
        <v>0</v>
      </c>
      <c r="H173" s="7" t="s">
        <v>61</v>
      </c>
    </row>
    <row r="174" spans="1:8" x14ac:dyDescent="0.25">
      <c r="A174" s="7" t="s">
        <v>363</v>
      </c>
      <c r="B174" s="7" t="s">
        <v>364</v>
      </c>
      <c r="C174" s="7" t="s">
        <v>1187</v>
      </c>
      <c r="D174" s="7">
        <v>0</v>
      </c>
      <c r="E174" s="7">
        <v>1000</v>
      </c>
      <c r="F174" s="7">
        <v>1</v>
      </c>
      <c r="G174" s="7">
        <v>0</v>
      </c>
      <c r="H174" s="7" t="s">
        <v>61</v>
      </c>
    </row>
    <row r="175" spans="1:8" x14ac:dyDescent="0.25">
      <c r="A175" s="7" t="s">
        <v>366</v>
      </c>
      <c r="B175" s="7" t="s">
        <v>367</v>
      </c>
      <c r="C175" s="7" t="s">
        <v>1189</v>
      </c>
      <c r="D175" s="7">
        <v>0</v>
      </c>
      <c r="E175" s="7">
        <v>1000</v>
      </c>
      <c r="F175" s="7">
        <v>1</v>
      </c>
      <c r="G175" s="7">
        <v>0</v>
      </c>
      <c r="H175" s="7" t="s">
        <v>157</v>
      </c>
    </row>
    <row r="176" spans="1:8" x14ac:dyDescent="0.25">
      <c r="A176" s="7" t="s">
        <v>368</v>
      </c>
      <c r="B176" s="7" t="s">
        <v>369</v>
      </c>
      <c r="C176" s="7" t="s">
        <v>1190</v>
      </c>
      <c r="D176" s="7">
        <v>0</v>
      </c>
      <c r="E176" s="7">
        <v>1000</v>
      </c>
      <c r="F176" s="7">
        <v>1</v>
      </c>
      <c r="G176" s="7">
        <v>0</v>
      </c>
      <c r="H176" s="7" t="s">
        <v>77</v>
      </c>
    </row>
    <row r="177" spans="1:8" x14ac:dyDescent="0.25">
      <c r="A177" s="7" t="s">
        <v>370</v>
      </c>
      <c r="B177" s="7" t="s">
        <v>371</v>
      </c>
      <c r="C177" s="7" t="s">
        <v>1191</v>
      </c>
      <c r="D177" s="7">
        <v>0</v>
      </c>
      <c r="E177" s="7">
        <v>1000</v>
      </c>
      <c r="F177" s="7">
        <v>1</v>
      </c>
      <c r="G177" s="7">
        <v>0</v>
      </c>
      <c r="H177" s="7" t="s">
        <v>13</v>
      </c>
    </row>
    <row r="178" spans="1:8" x14ac:dyDescent="0.25">
      <c r="A178" s="7" t="s">
        <v>372</v>
      </c>
      <c r="B178" s="7" t="s">
        <v>373</v>
      </c>
      <c r="C178" s="7" t="s">
        <v>1385</v>
      </c>
      <c r="D178" s="7">
        <v>0</v>
      </c>
      <c r="E178" s="7">
        <v>1000</v>
      </c>
      <c r="F178" s="7">
        <v>1</v>
      </c>
      <c r="G178" s="7">
        <v>0</v>
      </c>
      <c r="H178" s="7" t="s">
        <v>46</v>
      </c>
    </row>
    <row r="179" spans="1:8" x14ac:dyDescent="0.25">
      <c r="A179" s="7" t="s">
        <v>374</v>
      </c>
      <c r="B179" s="7" t="s">
        <v>375</v>
      </c>
      <c r="C179" s="7" t="s">
        <v>1262</v>
      </c>
      <c r="D179" s="7">
        <v>0</v>
      </c>
      <c r="E179" s="7">
        <v>1000</v>
      </c>
      <c r="F179" s="7">
        <v>1</v>
      </c>
      <c r="G179" s="7">
        <v>0</v>
      </c>
      <c r="H179" s="7" t="s">
        <v>93</v>
      </c>
    </row>
    <row r="180" spans="1:8" x14ac:dyDescent="0.25">
      <c r="A180" s="7" t="s">
        <v>376</v>
      </c>
      <c r="B180" s="7" t="s">
        <v>377</v>
      </c>
      <c r="C180" s="7" t="s">
        <v>1263</v>
      </c>
      <c r="D180" s="7">
        <v>0</v>
      </c>
      <c r="E180" s="7">
        <v>1000</v>
      </c>
      <c r="F180" s="7">
        <v>1</v>
      </c>
      <c r="G180" s="7">
        <v>0</v>
      </c>
      <c r="H180" s="7" t="s">
        <v>46</v>
      </c>
    </row>
    <row r="181" spans="1:8" x14ac:dyDescent="0.25">
      <c r="A181" s="7" t="s">
        <v>378</v>
      </c>
      <c r="B181" s="7" t="s">
        <v>379</v>
      </c>
      <c r="C181" s="7" t="s">
        <v>1264</v>
      </c>
      <c r="D181" s="7">
        <v>0</v>
      </c>
      <c r="E181" s="7">
        <v>1000</v>
      </c>
      <c r="F181" s="7">
        <v>1</v>
      </c>
      <c r="G181" s="7">
        <v>0</v>
      </c>
      <c r="H181" s="7" t="s">
        <v>93</v>
      </c>
    </row>
    <row r="182" spans="1:8" x14ac:dyDescent="0.25">
      <c r="A182" s="7" t="s">
        <v>380</v>
      </c>
      <c r="B182" s="7" t="s">
        <v>381</v>
      </c>
      <c r="C182" s="7" t="s">
        <v>1192</v>
      </c>
      <c r="D182" s="7">
        <v>-1000</v>
      </c>
      <c r="E182" s="7">
        <v>1000</v>
      </c>
      <c r="F182" s="7">
        <v>1</v>
      </c>
      <c r="G182" s="7">
        <v>0</v>
      </c>
      <c r="H182" s="7" t="s">
        <v>175</v>
      </c>
    </row>
    <row r="183" spans="1:8" x14ac:dyDescent="0.25">
      <c r="A183" s="7" t="s">
        <v>382</v>
      </c>
      <c r="B183" s="7" t="s">
        <v>383</v>
      </c>
      <c r="C183" s="7" t="s">
        <v>1193</v>
      </c>
      <c r="D183" s="7">
        <v>-1000</v>
      </c>
      <c r="E183" s="7">
        <v>1000</v>
      </c>
      <c r="F183" s="7">
        <v>1</v>
      </c>
      <c r="G183" s="7">
        <v>0</v>
      </c>
      <c r="H183" s="7" t="s">
        <v>175</v>
      </c>
    </row>
    <row r="184" spans="1:8" x14ac:dyDescent="0.25">
      <c r="A184" s="7" t="s">
        <v>384</v>
      </c>
      <c r="B184" s="7" t="s">
        <v>385</v>
      </c>
      <c r="C184" s="7" t="s">
        <v>1194</v>
      </c>
      <c r="D184" s="7">
        <v>0</v>
      </c>
      <c r="E184" s="7">
        <v>1000</v>
      </c>
      <c r="F184" s="7">
        <v>1</v>
      </c>
      <c r="G184" s="7">
        <v>0</v>
      </c>
      <c r="H184" s="7" t="s">
        <v>16</v>
      </c>
    </row>
    <row r="185" spans="1:8" x14ac:dyDescent="0.25">
      <c r="A185" s="7" t="s">
        <v>386</v>
      </c>
      <c r="B185" s="7" t="s">
        <v>387</v>
      </c>
      <c r="C185" s="7" t="s">
        <v>1195</v>
      </c>
      <c r="D185" s="7">
        <v>0</v>
      </c>
      <c r="E185" s="7">
        <v>1000</v>
      </c>
      <c r="F185" s="7">
        <v>1</v>
      </c>
      <c r="G185" s="7">
        <v>0</v>
      </c>
      <c r="H185" s="7" t="s">
        <v>16</v>
      </c>
    </row>
    <row r="186" spans="1:8" x14ac:dyDescent="0.25">
      <c r="A186" s="4" t="s">
        <v>1537</v>
      </c>
      <c r="B186" s="4" t="s">
        <v>1538</v>
      </c>
      <c r="C186" s="4" t="s">
        <v>1539</v>
      </c>
      <c r="D186" s="7">
        <v>0</v>
      </c>
      <c r="E186" s="4">
        <v>1000</v>
      </c>
      <c r="F186" s="7">
        <v>1</v>
      </c>
      <c r="G186" s="7">
        <v>0</v>
      </c>
      <c r="H186" s="4" t="s">
        <v>175</v>
      </c>
    </row>
    <row r="187" spans="1:8" x14ac:dyDescent="0.25">
      <c r="A187" s="4" t="s">
        <v>1551</v>
      </c>
      <c r="B187" s="4" t="s">
        <v>1568</v>
      </c>
      <c r="C187" s="4" t="s">
        <v>1569</v>
      </c>
      <c r="D187" s="7">
        <v>0</v>
      </c>
      <c r="E187" s="4">
        <v>1000</v>
      </c>
      <c r="F187" s="7">
        <v>1</v>
      </c>
      <c r="G187" s="7">
        <v>0</v>
      </c>
      <c r="H187" s="4" t="s">
        <v>62</v>
      </c>
    </row>
    <row r="188" spans="1:8" x14ac:dyDescent="0.25">
      <c r="A188" s="7" t="s">
        <v>389</v>
      </c>
      <c r="B188" s="7" t="s">
        <v>390</v>
      </c>
      <c r="C188" s="7" t="s">
        <v>1390</v>
      </c>
      <c r="D188" s="7">
        <v>0</v>
      </c>
      <c r="E188" s="7">
        <v>1000</v>
      </c>
      <c r="F188" s="7">
        <v>1</v>
      </c>
      <c r="G188" s="7">
        <v>0</v>
      </c>
      <c r="H188" s="7" t="s">
        <v>106</v>
      </c>
    </row>
    <row r="189" spans="1:8" customFormat="1" x14ac:dyDescent="0.25">
      <c r="A189" t="s">
        <v>1347</v>
      </c>
      <c r="B189" t="s">
        <v>1348</v>
      </c>
      <c r="C189" s="21" t="s">
        <v>1349</v>
      </c>
      <c r="D189" s="7">
        <v>0</v>
      </c>
      <c r="E189">
        <v>1000</v>
      </c>
      <c r="F189" s="7">
        <v>1</v>
      </c>
      <c r="G189" s="7">
        <v>0</v>
      </c>
      <c r="H189" t="s">
        <v>106</v>
      </c>
    </row>
    <row r="190" spans="1:8" x14ac:dyDescent="0.25">
      <c r="A190" s="7" t="s">
        <v>391</v>
      </c>
      <c r="B190" s="7" t="s">
        <v>392</v>
      </c>
      <c r="C190" s="7" t="s">
        <v>1196</v>
      </c>
      <c r="D190" s="7">
        <v>0</v>
      </c>
      <c r="E190" s="7">
        <v>1000</v>
      </c>
      <c r="F190" s="7">
        <v>1</v>
      </c>
      <c r="G190" s="7">
        <v>0</v>
      </c>
      <c r="H190" s="7" t="s">
        <v>13</v>
      </c>
    </row>
    <row r="191" spans="1:8" x14ac:dyDescent="0.25">
      <c r="A191" s="7" t="s">
        <v>396</v>
      </c>
      <c r="B191" s="7" t="s">
        <v>397</v>
      </c>
      <c r="C191" s="7" t="s">
        <v>1198</v>
      </c>
      <c r="D191" s="7">
        <v>0</v>
      </c>
      <c r="E191" s="7">
        <v>1000</v>
      </c>
      <c r="F191" s="7">
        <v>1</v>
      </c>
      <c r="G191" s="7">
        <v>0</v>
      </c>
      <c r="H191" s="7" t="s">
        <v>13</v>
      </c>
    </row>
    <row r="192" spans="1:8" x14ac:dyDescent="0.25">
      <c r="A192" s="7" t="s">
        <v>398</v>
      </c>
      <c r="B192" s="7" t="s">
        <v>399</v>
      </c>
      <c r="C192" s="7" t="s">
        <v>1199</v>
      </c>
      <c r="D192" s="7">
        <v>0</v>
      </c>
      <c r="E192" s="7">
        <v>1000</v>
      </c>
      <c r="F192" s="7">
        <v>1</v>
      </c>
      <c r="G192" s="7">
        <v>0</v>
      </c>
      <c r="H192" s="7" t="s">
        <v>36</v>
      </c>
    </row>
    <row r="193" spans="1:8" x14ac:dyDescent="0.25">
      <c r="A193" s="7" t="s">
        <v>400</v>
      </c>
      <c r="B193" s="7" t="s">
        <v>401</v>
      </c>
      <c r="C193" s="7" t="s">
        <v>1200</v>
      </c>
      <c r="D193" s="7">
        <v>-1000</v>
      </c>
      <c r="E193" s="7">
        <v>1000</v>
      </c>
      <c r="F193" s="7">
        <v>1</v>
      </c>
      <c r="G193" s="7">
        <v>0</v>
      </c>
      <c r="H193" s="7" t="s">
        <v>175</v>
      </c>
    </row>
    <row r="194" spans="1:8" x14ac:dyDescent="0.25">
      <c r="A194" s="4" t="s">
        <v>1552</v>
      </c>
      <c r="B194" s="4" t="s">
        <v>1570</v>
      </c>
      <c r="C194" s="4" t="s">
        <v>1571</v>
      </c>
      <c r="D194" s="4">
        <v>0</v>
      </c>
      <c r="E194" s="4">
        <v>1000</v>
      </c>
      <c r="F194" s="7">
        <v>1</v>
      </c>
      <c r="G194" s="7">
        <v>0</v>
      </c>
      <c r="H194" s="4" t="s">
        <v>61</v>
      </c>
    </row>
    <row r="195" spans="1:8" x14ac:dyDescent="0.25">
      <c r="A195" s="7" t="s">
        <v>402</v>
      </c>
      <c r="B195" s="7" t="s">
        <v>403</v>
      </c>
      <c r="C195" s="7" t="s">
        <v>1201</v>
      </c>
      <c r="D195" s="7">
        <v>0</v>
      </c>
      <c r="E195" s="7">
        <v>1000</v>
      </c>
      <c r="F195" s="7">
        <v>1</v>
      </c>
      <c r="G195" s="7">
        <v>0</v>
      </c>
      <c r="H195" s="7" t="s">
        <v>61</v>
      </c>
    </row>
    <row r="196" spans="1:8" x14ac:dyDescent="0.25">
      <c r="A196" s="7" t="s">
        <v>404</v>
      </c>
      <c r="B196" s="7" t="s">
        <v>405</v>
      </c>
      <c r="C196" s="7" t="s">
        <v>1202</v>
      </c>
      <c r="D196" s="7">
        <v>0</v>
      </c>
      <c r="E196" s="7">
        <v>1000</v>
      </c>
      <c r="F196" s="7">
        <v>1</v>
      </c>
      <c r="G196" s="7">
        <v>0</v>
      </c>
      <c r="H196" s="7" t="s">
        <v>61</v>
      </c>
    </row>
    <row r="197" spans="1:8" x14ac:dyDescent="0.25">
      <c r="A197" s="7" t="s">
        <v>406</v>
      </c>
      <c r="B197" s="7" t="s">
        <v>407</v>
      </c>
      <c r="C197" s="7" t="s">
        <v>1203</v>
      </c>
      <c r="D197" s="7">
        <v>0</v>
      </c>
      <c r="E197" s="7">
        <v>1000</v>
      </c>
      <c r="F197" s="7">
        <v>1</v>
      </c>
      <c r="G197" s="7">
        <v>0</v>
      </c>
      <c r="H197" s="7" t="s">
        <v>13</v>
      </c>
    </row>
    <row r="198" spans="1:8" x14ac:dyDescent="0.25">
      <c r="A198" s="7" t="s">
        <v>408</v>
      </c>
      <c r="B198" s="7" t="s">
        <v>409</v>
      </c>
      <c r="C198" s="7" t="s">
        <v>1204</v>
      </c>
      <c r="D198" s="7">
        <v>0</v>
      </c>
      <c r="E198" s="7">
        <v>1000</v>
      </c>
      <c r="F198" s="7">
        <v>1</v>
      </c>
      <c r="G198" s="7">
        <v>0</v>
      </c>
      <c r="H198" s="7" t="s">
        <v>93</v>
      </c>
    </row>
    <row r="199" spans="1:8" x14ac:dyDescent="0.25">
      <c r="A199" s="7" t="s">
        <v>410</v>
      </c>
      <c r="B199" s="7" t="s">
        <v>411</v>
      </c>
      <c r="C199" s="7" t="s">
        <v>1205</v>
      </c>
      <c r="D199" s="7">
        <v>-1000</v>
      </c>
      <c r="E199" s="7">
        <v>1000</v>
      </c>
      <c r="F199" s="7">
        <v>1</v>
      </c>
      <c r="G199" s="7">
        <v>0</v>
      </c>
      <c r="H199" s="7" t="s">
        <v>157</v>
      </c>
    </row>
    <row r="200" spans="1:8" x14ac:dyDescent="0.25">
      <c r="A200" s="7" t="s">
        <v>412</v>
      </c>
      <c r="B200" s="7" t="s">
        <v>413</v>
      </c>
      <c r="C200" s="7" t="s">
        <v>1265</v>
      </c>
      <c r="D200" s="7">
        <v>0</v>
      </c>
      <c r="E200" s="7">
        <v>1000</v>
      </c>
      <c r="F200" s="7">
        <v>1</v>
      </c>
      <c r="G200" s="7">
        <v>0</v>
      </c>
      <c r="H200" s="7" t="s">
        <v>102</v>
      </c>
    </row>
    <row r="201" spans="1:8" x14ac:dyDescent="0.25">
      <c r="A201" s="7" t="s">
        <v>414</v>
      </c>
      <c r="B201" s="7" t="s">
        <v>415</v>
      </c>
      <c r="C201" s="7" t="s">
        <v>1667</v>
      </c>
      <c r="D201" s="7">
        <v>0</v>
      </c>
      <c r="E201" s="7">
        <v>1000</v>
      </c>
      <c r="F201" s="7">
        <v>1</v>
      </c>
      <c r="G201" s="7">
        <v>0</v>
      </c>
      <c r="H201" s="7" t="s">
        <v>8</v>
      </c>
    </row>
    <row r="202" spans="1:8" ht="15" customHeight="1" x14ac:dyDescent="0.25">
      <c r="A202" s="7" t="s">
        <v>416</v>
      </c>
      <c r="B202" s="7" t="s">
        <v>417</v>
      </c>
      <c r="C202" s="7" t="s">
        <v>1206</v>
      </c>
      <c r="D202" s="7">
        <v>0</v>
      </c>
      <c r="E202" s="7">
        <v>1000</v>
      </c>
      <c r="F202" s="7">
        <v>1</v>
      </c>
      <c r="G202" s="7">
        <v>0</v>
      </c>
      <c r="H202" s="7" t="s">
        <v>61</v>
      </c>
    </row>
    <row r="203" spans="1:8" ht="15" customHeight="1" x14ac:dyDescent="0.25">
      <c r="A203" s="7" t="s">
        <v>418</v>
      </c>
      <c r="B203" s="7" t="s">
        <v>419</v>
      </c>
      <c r="C203" s="7" t="s">
        <v>1207</v>
      </c>
      <c r="D203" s="7">
        <v>0</v>
      </c>
      <c r="E203" s="7">
        <v>1000</v>
      </c>
      <c r="F203" s="7">
        <v>1</v>
      </c>
      <c r="G203" s="7">
        <v>0</v>
      </c>
      <c r="H203" s="7" t="s">
        <v>27</v>
      </c>
    </row>
    <row r="204" spans="1:8" ht="15" customHeight="1" x14ac:dyDescent="0.25">
      <c r="A204" s="7" t="s">
        <v>420</v>
      </c>
      <c r="B204" s="7" t="s">
        <v>421</v>
      </c>
      <c r="C204" s="7" t="s">
        <v>1208</v>
      </c>
      <c r="D204" s="7">
        <v>0</v>
      </c>
      <c r="E204" s="7">
        <v>1000</v>
      </c>
      <c r="F204" s="7">
        <v>1</v>
      </c>
      <c r="G204" s="7">
        <v>0</v>
      </c>
      <c r="H204" s="7" t="s">
        <v>93</v>
      </c>
    </row>
    <row r="205" spans="1:8" ht="15" customHeight="1" x14ac:dyDescent="0.25">
      <c r="A205" s="4" t="s">
        <v>1553</v>
      </c>
      <c r="B205" s="4" t="s">
        <v>1572</v>
      </c>
      <c r="C205" s="4" t="s">
        <v>1668</v>
      </c>
      <c r="D205" s="4">
        <v>0</v>
      </c>
      <c r="E205" s="4">
        <v>1000</v>
      </c>
      <c r="F205" s="7">
        <v>1</v>
      </c>
      <c r="G205" s="7">
        <v>0</v>
      </c>
      <c r="H205" s="4" t="s">
        <v>27</v>
      </c>
    </row>
    <row r="206" spans="1:8" ht="15" customHeight="1" x14ac:dyDescent="0.25">
      <c r="A206" s="7" t="s">
        <v>422</v>
      </c>
      <c r="B206" s="7" t="s">
        <v>423</v>
      </c>
      <c r="C206" s="7" t="s">
        <v>1209</v>
      </c>
      <c r="D206" s="7">
        <v>0</v>
      </c>
      <c r="E206" s="7">
        <v>1000</v>
      </c>
      <c r="F206" s="7">
        <v>1</v>
      </c>
      <c r="G206" s="7">
        <v>0</v>
      </c>
      <c r="H206" s="7" t="s">
        <v>30</v>
      </c>
    </row>
    <row r="207" spans="1:8" ht="15" customHeight="1" x14ac:dyDescent="0.25">
      <c r="A207" s="7" t="s">
        <v>424</v>
      </c>
      <c r="B207" s="7" t="s">
        <v>423</v>
      </c>
      <c r="C207" s="7" t="s">
        <v>1210</v>
      </c>
      <c r="D207" s="7">
        <v>0</v>
      </c>
      <c r="E207" s="7">
        <v>1000</v>
      </c>
      <c r="F207" s="7">
        <v>1</v>
      </c>
      <c r="G207" s="7">
        <v>0</v>
      </c>
      <c r="H207" s="7" t="s">
        <v>30</v>
      </c>
    </row>
    <row r="208" spans="1:8" ht="15" customHeight="1" x14ac:dyDescent="0.25">
      <c r="A208" s="7" t="s">
        <v>425</v>
      </c>
      <c r="B208" s="7" t="s">
        <v>426</v>
      </c>
      <c r="C208" s="7" t="s">
        <v>1211</v>
      </c>
      <c r="D208" s="7">
        <v>0</v>
      </c>
      <c r="E208" s="7">
        <v>1000</v>
      </c>
      <c r="F208" s="7">
        <v>1</v>
      </c>
      <c r="G208" s="7">
        <v>0</v>
      </c>
      <c r="H208" s="7" t="s">
        <v>13</v>
      </c>
    </row>
    <row r="209" spans="1:8" customFormat="1" ht="15" customHeight="1" x14ac:dyDescent="0.25">
      <c r="A209" s="27" t="s">
        <v>1046</v>
      </c>
      <c r="B209" s="27" t="s">
        <v>1047</v>
      </c>
      <c r="C209" s="27" t="s">
        <v>1307</v>
      </c>
      <c r="D209">
        <v>0</v>
      </c>
      <c r="E209">
        <v>1000</v>
      </c>
      <c r="F209">
        <v>1</v>
      </c>
      <c r="G209">
        <v>0</v>
      </c>
      <c r="H209" t="s">
        <v>33</v>
      </c>
    </row>
    <row r="210" spans="1:8" ht="15" customHeight="1" x14ac:dyDescent="0.25">
      <c r="A210" s="7" t="s">
        <v>428</v>
      </c>
      <c r="B210" s="7" t="s">
        <v>429</v>
      </c>
      <c r="C210" s="7" t="s">
        <v>1213</v>
      </c>
      <c r="D210" s="7">
        <v>-1000</v>
      </c>
      <c r="E210" s="7">
        <v>1000</v>
      </c>
      <c r="F210" s="7">
        <v>1</v>
      </c>
      <c r="G210" s="7">
        <v>0</v>
      </c>
      <c r="H210" s="7" t="s">
        <v>61</v>
      </c>
    </row>
    <row r="211" spans="1:8" ht="15" customHeight="1" x14ac:dyDescent="0.25">
      <c r="A211" s="7" t="s">
        <v>430</v>
      </c>
      <c r="B211" s="7" t="s">
        <v>431</v>
      </c>
      <c r="C211" s="7" t="s">
        <v>1214</v>
      </c>
      <c r="D211" s="7">
        <v>0</v>
      </c>
      <c r="E211" s="7">
        <v>1000</v>
      </c>
      <c r="F211" s="7">
        <v>1</v>
      </c>
      <c r="G211" s="7">
        <v>0</v>
      </c>
      <c r="H211" s="7" t="s">
        <v>432</v>
      </c>
    </row>
    <row r="212" spans="1:8" ht="15" customHeight="1" x14ac:dyDescent="0.25">
      <c r="A212" s="7" t="s">
        <v>433</v>
      </c>
      <c r="B212" s="7" t="s">
        <v>434</v>
      </c>
      <c r="C212" s="7" t="s">
        <v>1215</v>
      </c>
      <c r="D212" s="7">
        <v>0</v>
      </c>
      <c r="E212" s="7">
        <v>1000</v>
      </c>
      <c r="F212" s="7">
        <v>1</v>
      </c>
      <c r="G212" s="7">
        <v>0</v>
      </c>
      <c r="H212" s="7" t="s">
        <v>13</v>
      </c>
    </row>
    <row r="213" spans="1:8" ht="15" customHeight="1" x14ac:dyDescent="0.25">
      <c r="A213" s="7" t="s">
        <v>435</v>
      </c>
      <c r="B213" s="7" t="s">
        <v>436</v>
      </c>
      <c r="C213" s="7" t="s">
        <v>1216</v>
      </c>
      <c r="D213" s="7">
        <v>0</v>
      </c>
      <c r="E213" s="7">
        <v>1000</v>
      </c>
      <c r="F213" s="7">
        <v>1</v>
      </c>
      <c r="G213" s="7">
        <v>0</v>
      </c>
      <c r="H213" s="7" t="s">
        <v>77</v>
      </c>
    </row>
    <row r="214" spans="1:8" ht="15" customHeight="1" x14ac:dyDescent="0.25">
      <c r="A214" s="7" t="s">
        <v>437</v>
      </c>
      <c r="B214" s="7" t="s">
        <v>438</v>
      </c>
      <c r="C214" s="7" t="s">
        <v>1217</v>
      </c>
      <c r="D214" s="7">
        <v>0</v>
      </c>
      <c r="E214" s="7">
        <v>1000</v>
      </c>
      <c r="F214" s="7">
        <v>1</v>
      </c>
      <c r="G214" s="7">
        <v>0</v>
      </c>
      <c r="H214" s="7" t="s">
        <v>439</v>
      </c>
    </row>
    <row r="215" spans="1:8" ht="15" customHeight="1" x14ac:dyDescent="0.25">
      <c r="A215" s="7" t="s">
        <v>441</v>
      </c>
      <c r="B215" s="7" t="s">
        <v>442</v>
      </c>
      <c r="C215" s="7" t="s">
        <v>1303</v>
      </c>
      <c r="D215" s="7">
        <v>-1000</v>
      </c>
      <c r="E215" s="7">
        <v>1000</v>
      </c>
      <c r="F215" s="7">
        <v>1</v>
      </c>
      <c r="G215" s="7">
        <v>0</v>
      </c>
      <c r="H215" s="7" t="s">
        <v>36</v>
      </c>
    </row>
    <row r="216" spans="1:8" ht="15" customHeight="1" x14ac:dyDescent="0.25">
      <c r="A216" s="7" t="s">
        <v>443</v>
      </c>
      <c r="B216" s="7" t="s">
        <v>444</v>
      </c>
      <c r="C216" s="7" t="s">
        <v>1218</v>
      </c>
      <c r="D216" s="7">
        <v>0</v>
      </c>
      <c r="E216" s="7">
        <v>1000</v>
      </c>
      <c r="F216" s="7">
        <v>1</v>
      </c>
      <c r="G216" s="7">
        <v>0</v>
      </c>
      <c r="H216" s="7" t="s">
        <v>77</v>
      </c>
    </row>
    <row r="217" spans="1:8" ht="15" customHeight="1" x14ac:dyDescent="0.25">
      <c r="A217" s="7" t="s">
        <v>445</v>
      </c>
      <c r="B217" s="7" t="s">
        <v>446</v>
      </c>
      <c r="C217" s="7" t="s">
        <v>1219</v>
      </c>
      <c r="D217" s="7">
        <v>0</v>
      </c>
      <c r="E217" s="7">
        <v>1000</v>
      </c>
      <c r="F217" s="7">
        <v>1</v>
      </c>
      <c r="G217" s="7">
        <v>0</v>
      </c>
      <c r="H217" s="7" t="s">
        <v>13</v>
      </c>
    </row>
    <row r="218" spans="1:8" ht="15" customHeight="1" x14ac:dyDescent="0.25">
      <c r="A218" s="7" t="s">
        <v>447</v>
      </c>
      <c r="B218" s="7" t="s">
        <v>448</v>
      </c>
      <c r="C218" s="7" t="s">
        <v>1220</v>
      </c>
      <c r="D218" s="7">
        <v>0</v>
      </c>
      <c r="E218" s="7">
        <v>1000</v>
      </c>
      <c r="F218" s="7">
        <v>1</v>
      </c>
      <c r="G218" s="7">
        <v>0</v>
      </c>
      <c r="H218" s="7" t="s">
        <v>162</v>
      </c>
    </row>
    <row r="219" spans="1:8" ht="15" customHeight="1" x14ac:dyDescent="0.25">
      <c r="A219" s="7" t="s">
        <v>449</v>
      </c>
      <c r="B219" s="7" t="s">
        <v>440</v>
      </c>
      <c r="C219" s="7" t="s">
        <v>1221</v>
      </c>
      <c r="D219" s="7">
        <v>0</v>
      </c>
      <c r="E219" s="7">
        <v>1000</v>
      </c>
      <c r="F219" s="7">
        <v>1</v>
      </c>
      <c r="G219" s="7">
        <v>0</v>
      </c>
      <c r="H219" s="7" t="s">
        <v>56</v>
      </c>
    </row>
    <row r="220" spans="1:8" ht="15" customHeight="1" x14ac:dyDescent="0.25">
      <c r="A220" s="7" t="s">
        <v>450</v>
      </c>
      <c r="B220" s="7" t="s">
        <v>451</v>
      </c>
      <c r="C220" s="7" t="s">
        <v>1222</v>
      </c>
      <c r="D220" s="7">
        <v>0</v>
      </c>
      <c r="E220" s="7">
        <v>1000</v>
      </c>
      <c r="F220" s="7">
        <v>1</v>
      </c>
      <c r="G220" s="7">
        <v>0</v>
      </c>
      <c r="H220" s="7" t="s">
        <v>27</v>
      </c>
    </row>
    <row r="221" spans="1:8" ht="15" customHeight="1" x14ac:dyDescent="0.25">
      <c r="A221" s="7" t="s">
        <v>452</v>
      </c>
      <c r="B221" s="7" t="s">
        <v>453</v>
      </c>
      <c r="C221" s="7" t="s">
        <v>1223</v>
      </c>
      <c r="D221" s="7">
        <v>0</v>
      </c>
      <c r="E221" s="7">
        <v>1000</v>
      </c>
      <c r="F221" s="7">
        <v>1</v>
      </c>
      <c r="G221" s="7">
        <v>0</v>
      </c>
      <c r="H221" s="7" t="s">
        <v>27</v>
      </c>
    </row>
    <row r="222" spans="1:8" ht="15" customHeight="1" x14ac:dyDescent="0.25">
      <c r="A222" s="7" t="s">
        <v>454</v>
      </c>
      <c r="B222" s="7" t="s">
        <v>455</v>
      </c>
      <c r="C222" s="7" t="s">
        <v>1527</v>
      </c>
      <c r="D222" s="7">
        <v>-1000</v>
      </c>
      <c r="E222" s="7">
        <v>1000</v>
      </c>
      <c r="F222" s="7">
        <v>1</v>
      </c>
      <c r="G222" s="7">
        <v>0</v>
      </c>
      <c r="H222" s="7" t="s">
        <v>61</v>
      </c>
    </row>
    <row r="223" spans="1:8" ht="15" customHeight="1" x14ac:dyDescent="0.25">
      <c r="A223" s="7" t="s">
        <v>456</v>
      </c>
      <c r="B223" s="7" t="s">
        <v>457</v>
      </c>
      <c r="C223" s="7" t="s">
        <v>1224</v>
      </c>
      <c r="D223" s="7">
        <v>-1000</v>
      </c>
      <c r="E223" s="7">
        <v>1000</v>
      </c>
      <c r="F223" s="7">
        <v>1</v>
      </c>
      <c r="G223" s="7">
        <v>0</v>
      </c>
      <c r="H223" s="7" t="s">
        <v>141</v>
      </c>
    </row>
    <row r="224" spans="1:8" ht="15" customHeight="1" x14ac:dyDescent="0.25">
      <c r="A224" s="7" t="s">
        <v>458</v>
      </c>
      <c r="B224" s="7" t="s">
        <v>459</v>
      </c>
      <c r="C224" s="7" t="s">
        <v>1225</v>
      </c>
      <c r="D224" s="7">
        <v>-1000</v>
      </c>
      <c r="E224" s="7">
        <v>1000</v>
      </c>
      <c r="F224" s="7">
        <v>1</v>
      </c>
      <c r="G224" s="7">
        <v>0</v>
      </c>
      <c r="H224" s="7" t="s">
        <v>141</v>
      </c>
    </row>
    <row r="225" spans="1:8" ht="15" customHeight="1" x14ac:dyDescent="0.25">
      <c r="A225" s="7" t="s">
        <v>460</v>
      </c>
      <c r="B225" s="7" t="s">
        <v>461</v>
      </c>
      <c r="C225" s="7" t="s">
        <v>1531</v>
      </c>
      <c r="D225" s="7">
        <v>-1000</v>
      </c>
      <c r="E225" s="7">
        <v>1000</v>
      </c>
      <c r="F225" s="7">
        <v>1</v>
      </c>
      <c r="G225" s="7">
        <v>0</v>
      </c>
      <c r="H225" s="7" t="s">
        <v>141</v>
      </c>
    </row>
    <row r="226" spans="1:8" ht="15" customHeight="1" x14ac:dyDescent="0.25">
      <c r="A226" s="7" t="s">
        <v>462</v>
      </c>
      <c r="B226" s="7" t="s">
        <v>455</v>
      </c>
      <c r="C226" s="7" t="s">
        <v>1528</v>
      </c>
      <c r="D226" s="7">
        <v>-1000</v>
      </c>
      <c r="E226" s="7">
        <v>1000</v>
      </c>
      <c r="F226" s="7">
        <v>1</v>
      </c>
      <c r="G226" s="7">
        <v>0</v>
      </c>
      <c r="H226" s="7" t="s">
        <v>61</v>
      </c>
    </row>
    <row r="227" spans="1:8" ht="15" customHeight="1" x14ac:dyDescent="0.25">
      <c r="A227" s="7" t="s">
        <v>463</v>
      </c>
      <c r="B227" s="7" t="s">
        <v>464</v>
      </c>
      <c r="C227" s="7" t="s">
        <v>1529</v>
      </c>
      <c r="D227" s="7">
        <v>-1000</v>
      </c>
      <c r="E227" s="7">
        <v>1000</v>
      </c>
      <c r="F227" s="7">
        <v>1</v>
      </c>
      <c r="G227" s="7">
        <v>0</v>
      </c>
      <c r="H227" s="7" t="s">
        <v>61</v>
      </c>
    </row>
    <row r="228" spans="1:8" ht="15" customHeight="1" x14ac:dyDescent="0.25">
      <c r="A228" s="7" t="s">
        <v>465</v>
      </c>
      <c r="B228" s="7" t="s">
        <v>457</v>
      </c>
      <c r="C228" s="7" t="s">
        <v>1226</v>
      </c>
      <c r="D228" s="7">
        <v>-1000</v>
      </c>
      <c r="E228" s="7">
        <v>1000</v>
      </c>
      <c r="F228" s="7">
        <v>1</v>
      </c>
      <c r="G228" s="7">
        <v>0</v>
      </c>
      <c r="H228" s="7" t="s">
        <v>141</v>
      </c>
    </row>
    <row r="229" spans="1:8" ht="15" customHeight="1" x14ac:dyDescent="0.25">
      <c r="A229" s="7" t="s">
        <v>466</v>
      </c>
      <c r="B229" s="7" t="s">
        <v>459</v>
      </c>
      <c r="C229" s="7" t="s">
        <v>1227</v>
      </c>
      <c r="D229" s="7">
        <v>-1000</v>
      </c>
      <c r="E229" s="7">
        <v>1000</v>
      </c>
      <c r="F229" s="7">
        <v>1</v>
      </c>
      <c r="G229" s="7">
        <v>0</v>
      </c>
      <c r="H229" s="7" t="s">
        <v>141</v>
      </c>
    </row>
    <row r="230" spans="1:8" ht="15" customHeight="1" x14ac:dyDescent="0.25">
      <c r="A230" s="7" t="s">
        <v>467</v>
      </c>
      <c r="B230" s="7" t="s">
        <v>461</v>
      </c>
      <c r="C230" s="7" t="s">
        <v>1530</v>
      </c>
      <c r="D230" s="7">
        <v>-1000</v>
      </c>
      <c r="E230" s="7">
        <v>1000</v>
      </c>
      <c r="F230" s="7">
        <v>1</v>
      </c>
      <c r="G230" s="7">
        <v>0</v>
      </c>
      <c r="H230" s="7" t="s">
        <v>141</v>
      </c>
    </row>
    <row r="231" spans="1:8" x14ac:dyDescent="0.25">
      <c r="A231" s="7" t="s">
        <v>468</v>
      </c>
      <c r="B231" s="7" t="s">
        <v>469</v>
      </c>
      <c r="C231" s="7" t="s">
        <v>1228</v>
      </c>
      <c r="D231" s="7">
        <v>-1000</v>
      </c>
      <c r="E231" s="7">
        <v>1000</v>
      </c>
      <c r="F231" s="7">
        <v>1</v>
      </c>
      <c r="G231" s="7">
        <v>0</v>
      </c>
      <c r="H231" s="7" t="s">
        <v>13</v>
      </c>
    </row>
    <row r="232" spans="1:8" x14ac:dyDescent="0.25">
      <c r="A232" s="7" t="s">
        <v>470</v>
      </c>
      <c r="B232" s="7" t="s">
        <v>471</v>
      </c>
      <c r="C232" s="7" t="s">
        <v>1229</v>
      </c>
      <c r="D232" s="7">
        <v>-1000</v>
      </c>
      <c r="E232" s="7">
        <v>1000</v>
      </c>
      <c r="F232" s="7">
        <v>1</v>
      </c>
      <c r="G232" s="7">
        <v>0</v>
      </c>
      <c r="H232" s="7" t="s">
        <v>13</v>
      </c>
    </row>
    <row r="233" spans="1:8" x14ac:dyDescent="0.25">
      <c r="A233" s="7" t="s">
        <v>472</v>
      </c>
      <c r="B233" s="7" t="s">
        <v>473</v>
      </c>
      <c r="C233" s="7" t="s">
        <v>1230</v>
      </c>
      <c r="D233" s="7">
        <v>-1000</v>
      </c>
      <c r="E233" s="7">
        <v>1000</v>
      </c>
      <c r="F233" s="7">
        <v>1</v>
      </c>
      <c r="G233" s="7">
        <v>0</v>
      </c>
      <c r="H233" s="7" t="s">
        <v>13</v>
      </c>
    </row>
    <row r="234" spans="1:8" x14ac:dyDescent="0.25">
      <c r="A234" s="7" t="s">
        <v>474</v>
      </c>
      <c r="B234" s="7" t="s">
        <v>475</v>
      </c>
      <c r="C234" s="7" t="s">
        <v>1231</v>
      </c>
      <c r="D234" s="7">
        <v>0</v>
      </c>
      <c r="E234" s="7">
        <v>1000</v>
      </c>
      <c r="F234" s="7">
        <v>1</v>
      </c>
      <c r="G234" s="7">
        <v>0</v>
      </c>
      <c r="H234" s="7" t="s">
        <v>62</v>
      </c>
    </row>
    <row r="235" spans="1:8" x14ac:dyDescent="0.25">
      <c r="A235" s="7" t="s">
        <v>476</v>
      </c>
      <c r="B235" s="7" t="s">
        <v>477</v>
      </c>
      <c r="C235" s="7" t="s">
        <v>1232</v>
      </c>
      <c r="D235" s="7">
        <v>-1000</v>
      </c>
      <c r="E235" s="7">
        <v>1000</v>
      </c>
      <c r="F235" s="7">
        <v>1</v>
      </c>
      <c r="G235" s="7">
        <v>0</v>
      </c>
      <c r="H235" s="7" t="s">
        <v>13</v>
      </c>
    </row>
    <row r="236" spans="1:8" x14ac:dyDescent="0.25">
      <c r="A236" s="4" t="s">
        <v>1503</v>
      </c>
      <c r="B236" s="4" t="s">
        <v>1518</v>
      </c>
      <c r="C236" s="4" t="s">
        <v>1521</v>
      </c>
      <c r="D236" s="7">
        <v>0</v>
      </c>
      <c r="E236" s="4">
        <v>1000</v>
      </c>
      <c r="F236" s="7">
        <v>1</v>
      </c>
      <c r="G236" s="7">
        <v>0</v>
      </c>
      <c r="H236" s="4" t="s">
        <v>1520</v>
      </c>
    </row>
    <row r="237" spans="1:8" x14ac:dyDescent="0.25">
      <c r="A237" s="4" t="s">
        <v>1504</v>
      </c>
      <c r="B237" s="4" t="s">
        <v>1519</v>
      </c>
      <c r="C237" s="4" t="s">
        <v>1522</v>
      </c>
      <c r="D237" s="7">
        <v>0</v>
      </c>
      <c r="E237" s="4">
        <v>1000</v>
      </c>
      <c r="F237" s="7">
        <v>1</v>
      </c>
      <c r="G237" s="7">
        <v>0</v>
      </c>
      <c r="H237" s="4" t="s">
        <v>1520</v>
      </c>
    </row>
    <row r="238" spans="1:8" x14ac:dyDescent="0.25">
      <c r="A238" s="7" t="s">
        <v>478</v>
      </c>
      <c r="B238" s="7" t="s">
        <v>479</v>
      </c>
      <c r="C238" s="7" t="s">
        <v>1233</v>
      </c>
      <c r="D238" s="7">
        <v>-1000</v>
      </c>
      <c r="E238" s="7">
        <v>1000</v>
      </c>
      <c r="F238" s="7">
        <v>1</v>
      </c>
      <c r="G238" s="7">
        <v>0</v>
      </c>
      <c r="H238" s="7" t="s">
        <v>1306</v>
      </c>
    </row>
    <row r="239" spans="1:8" x14ac:dyDescent="0.25">
      <c r="A239" s="7" t="s">
        <v>480</v>
      </c>
      <c r="B239" s="7" t="s">
        <v>481</v>
      </c>
      <c r="C239" s="7" t="s">
        <v>1234</v>
      </c>
      <c r="D239" s="7">
        <v>-1000</v>
      </c>
      <c r="E239" s="7">
        <v>1000</v>
      </c>
      <c r="F239" s="7">
        <v>1</v>
      </c>
      <c r="G239" s="7">
        <v>0</v>
      </c>
      <c r="H239" s="7" t="s">
        <v>1306</v>
      </c>
    </row>
    <row r="240" spans="1:8" x14ac:dyDescent="0.25">
      <c r="A240" s="20" t="s">
        <v>1500</v>
      </c>
      <c r="B240" s="20" t="s">
        <v>1513</v>
      </c>
      <c r="C240" s="20" t="s">
        <v>1514</v>
      </c>
      <c r="D240" s="7">
        <v>0</v>
      </c>
      <c r="E240" s="20">
        <v>1000</v>
      </c>
      <c r="F240" s="7">
        <v>1</v>
      </c>
      <c r="G240" s="7">
        <v>0</v>
      </c>
      <c r="H240" s="20" t="s">
        <v>13</v>
      </c>
    </row>
    <row r="241" spans="1:8" x14ac:dyDescent="0.25">
      <c r="A241" s="20" t="s">
        <v>1501</v>
      </c>
      <c r="B241" s="20" t="s">
        <v>1515</v>
      </c>
      <c r="C241" s="20" t="s">
        <v>1517</v>
      </c>
      <c r="D241" s="7">
        <v>0</v>
      </c>
      <c r="E241" s="20">
        <v>1000</v>
      </c>
      <c r="F241" s="7">
        <v>1</v>
      </c>
      <c r="G241" s="7">
        <v>0</v>
      </c>
      <c r="H241" s="20" t="s">
        <v>13</v>
      </c>
    </row>
    <row r="242" spans="1:8" x14ac:dyDescent="0.25">
      <c r="A242" s="20" t="s">
        <v>1502</v>
      </c>
      <c r="B242" s="20" t="s">
        <v>1516</v>
      </c>
      <c r="C242" s="20" t="s">
        <v>1658</v>
      </c>
      <c r="D242" s="7">
        <v>0</v>
      </c>
      <c r="E242" s="20">
        <v>1000</v>
      </c>
      <c r="F242" s="7">
        <v>1</v>
      </c>
      <c r="G242" s="7">
        <v>0</v>
      </c>
      <c r="H242" s="20" t="s">
        <v>27</v>
      </c>
    </row>
    <row r="243" spans="1:8" x14ac:dyDescent="0.25">
      <c r="A243" s="20" t="s">
        <v>1555</v>
      </c>
      <c r="B243" s="20" t="s">
        <v>1573</v>
      </c>
      <c r="C243" s="20" t="s">
        <v>1574</v>
      </c>
      <c r="D243" s="7">
        <v>0</v>
      </c>
      <c r="E243" s="20">
        <v>1000</v>
      </c>
      <c r="F243" s="7">
        <v>1</v>
      </c>
      <c r="G243" s="7">
        <v>0</v>
      </c>
      <c r="H243" s="20" t="s">
        <v>13</v>
      </c>
    </row>
    <row r="244" spans="1:8" x14ac:dyDescent="0.25">
      <c r="A244" s="20" t="s">
        <v>1554</v>
      </c>
      <c r="B244" s="20" t="s">
        <v>1579</v>
      </c>
      <c r="C244" s="20" t="s">
        <v>1580</v>
      </c>
      <c r="D244" s="7">
        <v>0</v>
      </c>
      <c r="E244" s="20">
        <v>1000</v>
      </c>
      <c r="F244" s="7">
        <v>1</v>
      </c>
      <c r="G244" s="7">
        <v>0</v>
      </c>
      <c r="H244" s="20" t="s">
        <v>62</v>
      </c>
    </row>
    <row r="245" spans="1:8" x14ac:dyDescent="0.25">
      <c r="A245" s="7" t="s">
        <v>1312</v>
      </c>
      <c r="B245" s="7" t="s">
        <v>1313</v>
      </c>
      <c r="C245" s="7" t="s">
        <v>1671</v>
      </c>
      <c r="D245" s="7">
        <v>0</v>
      </c>
      <c r="E245" s="7">
        <v>1000</v>
      </c>
      <c r="F245" s="7">
        <v>1</v>
      </c>
      <c r="G245" s="7">
        <v>0</v>
      </c>
      <c r="H245" s="7" t="s">
        <v>1314</v>
      </c>
    </row>
    <row r="246" spans="1:8" x14ac:dyDescent="0.25">
      <c r="A246" s="7" t="s">
        <v>1315</v>
      </c>
      <c r="B246" s="7" t="s">
        <v>1316</v>
      </c>
      <c r="C246" s="7" t="s">
        <v>1329</v>
      </c>
      <c r="D246" s="7">
        <v>0</v>
      </c>
      <c r="E246" s="7">
        <v>1000</v>
      </c>
      <c r="F246" s="7">
        <v>1</v>
      </c>
      <c r="G246" s="7">
        <v>0</v>
      </c>
      <c r="H246" s="7" t="s">
        <v>100</v>
      </c>
    </row>
    <row r="247" spans="1:8" x14ac:dyDescent="0.25">
      <c r="A247" s="7" t="s">
        <v>1317</v>
      </c>
      <c r="B247" s="7" t="s">
        <v>1318</v>
      </c>
      <c r="C247" s="7" t="s">
        <v>1325</v>
      </c>
      <c r="D247" s="7">
        <v>0</v>
      </c>
      <c r="E247" s="7">
        <v>1000</v>
      </c>
      <c r="F247" s="7">
        <v>1</v>
      </c>
      <c r="G247" s="7">
        <v>0</v>
      </c>
      <c r="H247" s="7" t="s">
        <v>100</v>
      </c>
    </row>
    <row r="248" spans="1:8" x14ac:dyDescent="0.25">
      <c r="A248" s="4" t="s">
        <v>1556</v>
      </c>
      <c r="B248" s="4" t="s">
        <v>1575</v>
      </c>
      <c r="C248" s="4" t="s">
        <v>1576</v>
      </c>
      <c r="D248" s="4">
        <v>0</v>
      </c>
      <c r="E248" s="4">
        <v>1000</v>
      </c>
      <c r="F248" s="7">
        <v>1</v>
      </c>
      <c r="G248" s="7">
        <v>0</v>
      </c>
      <c r="H248" s="4" t="s">
        <v>36</v>
      </c>
    </row>
    <row r="249" spans="1:8" x14ac:dyDescent="0.25">
      <c r="A249" s="4" t="s">
        <v>1557</v>
      </c>
      <c r="B249" s="4" t="s">
        <v>1577</v>
      </c>
      <c r="C249" s="4" t="s">
        <v>1578</v>
      </c>
      <c r="D249" s="4">
        <v>0</v>
      </c>
      <c r="E249" s="4">
        <v>1000</v>
      </c>
      <c r="F249" s="7">
        <v>1</v>
      </c>
      <c r="G249" s="7">
        <v>0</v>
      </c>
      <c r="H249" s="4" t="s">
        <v>77</v>
      </c>
    </row>
    <row r="250" spans="1:8" x14ac:dyDescent="0.25">
      <c r="A250" s="7" t="s">
        <v>1319</v>
      </c>
      <c r="B250" s="7" t="s">
        <v>1320</v>
      </c>
      <c r="C250" s="7" t="s">
        <v>1326</v>
      </c>
      <c r="D250" s="7">
        <v>0</v>
      </c>
      <c r="E250" s="7">
        <v>1000</v>
      </c>
      <c r="F250" s="7">
        <v>1</v>
      </c>
      <c r="G250" s="7">
        <v>0</v>
      </c>
      <c r="H250" s="7" t="s">
        <v>100</v>
      </c>
    </row>
    <row r="251" spans="1:8" x14ac:dyDescent="0.25">
      <c r="A251" s="7" t="s">
        <v>1321</v>
      </c>
      <c r="B251" s="7" t="s">
        <v>1322</v>
      </c>
      <c r="C251" s="7" t="s">
        <v>1327</v>
      </c>
      <c r="D251" s="7">
        <v>0</v>
      </c>
      <c r="E251" s="7">
        <v>1000</v>
      </c>
      <c r="F251" s="7">
        <v>1</v>
      </c>
      <c r="G251" s="7">
        <v>0</v>
      </c>
      <c r="H251" s="7" t="s">
        <v>100</v>
      </c>
    </row>
    <row r="252" spans="1:8" x14ac:dyDescent="0.25">
      <c r="A252" s="7" t="s">
        <v>1323</v>
      </c>
      <c r="B252" s="7" t="s">
        <v>1324</v>
      </c>
      <c r="C252" s="7" t="s">
        <v>1328</v>
      </c>
      <c r="D252" s="7">
        <v>0</v>
      </c>
      <c r="E252" s="7">
        <v>1000</v>
      </c>
      <c r="F252" s="7">
        <v>1</v>
      </c>
      <c r="G252" s="7">
        <v>0</v>
      </c>
      <c r="H252" s="7" t="s">
        <v>100</v>
      </c>
    </row>
    <row r="253" spans="1:8" x14ac:dyDescent="0.25">
      <c r="A253" s="7" t="s">
        <v>1332</v>
      </c>
      <c r="B253" s="7" t="s">
        <v>434</v>
      </c>
      <c r="C253" s="7" t="s">
        <v>1391</v>
      </c>
      <c r="D253" s="7">
        <v>-1000</v>
      </c>
      <c r="E253" s="7">
        <v>1000</v>
      </c>
      <c r="F253" s="7">
        <v>1</v>
      </c>
      <c r="G253" s="7">
        <v>0</v>
      </c>
      <c r="H253" s="7" t="s">
        <v>1330</v>
      </c>
    </row>
    <row r="254" spans="1:8" x14ac:dyDescent="0.25">
      <c r="A254" s="7" t="s">
        <v>1333</v>
      </c>
      <c r="B254" s="7" t="s">
        <v>1334</v>
      </c>
      <c r="C254" s="7" t="s">
        <v>1392</v>
      </c>
      <c r="D254" s="7">
        <v>0</v>
      </c>
      <c r="E254" s="7">
        <v>1000</v>
      </c>
      <c r="F254" s="7">
        <v>1</v>
      </c>
      <c r="G254" s="7">
        <v>0</v>
      </c>
      <c r="H254" s="7" t="s">
        <v>1331</v>
      </c>
    </row>
    <row r="255" spans="1:8" x14ac:dyDescent="0.25">
      <c r="A255" s="7" t="s">
        <v>1376</v>
      </c>
      <c r="B255" s="7" t="s">
        <v>1377</v>
      </c>
      <c r="C255" s="7" t="s">
        <v>1378</v>
      </c>
      <c r="D255" s="7">
        <v>0</v>
      </c>
      <c r="E255" s="7">
        <v>1000</v>
      </c>
      <c r="F255" s="7">
        <v>1</v>
      </c>
      <c r="G255" s="7">
        <v>0</v>
      </c>
      <c r="H255" s="7" t="s">
        <v>1331</v>
      </c>
    </row>
    <row r="256" spans="1:8" customFormat="1" x14ac:dyDescent="0.25">
      <c r="A256" t="s">
        <v>1644</v>
      </c>
      <c r="B256" t="s">
        <v>1573</v>
      </c>
      <c r="C256" t="s">
        <v>1650</v>
      </c>
      <c r="D256" s="7">
        <v>-1000</v>
      </c>
      <c r="E256" s="7">
        <v>1000</v>
      </c>
      <c r="F256" s="7">
        <v>1</v>
      </c>
      <c r="G256" s="7">
        <v>0</v>
      </c>
      <c r="H256" t="s">
        <v>13</v>
      </c>
    </row>
    <row r="257" spans="1:8" customFormat="1" x14ac:dyDescent="0.25">
      <c r="A257" t="s">
        <v>1645</v>
      </c>
      <c r="B257" t="s">
        <v>1646</v>
      </c>
      <c r="C257" t="s">
        <v>1651</v>
      </c>
      <c r="D257" s="7">
        <v>0</v>
      </c>
      <c r="E257" s="7">
        <v>1000</v>
      </c>
      <c r="F257" s="7">
        <v>1</v>
      </c>
      <c r="G257" s="7">
        <v>0</v>
      </c>
      <c r="H257" t="s">
        <v>162</v>
      </c>
    </row>
    <row r="258" spans="1:8" customFormat="1" x14ac:dyDescent="0.25">
      <c r="A258" t="s">
        <v>1647</v>
      </c>
      <c r="B258" t="s">
        <v>371</v>
      </c>
      <c r="C258" t="s">
        <v>1653</v>
      </c>
      <c r="D258" s="7">
        <v>-1000</v>
      </c>
      <c r="E258" s="7">
        <v>1000</v>
      </c>
      <c r="F258" s="7">
        <v>1</v>
      </c>
      <c r="G258" s="7">
        <v>0</v>
      </c>
      <c r="H258" t="s">
        <v>13</v>
      </c>
    </row>
    <row r="259" spans="1:8" customFormat="1" x14ac:dyDescent="0.25">
      <c r="A259" t="s">
        <v>1648</v>
      </c>
      <c r="B259" t="s">
        <v>1649</v>
      </c>
      <c r="C259" t="s">
        <v>1652</v>
      </c>
      <c r="D259" s="7">
        <v>0</v>
      </c>
      <c r="E259" s="7">
        <v>1000</v>
      </c>
      <c r="F259" s="7">
        <v>1</v>
      </c>
      <c r="G259" s="7">
        <v>0</v>
      </c>
      <c r="H259" t="s">
        <v>162</v>
      </c>
    </row>
    <row r="260" spans="1:8" x14ac:dyDescent="0.25">
      <c r="A260" s="7" t="s">
        <v>1379</v>
      </c>
      <c r="B260" s="7" t="s">
        <v>1380</v>
      </c>
      <c r="C260" s="7" t="s">
        <v>1381</v>
      </c>
      <c r="D260" s="7">
        <v>-1000</v>
      </c>
      <c r="E260" s="7">
        <v>1000</v>
      </c>
      <c r="F260" s="7">
        <v>1</v>
      </c>
      <c r="G260" s="7">
        <v>0</v>
      </c>
      <c r="H260" s="7" t="s">
        <v>1375</v>
      </c>
    </row>
    <row r="261" spans="1:8" x14ac:dyDescent="0.25">
      <c r="A261" s="7" t="s">
        <v>1447</v>
      </c>
      <c r="B261" s="7" t="s">
        <v>1442</v>
      </c>
      <c r="C261" s="7" t="s">
        <v>1393</v>
      </c>
      <c r="D261" s="7">
        <v>0</v>
      </c>
      <c r="E261" s="7">
        <v>1000</v>
      </c>
      <c r="F261" s="7">
        <v>1</v>
      </c>
      <c r="G261" s="7">
        <v>0</v>
      </c>
      <c r="H261" s="7" t="s">
        <v>1445</v>
      </c>
    </row>
    <row r="262" spans="1:8" x14ac:dyDescent="0.25">
      <c r="A262" s="7" t="s">
        <v>1266</v>
      </c>
      <c r="B262" s="7" t="s">
        <v>1302</v>
      </c>
      <c r="C262" s="7" t="s">
        <v>1394</v>
      </c>
      <c r="D262" s="7">
        <v>0</v>
      </c>
      <c r="E262" s="7">
        <v>1000</v>
      </c>
      <c r="F262" s="7">
        <v>1</v>
      </c>
      <c r="G262" s="7">
        <v>0</v>
      </c>
      <c r="H262" s="7" t="s">
        <v>1306</v>
      </c>
    </row>
    <row r="263" spans="1:8" x14ac:dyDescent="0.25">
      <c r="A263" s="7" t="s">
        <v>1335</v>
      </c>
      <c r="B263" s="7" t="s">
        <v>1267</v>
      </c>
      <c r="C263" s="7" t="s">
        <v>1395</v>
      </c>
      <c r="D263" s="7">
        <v>0</v>
      </c>
      <c r="E263" s="7">
        <v>1000</v>
      </c>
      <c r="F263" s="7">
        <v>1</v>
      </c>
      <c r="G263" s="7">
        <v>0</v>
      </c>
      <c r="H263" s="7" t="s">
        <v>1306</v>
      </c>
    </row>
    <row r="264" spans="1:8" x14ac:dyDescent="0.25">
      <c r="A264" s="7" t="s">
        <v>1336</v>
      </c>
      <c r="B264" s="7" t="s">
        <v>1268</v>
      </c>
      <c r="C264" s="7" t="s">
        <v>1396</v>
      </c>
      <c r="D264" s="7">
        <v>0</v>
      </c>
      <c r="E264" s="7">
        <v>1000</v>
      </c>
      <c r="F264" s="7">
        <v>1</v>
      </c>
      <c r="G264" s="7">
        <v>0</v>
      </c>
      <c r="H264" s="7" t="s">
        <v>1306</v>
      </c>
    </row>
    <row r="265" spans="1:8" x14ac:dyDescent="0.25">
      <c r="A265" s="7" t="s">
        <v>1337</v>
      </c>
      <c r="B265" s="7" t="s">
        <v>1269</v>
      </c>
      <c r="C265" s="7" t="s">
        <v>1397</v>
      </c>
      <c r="D265" s="7">
        <v>0</v>
      </c>
      <c r="E265" s="7">
        <v>1000</v>
      </c>
      <c r="F265" s="7">
        <v>1</v>
      </c>
      <c r="G265" s="7">
        <v>0</v>
      </c>
      <c r="H265" s="7" t="s">
        <v>1306</v>
      </c>
    </row>
    <row r="266" spans="1:8" x14ac:dyDescent="0.25">
      <c r="A266" s="7" t="s">
        <v>1338</v>
      </c>
      <c r="B266" s="7" t="s">
        <v>1270</v>
      </c>
      <c r="C266" s="7" t="s">
        <v>1398</v>
      </c>
      <c r="D266" s="7">
        <v>0</v>
      </c>
      <c r="E266" s="7">
        <v>1000</v>
      </c>
      <c r="F266" s="7">
        <v>1</v>
      </c>
      <c r="G266" s="7">
        <v>0</v>
      </c>
      <c r="H266" s="7" t="s">
        <v>1306</v>
      </c>
    </row>
    <row r="267" spans="1:8" x14ac:dyDescent="0.25">
      <c r="A267" s="7" t="s">
        <v>1339</v>
      </c>
      <c r="B267" s="7" t="s">
        <v>1271</v>
      </c>
      <c r="C267" s="7" t="s">
        <v>1399</v>
      </c>
      <c r="D267" s="7">
        <v>0</v>
      </c>
      <c r="E267" s="7">
        <v>1000</v>
      </c>
      <c r="F267" s="7">
        <v>1</v>
      </c>
      <c r="G267" s="7">
        <v>0</v>
      </c>
      <c r="H267" s="7" t="s">
        <v>1306</v>
      </c>
    </row>
    <row r="268" spans="1:8" x14ac:dyDescent="0.25">
      <c r="A268" s="7" t="s">
        <v>1340</v>
      </c>
      <c r="B268" s="7" t="s">
        <v>1272</v>
      </c>
      <c r="C268" s="7" t="s">
        <v>1393</v>
      </c>
      <c r="D268" s="7">
        <v>0</v>
      </c>
      <c r="E268" s="7">
        <v>1000</v>
      </c>
      <c r="F268" s="7">
        <v>1</v>
      </c>
      <c r="G268" s="7">
        <v>0</v>
      </c>
      <c r="H268" s="7" t="s">
        <v>1306</v>
      </c>
    </row>
    <row r="269" spans="1:8" x14ac:dyDescent="0.25">
      <c r="A269" s="7" t="s">
        <v>1341</v>
      </c>
      <c r="B269" s="7" t="s">
        <v>1273</v>
      </c>
      <c r="C269" s="7" t="s">
        <v>1400</v>
      </c>
      <c r="D269" s="7">
        <v>0</v>
      </c>
      <c r="E269" s="7">
        <v>1000</v>
      </c>
      <c r="F269" s="7">
        <v>1</v>
      </c>
      <c r="G269" s="7">
        <v>0</v>
      </c>
      <c r="H269" s="7" t="s">
        <v>1306</v>
      </c>
    </row>
    <row r="270" spans="1:8" x14ac:dyDescent="0.25">
      <c r="A270" s="7" t="s">
        <v>1342</v>
      </c>
      <c r="B270" s="7" t="s">
        <v>1274</v>
      </c>
      <c r="C270" s="7" t="s">
        <v>1401</v>
      </c>
      <c r="D270" s="7">
        <v>0</v>
      </c>
      <c r="E270" s="7">
        <v>1000</v>
      </c>
      <c r="F270" s="7">
        <v>1</v>
      </c>
      <c r="G270" s="7">
        <v>0</v>
      </c>
      <c r="H270" s="7" t="s">
        <v>1306</v>
      </c>
    </row>
    <row r="271" spans="1:8" x14ac:dyDescent="0.25">
      <c r="A271" s="7" t="s">
        <v>1343</v>
      </c>
      <c r="B271" s="7" t="s">
        <v>1275</v>
      </c>
      <c r="C271" s="7" t="s">
        <v>1402</v>
      </c>
      <c r="D271" s="7">
        <v>0</v>
      </c>
      <c r="E271" s="7">
        <v>1000</v>
      </c>
      <c r="F271" s="7">
        <v>1</v>
      </c>
      <c r="G271" s="7">
        <v>0</v>
      </c>
      <c r="H271" s="7" t="s">
        <v>1306</v>
      </c>
    </row>
    <row r="272" spans="1:8" x14ac:dyDescent="0.25">
      <c r="A272" s="7" t="s">
        <v>1350</v>
      </c>
      <c r="B272" s="7" t="s">
        <v>1276</v>
      </c>
      <c r="C272" s="7" t="s">
        <v>1403</v>
      </c>
      <c r="D272" s="7">
        <v>0</v>
      </c>
      <c r="E272" s="7">
        <v>1000</v>
      </c>
      <c r="F272" s="7">
        <v>1</v>
      </c>
      <c r="G272" s="7">
        <v>0</v>
      </c>
      <c r="H272" s="7" t="s">
        <v>1306</v>
      </c>
    </row>
    <row r="273" spans="1:8" x14ac:dyDescent="0.25">
      <c r="A273" s="7" t="s">
        <v>1351</v>
      </c>
      <c r="B273" s="7" t="s">
        <v>1277</v>
      </c>
      <c r="C273" s="7" t="s">
        <v>1404</v>
      </c>
      <c r="D273" s="7">
        <v>0</v>
      </c>
      <c r="E273" s="7">
        <v>1000</v>
      </c>
      <c r="F273" s="7">
        <v>1</v>
      </c>
      <c r="G273" s="7">
        <v>0</v>
      </c>
      <c r="H273" s="7" t="s">
        <v>1306</v>
      </c>
    </row>
    <row r="274" spans="1:8" x14ac:dyDescent="0.25">
      <c r="A274" s="7" t="s">
        <v>1352</v>
      </c>
      <c r="B274" s="7" t="s">
        <v>1278</v>
      </c>
      <c r="C274" s="7" t="s">
        <v>1405</v>
      </c>
      <c r="D274" s="7">
        <v>0</v>
      </c>
      <c r="E274" s="7">
        <v>1000</v>
      </c>
      <c r="F274" s="7">
        <v>1</v>
      </c>
      <c r="G274" s="7">
        <v>0</v>
      </c>
      <c r="H274" s="7" t="s">
        <v>1306</v>
      </c>
    </row>
    <row r="275" spans="1:8" x14ac:dyDescent="0.25">
      <c r="A275" s="7" t="s">
        <v>1353</v>
      </c>
      <c r="B275" s="7" t="s">
        <v>1279</v>
      </c>
      <c r="C275" s="7" t="s">
        <v>1406</v>
      </c>
      <c r="D275" s="7">
        <v>0</v>
      </c>
      <c r="E275" s="7">
        <v>1000</v>
      </c>
      <c r="F275" s="7">
        <v>1</v>
      </c>
      <c r="G275" s="7">
        <v>0</v>
      </c>
      <c r="H275" s="7" t="s">
        <v>1306</v>
      </c>
    </row>
    <row r="276" spans="1:8" x14ac:dyDescent="0.25">
      <c r="A276" s="7" t="s">
        <v>1355</v>
      </c>
      <c r="B276" s="7" t="s">
        <v>1281</v>
      </c>
      <c r="C276" s="7" t="s">
        <v>1407</v>
      </c>
      <c r="D276" s="7">
        <v>0</v>
      </c>
      <c r="E276" s="7">
        <v>1000</v>
      </c>
      <c r="F276" s="7">
        <v>1</v>
      </c>
      <c r="G276" s="7">
        <v>0</v>
      </c>
      <c r="H276" s="7" t="s">
        <v>1306</v>
      </c>
    </row>
    <row r="277" spans="1:8" x14ac:dyDescent="0.25">
      <c r="A277" s="7" t="s">
        <v>1346</v>
      </c>
      <c r="B277" s="7" t="s">
        <v>1282</v>
      </c>
      <c r="C277" s="7" t="s">
        <v>1408</v>
      </c>
      <c r="D277" s="7">
        <v>0</v>
      </c>
      <c r="E277" s="7">
        <v>1000</v>
      </c>
      <c r="F277" s="7">
        <v>1</v>
      </c>
      <c r="G277" s="7">
        <v>0</v>
      </c>
      <c r="H277" s="7" t="s">
        <v>1306</v>
      </c>
    </row>
    <row r="278" spans="1:8" x14ac:dyDescent="0.25">
      <c r="A278" s="7" t="s">
        <v>1356</v>
      </c>
      <c r="B278" s="7" t="s">
        <v>1283</v>
      </c>
      <c r="C278" s="7" t="s">
        <v>1409</v>
      </c>
      <c r="D278" s="7">
        <v>0</v>
      </c>
      <c r="E278" s="7">
        <v>1000</v>
      </c>
      <c r="F278" s="7">
        <v>1</v>
      </c>
      <c r="G278" s="7">
        <v>0</v>
      </c>
      <c r="H278" s="7" t="s">
        <v>1306</v>
      </c>
    </row>
    <row r="279" spans="1:8" x14ac:dyDescent="0.25">
      <c r="A279" s="7" t="s">
        <v>1357</v>
      </c>
      <c r="B279" s="7" t="s">
        <v>1284</v>
      </c>
      <c r="C279" s="7" t="s">
        <v>1410</v>
      </c>
      <c r="D279" s="7">
        <v>0</v>
      </c>
      <c r="E279" s="7">
        <v>1000</v>
      </c>
      <c r="F279" s="7">
        <v>1</v>
      </c>
      <c r="G279" s="7">
        <v>0</v>
      </c>
      <c r="H279" s="7" t="s">
        <v>1306</v>
      </c>
    </row>
    <row r="280" spans="1:8" x14ac:dyDescent="0.25">
      <c r="A280" s="7" t="s">
        <v>1358</v>
      </c>
      <c r="B280" s="7" t="s">
        <v>1285</v>
      </c>
      <c r="C280" s="7" t="s">
        <v>1411</v>
      </c>
      <c r="D280" s="7">
        <v>0</v>
      </c>
      <c r="E280" s="7">
        <v>1000</v>
      </c>
      <c r="F280" s="7">
        <v>1</v>
      </c>
      <c r="G280" s="7">
        <v>0</v>
      </c>
      <c r="H280" s="7" t="s">
        <v>1306</v>
      </c>
    </row>
    <row r="281" spans="1:8" x14ac:dyDescent="0.25">
      <c r="A281" s="7" t="s">
        <v>1359</v>
      </c>
      <c r="B281" s="7" t="s">
        <v>1286</v>
      </c>
      <c r="C281" s="7" t="s">
        <v>1412</v>
      </c>
      <c r="D281" s="7">
        <v>0</v>
      </c>
      <c r="E281" s="7">
        <v>1000</v>
      </c>
      <c r="F281" s="7">
        <v>1</v>
      </c>
      <c r="G281" s="7">
        <v>0</v>
      </c>
      <c r="H281" s="7" t="s">
        <v>1306</v>
      </c>
    </row>
    <row r="282" spans="1:8" x14ac:dyDescent="0.25">
      <c r="A282" s="7" t="s">
        <v>1360</v>
      </c>
      <c r="B282" s="7" t="s">
        <v>1287</v>
      </c>
      <c r="C282" s="7" t="s">
        <v>1413</v>
      </c>
      <c r="D282" s="7">
        <v>0</v>
      </c>
      <c r="E282" s="7">
        <v>1000</v>
      </c>
      <c r="F282" s="7">
        <v>1</v>
      </c>
      <c r="G282" s="7">
        <v>0</v>
      </c>
      <c r="H282" s="7" t="s">
        <v>1306</v>
      </c>
    </row>
    <row r="283" spans="1:8" x14ac:dyDescent="0.25">
      <c r="A283" s="7" t="s">
        <v>1361</v>
      </c>
      <c r="B283" s="7" t="s">
        <v>1288</v>
      </c>
      <c r="C283" s="7" t="s">
        <v>1414</v>
      </c>
      <c r="D283" s="7">
        <v>0</v>
      </c>
      <c r="E283" s="7">
        <v>1000</v>
      </c>
      <c r="F283" s="7">
        <v>1</v>
      </c>
      <c r="G283" s="7">
        <v>0</v>
      </c>
      <c r="H283" s="7" t="s">
        <v>1306</v>
      </c>
    </row>
    <row r="284" spans="1:8" x14ac:dyDescent="0.25">
      <c r="A284" s="7" t="s">
        <v>1362</v>
      </c>
      <c r="B284" s="7" t="s">
        <v>1289</v>
      </c>
      <c r="C284" s="7" t="s">
        <v>1415</v>
      </c>
      <c r="D284" s="7">
        <v>0</v>
      </c>
      <c r="E284" s="7">
        <v>1000</v>
      </c>
      <c r="F284" s="7">
        <v>1</v>
      </c>
      <c r="G284" s="7">
        <v>0</v>
      </c>
      <c r="H284" s="7" t="s">
        <v>1306</v>
      </c>
    </row>
    <row r="285" spans="1:8" x14ac:dyDescent="0.25">
      <c r="A285" s="7" t="s">
        <v>1363</v>
      </c>
      <c r="B285" s="7" t="s">
        <v>1290</v>
      </c>
      <c r="C285" s="7" t="s">
        <v>1416</v>
      </c>
      <c r="D285" s="7">
        <v>0</v>
      </c>
      <c r="E285" s="7">
        <v>1000</v>
      </c>
      <c r="F285" s="7">
        <v>1</v>
      </c>
      <c r="G285" s="7">
        <v>0</v>
      </c>
      <c r="H285" s="7" t="s">
        <v>1306</v>
      </c>
    </row>
    <row r="286" spans="1:8" x14ac:dyDescent="0.25">
      <c r="A286" s="7" t="s">
        <v>1364</v>
      </c>
      <c r="B286" s="7" t="s">
        <v>1291</v>
      </c>
      <c r="C286" s="7" t="s">
        <v>1417</v>
      </c>
      <c r="D286" s="7">
        <v>0</v>
      </c>
      <c r="E286" s="7">
        <v>1000</v>
      </c>
      <c r="F286" s="7">
        <v>1</v>
      </c>
      <c r="G286" s="7">
        <v>0</v>
      </c>
      <c r="H286" s="7" t="s">
        <v>1306</v>
      </c>
    </row>
    <row r="287" spans="1:8" x14ac:dyDescent="0.25">
      <c r="A287" s="7" t="s">
        <v>1365</v>
      </c>
      <c r="B287" s="7" t="s">
        <v>1292</v>
      </c>
      <c r="C287" s="7" t="s">
        <v>1418</v>
      </c>
      <c r="D287" s="7">
        <v>0</v>
      </c>
      <c r="E287" s="7">
        <v>1000</v>
      </c>
      <c r="F287" s="7">
        <v>1</v>
      </c>
      <c r="G287" s="7">
        <v>0</v>
      </c>
      <c r="H287" s="7" t="s">
        <v>1306</v>
      </c>
    </row>
    <row r="288" spans="1:8" x14ac:dyDescent="0.25">
      <c r="A288" s="7" t="s">
        <v>1366</v>
      </c>
      <c r="B288" s="7" t="s">
        <v>1293</v>
      </c>
      <c r="C288" s="7" t="s">
        <v>1419</v>
      </c>
      <c r="D288" s="7">
        <v>0</v>
      </c>
      <c r="E288" s="7">
        <v>1000</v>
      </c>
      <c r="F288" s="7">
        <v>1</v>
      </c>
      <c r="G288" s="7">
        <v>0</v>
      </c>
      <c r="H288" s="7" t="s">
        <v>1306</v>
      </c>
    </row>
    <row r="289" spans="1:8" x14ac:dyDescent="0.25">
      <c r="A289" s="7" t="s">
        <v>1367</v>
      </c>
      <c r="B289" s="7" t="s">
        <v>1294</v>
      </c>
      <c r="C289" s="7" t="s">
        <v>1420</v>
      </c>
      <c r="D289" s="7">
        <v>0</v>
      </c>
      <c r="E289" s="7">
        <v>1000</v>
      </c>
      <c r="F289" s="7">
        <v>1</v>
      </c>
      <c r="G289" s="7">
        <v>0</v>
      </c>
      <c r="H289" s="7" t="s">
        <v>1306</v>
      </c>
    </row>
    <row r="290" spans="1:8" x14ac:dyDescent="0.25">
      <c r="A290" s="7" t="s">
        <v>1368</v>
      </c>
      <c r="B290" s="7" t="s">
        <v>1295</v>
      </c>
      <c r="C290" s="7" t="s">
        <v>1421</v>
      </c>
      <c r="D290" s="7">
        <v>0</v>
      </c>
      <c r="E290" s="7">
        <v>1000</v>
      </c>
      <c r="F290" s="7">
        <v>1</v>
      </c>
      <c r="G290" s="7">
        <v>0</v>
      </c>
      <c r="H290" s="7" t="s">
        <v>1306</v>
      </c>
    </row>
    <row r="291" spans="1:8" x14ac:dyDescent="0.25">
      <c r="A291" s="7" t="s">
        <v>1369</v>
      </c>
      <c r="B291" s="7" t="s">
        <v>1296</v>
      </c>
      <c r="C291" s="7" t="s">
        <v>1422</v>
      </c>
      <c r="D291" s="7">
        <v>0</v>
      </c>
      <c r="E291" s="7">
        <v>1000</v>
      </c>
      <c r="F291" s="7">
        <v>1</v>
      </c>
      <c r="G291" s="7">
        <v>0</v>
      </c>
      <c r="H291" s="7" t="s">
        <v>1306</v>
      </c>
    </row>
    <row r="292" spans="1:8" x14ac:dyDescent="0.25">
      <c r="A292" s="7" t="s">
        <v>1370</v>
      </c>
      <c r="B292" s="7" t="s">
        <v>1297</v>
      </c>
      <c r="C292" s="7" t="s">
        <v>1423</v>
      </c>
      <c r="D292" s="7">
        <v>0</v>
      </c>
      <c r="E292" s="7">
        <v>1000</v>
      </c>
      <c r="F292" s="7">
        <v>1</v>
      </c>
      <c r="G292" s="7">
        <v>0</v>
      </c>
      <c r="H292" s="7" t="s">
        <v>1306</v>
      </c>
    </row>
    <row r="293" spans="1:8" x14ac:dyDescent="0.25">
      <c r="A293" s="7" t="s">
        <v>1371</v>
      </c>
      <c r="B293" s="7" t="s">
        <v>1298</v>
      </c>
      <c r="C293" s="7" t="s">
        <v>1424</v>
      </c>
      <c r="D293" s="7">
        <v>0</v>
      </c>
      <c r="E293" s="7">
        <v>1000</v>
      </c>
      <c r="F293" s="7">
        <v>1</v>
      </c>
      <c r="G293" s="7">
        <v>0</v>
      </c>
      <c r="H293" s="7" t="s">
        <v>1306</v>
      </c>
    </row>
    <row r="294" spans="1:8" x14ac:dyDescent="0.25">
      <c r="A294" s="7" t="s">
        <v>1372</v>
      </c>
      <c r="B294" s="7" t="s">
        <v>1299</v>
      </c>
      <c r="C294" s="7" t="s">
        <v>1425</v>
      </c>
      <c r="D294" s="7">
        <v>0</v>
      </c>
      <c r="E294" s="7">
        <v>1000</v>
      </c>
      <c r="F294" s="7">
        <v>1</v>
      </c>
      <c r="G294" s="7">
        <v>0</v>
      </c>
      <c r="H294" s="7" t="s">
        <v>1306</v>
      </c>
    </row>
    <row r="295" spans="1:8" x14ac:dyDescent="0.25">
      <c r="A295" s="7" t="s">
        <v>1373</v>
      </c>
      <c r="B295" s="7" t="s">
        <v>1300</v>
      </c>
      <c r="C295" s="7" t="s">
        <v>1426</v>
      </c>
      <c r="D295" s="7">
        <v>0</v>
      </c>
      <c r="E295" s="7">
        <v>1000</v>
      </c>
      <c r="F295" s="7">
        <v>1</v>
      </c>
      <c r="G295" s="7">
        <v>0</v>
      </c>
      <c r="H295" s="7" t="s">
        <v>1306</v>
      </c>
    </row>
    <row r="296" spans="1:8" x14ac:dyDescent="0.25">
      <c r="A296" s="7" t="s">
        <v>1374</v>
      </c>
      <c r="B296" s="7" t="s">
        <v>1301</v>
      </c>
      <c r="C296" s="7" t="s">
        <v>1427</v>
      </c>
      <c r="D296" s="7">
        <v>0</v>
      </c>
      <c r="E296" s="7">
        <v>1000</v>
      </c>
      <c r="F296" s="7">
        <v>1</v>
      </c>
      <c r="G296" s="7">
        <v>0</v>
      </c>
      <c r="H296" s="7" t="s">
        <v>1306</v>
      </c>
    </row>
    <row r="297" spans="1:8" x14ac:dyDescent="0.25">
      <c r="A297" s="4" t="s">
        <v>1589</v>
      </c>
      <c r="B297" s="4" t="s">
        <v>1634</v>
      </c>
      <c r="C297" s="4" t="s">
        <v>1590</v>
      </c>
      <c r="D297" s="4">
        <v>0</v>
      </c>
      <c r="E297" s="4">
        <v>1000</v>
      </c>
      <c r="F297" s="4">
        <v>1</v>
      </c>
      <c r="G297" s="4">
        <v>0</v>
      </c>
      <c r="H297" s="4" t="s">
        <v>1306</v>
      </c>
    </row>
    <row r="298" spans="1:8" x14ac:dyDescent="0.25">
      <c r="A298" s="4" t="s">
        <v>1591</v>
      </c>
      <c r="B298" s="4" t="s">
        <v>1634</v>
      </c>
      <c r="C298" s="4" t="s">
        <v>1592</v>
      </c>
      <c r="D298" s="4">
        <v>0</v>
      </c>
      <c r="E298" s="4">
        <v>1000</v>
      </c>
      <c r="F298" s="4">
        <v>1</v>
      </c>
      <c r="G298" s="4">
        <v>0</v>
      </c>
      <c r="H298" s="4" t="s">
        <v>1306</v>
      </c>
    </row>
    <row r="299" spans="1:8" x14ac:dyDescent="0.25">
      <c r="A299" s="4" t="s">
        <v>1593</v>
      </c>
      <c r="B299" s="4" t="s">
        <v>1634</v>
      </c>
      <c r="C299" s="4" t="s">
        <v>1594</v>
      </c>
      <c r="D299" s="4">
        <v>0</v>
      </c>
      <c r="E299" s="4">
        <v>1000</v>
      </c>
      <c r="F299" s="4">
        <v>1</v>
      </c>
      <c r="G299" s="4">
        <v>0</v>
      </c>
      <c r="H299" s="4" t="s">
        <v>1306</v>
      </c>
    </row>
    <row r="300" spans="1:8" x14ac:dyDescent="0.25">
      <c r="A300" s="4" t="s">
        <v>1595</v>
      </c>
      <c r="B300" s="4" t="s">
        <v>1634</v>
      </c>
      <c r="C300" s="4" t="s">
        <v>1596</v>
      </c>
      <c r="D300" s="4">
        <v>0</v>
      </c>
      <c r="E300" s="4">
        <v>1000</v>
      </c>
      <c r="F300" s="4">
        <v>1</v>
      </c>
      <c r="G300" s="4">
        <v>0</v>
      </c>
      <c r="H300" s="4" t="s">
        <v>1306</v>
      </c>
    </row>
    <row r="301" spans="1:8" x14ac:dyDescent="0.25">
      <c r="A301" s="4" t="s">
        <v>1597</v>
      </c>
      <c r="B301" s="4" t="s">
        <v>1634</v>
      </c>
      <c r="C301" s="4" t="s">
        <v>1601</v>
      </c>
      <c r="D301" s="4">
        <v>0</v>
      </c>
      <c r="E301" s="4">
        <v>1000</v>
      </c>
      <c r="F301" s="4">
        <v>1</v>
      </c>
      <c r="G301" s="4">
        <v>0</v>
      </c>
      <c r="H301" s="4" t="s">
        <v>1306</v>
      </c>
    </row>
    <row r="302" spans="1:8" x14ac:dyDescent="0.25">
      <c r="A302" s="4" t="s">
        <v>1598</v>
      </c>
      <c r="B302" s="4" t="s">
        <v>1634</v>
      </c>
      <c r="C302" s="4" t="s">
        <v>1599</v>
      </c>
      <c r="D302" s="4">
        <v>0</v>
      </c>
      <c r="E302" s="4">
        <v>1000</v>
      </c>
      <c r="F302" s="4">
        <v>1</v>
      </c>
      <c r="G302" s="4">
        <v>0</v>
      </c>
      <c r="H302" s="4" t="s">
        <v>1306</v>
      </c>
    </row>
    <row r="303" spans="1:8" x14ac:dyDescent="0.25">
      <c r="A303" s="4" t="s">
        <v>1629</v>
      </c>
      <c r="B303" s="4" t="s">
        <v>1634</v>
      </c>
      <c r="C303" s="4" t="s">
        <v>1630</v>
      </c>
      <c r="D303" s="4">
        <v>0</v>
      </c>
      <c r="E303" s="4">
        <v>1000</v>
      </c>
      <c r="F303" s="4">
        <v>1</v>
      </c>
      <c r="G303" s="4">
        <v>0</v>
      </c>
      <c r="H303" s="4" t="s">
        <v>1306</v>
      </c>
    </row>
    <row r="304" spans="1:8" x14ac:dyDescent="0.25">
      <c r="A304" s="4" t="s">
        <v>1600</v>
      </c>
      <c r="B304" s="4" t="s">
        <v>1634</v>
      </c>
      <c r="C304" s="4" t="s">
        <v>1602</v>
      </c>
      <c r="D304" s="4">
        <v>0</v>
      </c>
      <c r="E304" s="4">
        <v>1000</v>
      </c>
      <c r="F304" s="4">
        <v>1</v>
      </c>
      <c r="G304" s="4">
        <v>0</v>
      </c>
      <c r="H304" s="4" t="s">
        <v>1306</v>
      </c>
    </row>
    <row r="305" spans="1:8" x14ac:dyDescent="0.25">
      <c r="A305" s="4" t="s">
        <v>1636</v>
      </c>
      <c r="B305" s="4" t="s">
        <v>1634</v>
      </c>
      <c r="C305" s="4" t="s">
        <v>1638</v>
      </c>
      <c r="D305" s="4">
        <v>0</v>
      </c>
      <c r="E305" s="4">
        <v>1000</v>
      </c>
      <c r="F305" s="4">
        <v>1</v>
      </c>
      <c r="G305" s="4">
        <v>0</v>
      </c>
      <c r="H305" s="4" t="s">
        <v>1306</v>
      </c>
    </row>
    <row r="306" spans="1:8" x14ac:dyDescent="0.25">
      <c r="A306" s="4" t="s">
        <v>1633</v>
      </c>
      <c r="B306" s="4" t="s">
        <v>1634</v>
      </c>
      <c r="C306" s="4" t="s">
        <v>1656</v>
      </c>
      <c r="D306" s="4">
        <v>-1000</v>
      </c>
      <c r="E306" s="4">
        <v>0</v>
      </c>
      <c r="F306" s="4">
        <v>1</v>
      </c>
      <c r="G306" s="4">
        <v>0</v>
      </c>
      <c r="H306" s="4" t="s">
        <v>1306</v>
      </c>
    </row>
    <row r="307" spans="1:8" x14ac:dyDescent="0.25">
      <c r="A307" s="4" t="s">
        <v>1642</v>
      </c>
      <c r="B307" s="4" t="s">
        <v>1634</v>
      </c>
      <c r="C307" s="4" t="s">
        <v>1657</v>
      </c>
      <c r="D307" s="4">
        <v>-1000</v>
      </c>
      <c r="E307" s="4">
        <v>0</v>
      </c>
      <c r="F307" s="4">
        <v>1</v>
      </c>
      <c r="G307" s="4">
        <v>0</v>
      </c>
      <c r="H307" s="4" t="s">
        <v>1306</v>
      </c>
    </row>
  </sheetData>
  <autoFilter ref="A1:H296" xr:uid="{4EFE6BAA-B6BF-44D8-A3B2-5FA1630996F0}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C104-C97D-4B74-9D1E-EC3DA4248DFD}">
  <dimension ref="A1:C231"/>
  <sheetViews>
    <sheetView tabSelected="1" topLeftCell="A143" workbookViewId="0">
      <selection activeCell="A155" sqref="A155:XFD155"/>
    </sheetView>
  </sheetViews>
  <sheetFormatPr defaultRowHeight="15" x14ac:dyDescent="0.25"/>
  <cols>
    <col min="1" max="1" width="24.28515625" customWidth="1"/>
    <col min="2" max="2" width="58.42578125" customWidth="1"/>
    <col min="3" max="3" width="23.28515625" customWidth="1"/>
  </cols>
  <sheetData>
    <row r="1" spans="1:3" x14ac:dyDescent="0.25">
      <c r="A1" s="5" t="s">
        <v>1043</v>
      </c>
      <c r="B1" s="5" t="s">
        <v>1044</v>
      </c>
      <c r="C1" s="5" t="s">
        <v>1045</v>
      </c>
    </row>
    <row r="2" spans="1:3" x14ac:dyDescent="0.25">
      <c r="A2" t="s">
        <v>524</v>
      </c>
      <c r="B2" t="s">
        <v>525</v>
      </c>
      <c r="C2" t="s">
        <v>526</v>
      </c>
    </row>
    <row r="3" spans="1:3" x14ac:dyDescent="0.25">
      <c r="A3" t="s">
        <v>527</v>
      </c>
      <c r="B3" t="s">
        <v>525</v>
      </c>
      <c r="C3" t="s">
        <v>526</v>
      </c>
    </row>
    <row r="4" spans="1:3" x14ac:dyDescent="0.25">
      <c r="A4" t="s">
        <v>523</v>
      </c>
      <c r="B4" t="s">
        <v>528</v>
      </c>
      <c r="C4" t="s">
        <v>529</v>
      </c>
    </row>
    <row r="5" spans="1:3" x14ac:dyDescent="0.25">
      <c r="A5" t="s">
        <v>530</v>
      </c>
      <c r="B5" t="s">
        <v>531</v>
      </c>
      <c r="C5" t="s">
        <v>532</v>
      </c>
    </row>
    <row r="6" spans="1:3" x14ac:dyDescent="0.25">
      <c r="A6" t="s">
        <v>522</v>
      </c>
      <c r="B6" t="s">
        <v>533</v>
      </c>
      <c r="C6" t="s">
        <v>529</v>
      </c>
    </row>
    <row r="7" spans="1:3" x14ac:dyDescent="0.25">
      <c r="A7" t="s">
        <v>534</v>
      </c>
      <c r="B7" t="s">
        <v>535</v>
      </c>
      <c r="C7" t="s">
        <v>536</v>
      </c>
    </row>
    <row r="8" spans="1:3" x14ac:dyDescent="0.25">
      <c r="A8" t="s">
        <v>538</v>
      </c>
      <c r="B8" t="s">
        <v>539</v>
      </c>
      <c r="C8" t="s">
        <v>540</v>
      </c>
    </row>
    <row r="9" spans="1:3" x14ac:dyDescent="0.25">
      <c r="A9" t="s">
        <v>541</v>
      </c>
      <c r="B9" t="s">
        <v>542</v>
      </c>
      <c r="C9" t="s">
        <v>543</v>
      </c>
    </row>
    <row r="10" spans="1:3" x14ac:dyDescent="0.25">
      <c r="A10" t="s">
        <v>544</v>
      </c>
      <c r="B10" t="s">
        <v>545</v>
      </c>
      <c r="C10" t="s">
        <v>546</v>
      </c>
    </row>
    <row r="11" spans="1:3" x14ac:dyDescent="0.25">
      <c r="A11" t="s">
        <v>547</v>
      </c>
      <c r="B11" t="s">
        <v>548</v>
      </c>
      <c r="C11" t="s">
        <v>549</v>
      </c>
    </row>
    <row r="12" spans="1:3" x14ac:dyDescent="0.25">
      <c r="A12" t="s">
        <v>550</v>
      </c>
      <c r="B12" t="s">
        <v>551</v>
      </c>
      <c r="C12" t="s">
        <v>552</v>
      </c>
    </row>
    <row r="13" spans="1:3" x14ac:dyDescent="0.25">
      <c r="A13" t="s">
        <v>553</v>
      </c>
      <c r="B13" t="s">
        <v>551</v>
      </c>
      <c r="C13" t="s">
        <v>552</v>
      </c>
    </row>
    <row r="14" spans="1:3" x14ac:dyDescent="0.25">
      <c r="A14" t="s">
        <v>554</v>
      </c>
      <c r="B14" t="s">
        <v>555</v>
      </c>
      <c r="C14" t="s">
        <v>556</v>
      </c>
    </row>
    <row r="15" spans="1:3" x14ac:dyDescent="0.25">
      <c r="A15" t="s">
        <v>557</v>
      </c>
      <c r="B15" t="s">
        <v>558</v>
      </c>
      <c r="C15" t="s">
        <v>559</v>
      </c>
    </row>
    <row r="16" spans="1:3" x14ac:dyDescent="0.25">
      <c r="A16" t="s">
        <v>561</v>
      </c>
      <c r="B16" t="s">
        <v>562</v>
      </c>
      <c r="C16" t="s">
        <v>560</v>
      </c>
    </row>
    <row r="17" spans="1:3" x14ac:dyDescent="0.25">
      <c r="A17" t="s">
        <v>563</v>
      </c>
      <c r="B17" t="s">
        <v>564</v>
      </c>
      <c r="C17" t="s">
        <v>565</v>
      </c>
    </row>
    <row r="18" spans="1:3" x14ac:dyDescent="0.25">
      <c r="A18" t="s">
        <v>566</v>
      </c>
      <c r="B18" t="s">
        <v>567</v>
      </c>
      <c r="C18" t="s">
        <v>568</v>
      </c>
    </row>
    <row r="19" spans="1:3" x14ac:dyDescent="0.25">
      <c r="A19" t="s">
        <v>569</v>
      </c>
      <c r="B19" t="s">
        <v>567</v>
      </c>
      <c r="C19" t="s">
        <v>568</v>
      </c>
    </row>
    <row r="20" spans="1:3" x14ac:dyDescent="0.25">
      <c r="A20" t="s">
        <v>570</v>
      </c>
      <c r="B20" t="s">
        <v>571</v>
      </c>
      <c r="C20" t="s">
        <v>556</v>
      </c>
    </row>
    <row r="21" spans="1:3" x14ac:dyDescent="0.25">
      <c r="A21" t="s">
        <v>572</v>
      </c>
      <c r="B21" t="s">
        <v>573</v>
      </c>
      <c r="C21" t="s">
        <v>574</v>
      </c>
    </row>
    <row r="22" spans="1:3" x14ac:dyDescent="0.25">
      <c r="A22" t="s">
        <v>575</v>
      </c>
      <c r="B22" t="s">
        <v>576</v>
      </c>
      <c r="C22" t="s">
        <v>577</v>
      </c>
    </row>
    <row r="23" spans="1:3" x14ac:dyDescent="0.25">
      <c r="A23" t="s">
        <v>578</v>
      </c>
      <c r="B23" t="s">
        <v>579</v>
      </c>
      <c r="C23" t="s">
        <v>580</v>
      </c>
    </row>
    <row r="24" spans="1:3" x14ac:dyDescent="0.25">
      <c r="A24" t="s">
        <v>581</v>
      </c>
      <c r="B24" t="s">
        <v>582</v>
      </c>
      <c r="C24" t="s">
        <v>583</v>
      </c>
    </row>
    <row r="25" spans="1:3" x14ac:dyDescent="0.25">
      <c r="A25" t="s">
        <v>584</v>
      </c>
      <c r="B25" t="s">
        <v>585</v>
      </c>
      <c r="C25" t="s">
        <v>586</v>
      </c>
    </row>
    <row r="26" spans="1:3" x14ac:dyDescent="0.25">
      <c r="A26" t="s">
        <v>587</v>
      </c>
      <c r="B26" t="s">
        <v>588</v>
      </c>
      <c r="C26" t="s">
        <v>589</v>
      </c>
    </row>
    <row r="27" spans="1:3" x14ac:dyDescent="0.25">
      <c r="A27" t="s">
        <v>590</v>
      </c>
      <c r="B27" t="s">
        <v>591</v>
      </c>
      <c r="C27" t="s">
        <v>592</v>
      </c>
    </row>
    <row r="28" spans="1:3" x14ac:dyDescent="0.25">
      <c r="A28" t="s">
        <v>593</v>
      </c>
      <c r="B28" t="s">
        <v>594</v>
      </c>
      <c r="C28" t="s">
        <v>595</v>
      </c>
    </row>
    <row r="29" spans="1:3" x14ac:dyDescent="0.25">
      <c r="A29" t="s">
        <v>596</v>
      </c>
      <c r="B29" t="s">
        <v>597</v>
      </c>
      <c r="C29" t="s">
        <v>598</v>
      </c>
    </row>
    <row r="30" spans="1:3" x14ac:dyDescent="0.25">
      <c r="A30" t="s">
        <v>599</v>
      </c>
      <c r="B30" t="s">
        <v>600</v>
      </c>
      <c r="C30" t="s">
        <v>601</v>
      </c>
    </row>
    <row r="31" spans="1:3" x14ac:dyDescent="0.25">
      <c r="A31" t="s">
        <v>602</v>
      </c>
      <c r="B31" t="s">
        <v>603</v>
      </c>
      <c r="C31" t="s">
        <v>604</v>
      </c>
    </row>
    <row r="32" spans="1:3" x14ac:dyDescent="0.25">
      <c r="A32" t="s">
        <v>605</v>
      </c>
      <c r="B32" t="s">
        <v>606</v>
      </c>
      <c r="C32" t="s">
        <v>607</v>
      </c>
    </row>
    <row r="33" spans="1:3" x14ac:dyDescent="0.25">
      <c r="A33" t="s">
        <v>608</v>
      </c>
      <c r="B33" t="s">
        <v>606</v>
      </c>
      <c r="C33" t="s">
        <v>607</v>
      </c>
    </row>
    <row r="34" spans="1:3" x14ac:dyDescent="0.25">
      <c r="A34" t="s">
        <v>609</v>
      </c>
      <c r="B34" t="s">
        <v>610</v>
      </c>
      <c r="C34" t="s">
        <v>611</v>
      </c>
    </row>
    <row r="35" spans="1:3" x14ac:dyDescent="0.25">
      <c r="A35" t="s">
        <v>612</v>
      </c>
      <c r="B35" t="s">
        <v>613</v>
      </c>
      <c r="C35" t="s">
        <v>614</v>
      </c>
    </row>
    <row r="36" spans="1:3" x14ac:dyDescent="0.25">
      <c r="A36" t="s">
        <v>615</v>
      </c>
      <c r="B36" t="s">
        <v>613</v>
      </c>
      <c r="C36" t="s">
        <v>614</v>
      </c>
    </row>
    <row r="37" spans="1:3" x14ac:dyDescent="0.25">
      <c r="A37" t="s">
        <v>616</v>
      </c>
      <c r="B37" t="s">
        <v>617</v>
      </c>
      <c r="C37" t="s">
        <v>618</v>
      </c>
    </row>
    <row r="38" spans="1:3" x14ac:dyDescent="0.25">
      <c r="A38" t="s">
        <v>619</v>
      </c>
      <c r="B38" t="s">
        <v>620</v>
      </c>
      <c r="C38" t="s">
        <v>621</v>
      </c>
    </row>
    <row r="39" spans="1:3" x14ac:dyDescent="0.25">
      <c r="A39" t="s">
        <v>622</v>
      </c>
      <c r="B39" t="s">
        <v>623</v>
      </c>
      <c r="C39" t="s">
        <v>624</v>
      </c>
    </row>
    <row r="40" spans="1:3" x14ac:dyDescent="0.25">
      <c r="A40" t="s">
        <v>625</v>
      </c>
      <c r="B40" t="s">
        <v>626</v>
      </c>
      <c r="C40" t="s">
        <v>627</v>
      </c>
    </row>
    <row r="41" spans="1:3" x14ac:dyDescent="0.25">
      <c r="A41" t="s">
        <v>628</v>
      </c>
      <c r="B41" t="s">
        <v>629</v>
      </c>
      <c r="C41" t="s">
        <v>630</v>
      </c>
    </row>
    <row r="42" spans="1:3" x14ac:dyDescent="0.25">
      <c r="A42" t="s">
        <v>631</v>
      </c>
      <c r="B42" t="s">
        <v>632</v>
      </c>
      <c r="C42" t="s">
        <v>633</v>
      </c>
    </row>
    <row r="43" spans="1:3" x14ac:dyDescent="0.25">
      <c r="A43" t="s">
        <v>636</v>
      </c>
      <c r="B43" t="s">
        <v>637</v>
      </c>
      <c r="C43" t="s">
        <v>638</v>
      </c>
    </row>
    <row r="44" spans="1:3" x14ac:dyDescent="0.25">
      <c r="A44" t="s">
        <v>639</v>
      </c>
      <c r="B44" t="s">
        <v>640</v>
      </c>
      <c r="C44" t="s">
        <v>641</v>
      </c>
    </row>
    <row r="45" spans="1:3" x14ac:dyDescent="0.25">
      <c r="A45" t="s">
        <v>642</v>
      </c>
      <c r="B45" t="s">
        <v>643</v>
      </c>
      <c r="C45" t="s">
        <v>644</v>
      </c>
    </row>
    <row r="46" spans="1:3" x14ac:dyDescent="0.25">
      <c r="A46" t="s">
        <v>645</v>
      </c>
      <c r="B46" t="s">
        <v>646</v>
      </c>
      <c r="C46" t="s">
        <v>647</v>
      </c>
    </row>
    <row r="47" spans="1:3" x14ac:dyDescent="0.25">
      <c r="A47" t="s">
        <v>648</v>
      </c>
      <c r="B47" t="s">
        <v>646</v>
      </c>
      <c r="C47" t="s">
        <v>647</v>
      </c>
    </row>
    <row r="48" spans="1:3" x14ac:dyDescent="0.25">
      <c r="A48" t="s">
        <v>521</v>
      </c>
      <c r="B48" t="s">
        <v>649</v>
      </c>
      <c r="C48" t="s">
        <v>650</v>
      </c>
    </row>
    <row r="49" spans="1:3" x14ac:dyDescent="0.25">
      <c r="A49" t="s">
        <v>651</v>
      </c>
      <c r="B49" t="s">
        <v>649</v>
      </c>
      <c r="C49" t="s">
        <v>650</v>
      </c>
    </row>
    <row r="50" spans="1:3" x14ac:dyDescent="0.25">
      <c r="A50" t="s">
        <v>652</v>
      </c>
      <c r="B50" t="s">
        <v>653</v>
      </c>
      <c r="C50" t="s">
        <v>654</v>
      </c>
    </row>
    <row r="51" spans="1:3" x14ac:dyDescent="0.25">
      <c r="A51" t="s">
        <v>655</v>
      </c>
      <c r="B51" t="s">
        <v>656</v>
      </c>
      <c r="C51" t="s">
        <v>657</v>
      </c>
    </row>
    <row r="52" spans="1:3" x14ac:dyDescent="0.25">
      <c r="A52" t="s">
        <v>658</v>
      </c>
      <c r="B52" t="s">
        <v>659</v>
      </c>
      <c r="C52" t="s">
        <v>660</v>
      </c>
    </row>
    <row r="53" spans="1:3" x14ac:dyDescent="0.25">
      <c r="A53" t="s">
        <v>661</v>
      </c>
      <c r="B53" t="s">
        <v>662</v>
      </c>
      <c r="C53" t="s">
        <v>663</v>
      </c>
    </row>
    <row r="54" spans="1:3" x14ac:dyDescent="0.25">
      <c r="A54" t="s">
        <v>520</v>
      </c>
      <c r="B54" t="s">
        <v>664</v>
      </c>
      <c r="C54" t="s">
        <v>665</v>
      </c>
    </row>
    <row r="55" spans="1:3" x14ac:dyDescent="0.25">
      <c r="A55" t="s">
        <v>666</v>
      </c>
      <c r="B55" t="s">
        <v>667</v>
      </c>
      <c r="C55" t="s">
        <v>668</v>
      </c>
    </row>
    <row r="56" spans="1:3" x14ac:dyDescent="0.25">
      <c r="A56" t="s">
        <v>519</v>
      </c>
      <c r="B56" t="s">
        <v>669</v>
      </c>
      <c r="C56" t="s">
        <v>670</v>
      </c>
    </row>
    <row r="57" spans="1:3" x14ac:dyDescent="0.25">
      <c r="A57" t="s">
        <v>518</v>
      </c>
      <c r="B57" t="s">
        <v>671</v>
      </c>
      <c r="C57" t="s">
        <v>672</v>
      </c>
    </row>
    <row r="58" spans="1:3" x14ac:dyDescent="0.25">
      <c r="A58" t="s">
        <v>673</v>
      </c>
      <c r="B58" t="s">
        <v>671</v>
      </c>
      <c r="C58" t="s">
        <v>672</v>
      </c>
    </row>
    <row r="59" spans="1:3" x14ac:dyDescent="0.25">
      <c r="A59" t="s">
        <v>674</v>
      </c>
      <c r="B59" t="s">
        <v>675</v>
      </c>
      <c r="C59" t="s">
        <v>676</v>
      </c>
    </row>
    <row r="60" spans="1:3" x14ac:dyDescent="0.25">
      <c r="A60" t="s">
        <v>517</v>
      </c>
      <c r="B60" t="s">
        <v>677</v>
      </c>
      <c r="C60" t="s">
        <v>678</v>
      </c>
    </row>
    <row r="61" spans="1:3" x14ac:dyDescent="0.25">
      <c r="A61" t="s">
        <v>679</v>
      </c>
      <c r="B61" t="s">
        <v>677</v>
      </c>
      <c r="C61" t="s">
        <v>678</v>
      </c>
    </row>
    <row r="62" spans="1:3" x14ac:dyDescent="0.25">
      <c r="A62" t="s">
        <v>680</v>
      </c>
      <c r="B62" t="s">
        <v>681</v>
      </c>
      <c r="C62" t="s">
        <v>682</v>
      </c>
    </row>
    <row r="63" spans="1:3" x14ac:dyDescent="0.25">
      <c r="A63" t="s">
        <v>683</v>
      </c>
      <c r="B63" t="s">
        <v>684</v>
      </c>
      <c r="C63" t="s">
        <v>685</v>
      </c>
    </row>
    <row r="64" spans="1:3" x14ac:dyDescent="0.25">
      <c r="A64" t="s">
        <v>686</v>
      </c>
      <c r="B64" t="s">
        <v>687</v>
      </c>
      <c r="C64" t="s">
        <v>688</v>
      </c>
    </row>
    <row r="65" spans="1:3" x14ac:dyDescent="0.25">
      <c r="A65" t="s">
        <v>689</v>
      </c>
      <c r="B65" t="s">
        <v>690</v>
      </c>
      <c r="C65" t="s">
        <v>691</v>
      </c>
    </row>
    <row r="66" spans="1:3" x14ac:dyDescent="0.25">
      <c r="A66" t="s">
        <v>516</v>
      </c>
      <c r="B66" t="s">
        <v>692</v>
      </c>
      <c r="C66" t="s">
        <v>693</v>
      </c>
    </row>
    <row r="67" spans="1:3" x14ac:dyDescent="0.25">
      <c r="A67" t="s">
        <v>694</v>
      </c>
      <c r="B67" t="s">
        <v>695</v>
      </c>
      <c r="C67" t="s">
        <v>696</v>
      </c>
    </row>
    <row r="68" spans="1:3" x14ac:dyDescent="0.25">
      <c r="A68" t="s">
        <v>697</v>
      </c>
      <c r="B68" t="s">
        <v>695</v>
      </c>
      <c r="C68" t="s">
        <v>696</v>
      </c>
    </row>
    <row r="69" spans="1:3" x14ac:dyDescent="0.25">
      <c r="A69" t="s">
        <v>698</v>
      </c>
      <c r="B69" t="s">
        <v>699</v>
      </c>
      <c r="C69" t="s">
        <v>700</v>
      </c>
    </row>
    <row r="70" spans="1:3" x14ac:dyDescent="0.25">
      <c r="A70" t="s">
        <v>701</v>
      </c>
      <c r="B70" t="s">
        <v>702</v>
      </c>
      <c r="C70" t="s">
        <v>703</v>
      </c>
    </row>
    <row r="71" spans="1:3" x14ac:dyDescent="0.25">
      <c r="A71" t="s">
        <v>704</v>
      </c>
      <c r="B71" t="s">
        <v>705</v>
      </c>
      <c r="C71" t="s">
        <v>706</v>
      </c>
    </row>
    <row r="72" spans="1:3" x14ac:dyDescent="0.25">
      <c r="A72" t="s">
        <v>707</v>
      </c>
      <c r="B72" t="s">
        <v>705</v>
      </c>
      <c r="C72" t="s">
        <v>706</v>
      </c>
    </row>
    <row r="73" spans="1:3" x14ac:dyDescent="0.25">
      <c r="A73" t="s">
        <v>708</v>
      </c>
      <c r="B73" t="s">
        <v>705</v>
      </c>
      <c r="C73" t="s">
        <v>706</v>
      </c>
    </row>
    <row r="74" spans="1:3" x14ac:dyDescent="0.25">
      <c r="A74" t="s">
        <v>515</v>
      </c>
      <c r="B74" t="s">
        <v>709</v>
      </c>
      <c r="C74" t="s">
        <v>710</v>
      </c>
    </row>
    <row r="75" spans="1:3" x14ac:dyDescent="0.25">
      <c r="A75" t="s">
        <v>514</v>
      </c>
      <c r="B75" t="s">
        <v>711</v>
      </c>
      <c r="C75" t="s">
        <v>712</v>
      </c>
    </row>
    <row r="76" spans="1:3" x14ac:dyDescent="0.25">
      <c r="A76" t="s">
        <v>713</v>
      </c>
      <c r="B76" t="s">
        <v>714</v>
      </c>
      <c r="C76" t="s">
        <v>715</v>
      </c>
    </row>
    <row r="77" spans="1:3" x14ac:dyDescent="0.25">
      <c r="A77" t="s">
        <v>716</v>
      </c>
      <c r="B77" t="s">
        <v>717</v>
      </c>
      <c r="C77" t="s">
        <v>718</v>
      </c>
    </row>
    <row r="78" spans="1:3" x14ac:dyDescent="0.25">
      <c r="A78" t="s">
        <v>513</v>
      </c>
      <c r="B78" t="s">
        <v>719</v>
      </c>
      <c r="C78" t="s">
        <v>720</v>
      </c>
    </row>
    <row r="79" spans="1:3" x14ac:dyDescent="0.25">
      <c r="A79" t="s">
        <v>721</v>
      </c>
      <c r="B79" t="s">
        <v>722</v>
      </c>
      <c r="C79" t="s">
        <v>723</v>
      </c>
    </row>
    <row r="80" spans="1:3" x14ac:dyDescent="0.25">
      <c r="A80" t="s">
        <v>724</v>
      </c>
      <c r="B80" t="s">
        <v>725</v>
      </c>
      <c r="C80" t="s">
        <v>726</v>
      </c>
    </row>
    <row r="81" spans="1:3" x14ac:dyDescent="0.25">
      <c r="A81" t="s">
        <v>512</v>
      </c>
      <c r="B81" t="s">
        <v>727</v>
      </c>
      <c r="C81" t="s">
        <v>728</v>
      </c>
    </row>
    <row r="82" spans="1:3" x14ac:dyDescent="0.25">
      <c r="A82" t="s">
        <v>729</v>
      </c>
      <c r="B82" t="s">
        <v>730</v>
      </c>
      <c r="C82" t="s">
        <v>635</v>
      </c>
    </row>
    <row r="83" spans="1:3" x14ac:dyDescent="0.25">
      <c r="A83" t="s">
        <v>511</v>
      </c>
      <c r="B83" t="s">
        <v>731</v>
      </c>
      <c r="C83" t="s">
        <v>678</v>
      </c>
    </row>
    <row r="84" spans="1:3" x14ac:dyDescent="0.25">
      <c r="A84" t="s">
        <v>732</v>
      </c>
      <c r="B84" t="s">
        <v>733</v>
      </c>
      <c r="C84" t="s">
        <v>734</v>
      </c>
    </row>
    <row r="85" spans="1:3" x14ac:dyDescent="0.25">
      <c r="A85" t="s">
        <v>735</v>
      </c>
      <c r="B85" t="s">
        <v>736</v>
      </c>
      <c r="C85" t="s">
        <v>737</v>
      </c>
    </row>
    <row r="86" spans="1:3" x14ac:dyDescent="0.25">
      <c r="A86" t="s">
        <v>739</v>
      </c>
      <c r="B86" t="s">
        <v>740</v>
      </c>
      <c r="C86" t="s">
        <v>741</v>
      </c>
    </row>
    <row r="87" spans="1:3" x14ac:dyDescent="0.25">
      <c r="A87" t="s">
        <v>742</v>
      </c>
      <c r="B87" t="s">
        <v>743</v>
      </c>
      <c r="C87" t="s">
        <v>744</v>
      </c>
    </row>
    <row r="88" spans="1:3" x14ac:dyDescent="0.25">
      <c r="A88" t="s">
        <v>510</v>
      </c>
      <c r="B88" t="s">
        <v>745</v>
      </c>
      <c r="C88" t="s">
        <v>746</v>
      </c>
    </row>
    <row r="89" spans="1:3" x14ac:dyDescent="0.25">
      <c r="A89" t="s">
        <v>747</v>
      </c>
      <c r="B89" t="s">
        <v>748</v>
      </c>
      <c r="C89" t="s">
        <v>749</v>
      </c>
    </row>
    <row r="90" spans="1:3" x14ac:dyDescent="0.25">
      <c r="A90" t="s">
        <v>750</v>
      </c>
      <c r="B90" t="s">
        <v>751</v>
      </c>
      <c r="C90" t="s">
        <v>752</v>
      </c>
    </row>
    <row r="91" spans="1:3" x14ac:dyDescent="0.25">
      <c r="A91" t="s">
        <v>753</v>
      </c>
      <c r="B91" t="s">
        <v>754</v>
      </c>
      <c r="C91" t="s">
        <v>755</v>
      </c>
    </row>
    <row r="92" spans="1:3" x14ac:dyDescent="0.25">
      <c r="A92" t="s">
        <v>756</v>
      </c>
      <c r="B92" t="s">
        <v>757</v>
      </c>
      <c r="C92" t="s">
        <v>758</v>
      </c>
    </row>
    <row r="93" spans="1:3" x14ac:dyDescent="0.25">
      <c r="A93" t="s">
        <v>759</v>
      </c>
      <c r="B93" t="s">
        <v>760</v>
      </c>
      <c r="C93" t="s">
        <v>761</v>
      </c>
    </row>
    <row r="94" spans="1:3" x14ac:dyDescent="0.25">
      <c r="A94" t="s">
        <v>762</v>
      </c>
      <c r="B94" t="s">
        <v>763</v>
      </c>
      <c r="C94" t="s">
        <v>764</v>
      </c>
    </row>
    <row r="95" spans="1:3" x14ac:dyDescent="0.25">
      <c r="A95" t="s">
        <v>765</v>
      </c>
      <c r="B95" t="s">
        <v>766</v>
      </c>
      <c r="C95" t="s">
        <v>767</v>
      </c>
    </row>
    <row r="96" spans="1:3" x14ac:dyDescent="0.25">
      <c r="A96" t="s">
        <v>770</v>
      </c>
      <c r="B96" t="s">
        <v>768</v>
      </c>
      <c r="C96" t="s">
        <v>769</v>
      </c>
    </row>
    <row r="97" spans="1:3" x14ac:dyDescent="0.25">
      <c r="A97" t="s">
        <v>771</v>
      </c>
      <c r="B97" t="s">
        <v>772</v>
      </c>
      <c r="C97" t="s">
        <v>773</v>
      </c>
    </row>
    <row r="98" spans="1:3" x14ac:dyDescent="0.25">
      <c r="A98" t="s">
        <v>774</v>
      </c>
      <c r="B98" t="s">
        <v>775</v>
      </c>
      <c r="C98" t="s">
        <v>776</v>
      </c>
    </row>
    <row r="99" spans="1:3" x14ac:dyDescent="0.25">
      <c r="A99" t="s">
        <v>1431</v>
      </c>
      <c r="B99" t="s">
        <v>1432</v>
      </c>
      <c r="C99" t="s">
        <v>1433</v>
      </c>
    </row>
    <row r="100" spans="1:3" x14ac:dyDescent="0.25">
      <c r="A100" t="s">
        <v>777</v>
      </c>
      <c r="B100" t="s">
        <v>778</v>
      </c>
      <c r="C100" t="s">
        <v>779</v>
      </c>
    </row>
    <row r="101" spans="1:3" x14ac:dyDescent="0.25">
      <c r="A101" t="s">
        <v>780</v>
      </c>
      <c r="B101" t="s">
        <v>778</v>
      </c>
      <c r="C101" t="s">
        <v>779</v>
      </c>
    </row>
    <row r="102" spans="1:3" x14ac:dyDescent="0.25">
      <c r="A102" t="s">
        <v>781</v>
      </c>
      <c r="B102" t="s">
        <v>782</v>
      </c>
      <c r="C102" t="s">
        <v>783</v>
      </c>
    </row>
    <row r="103" spans="1:3" x14ac:dyDescent="0.25">
      <c r="A103" t="s">
        <v>784</v>
      </c>
      <c r="B103" t="s">
        <v>785</v>
      </c>
      <c r="C103" t="s">
        <v>786</v>
      </c>
    </row>
    <row r="104" spans="1:3" x14ac:dyDescent="0.25">
      <c r="A104" t="s">
        <v>787</v>
      </c>
      <c r="B104" t="s">
        <v>788</v>
      </c>
      <c r="C104" t="s">
        <v>789</v>
      </c>
    </row>
    <row r="105" spans="1:3" x14ac:dyDescent="0.25">
      <c r="A105" t="s">
        <v>1434</v>
      </c>
      <c r="B105" t="s">
        <v>788</v>
      </c>
      <c r="C105" t="s">
        <v>789</v>
      </c>
    </row>
    <row r="106" spans="1:3" x14ac:dyDescent="0.25">
      <c r="A106" t="s">
        <v>790</v>
      </c>
      <c r="B106" t="s">
        <v>788</v>
      </c>
      <c r="C106" t="s">
        <v>789</v>
      </c>
    </row>
    <row r="107" spans="1:3" x14ac:dyDescent="0.25">
      <c r="A107" t="s">
        <v>791</v>
      </c>
      <c r="B107" t="s">
        <v>792</v>
      </c>
      <c r="C107" t="s">
        <v>767</v>
      </c>
    </row>
    <row r="108" spans="1:3" x14ac:dyDescent="0.25">
      <c r="A108" t="s">
        <v>793</v>
      </c>
      <c r="B108" t="s">
        <v>794</v>
      </c>
      <c r="C108" t="s">
        <v>734</v>
      </c>
    </row>
    <row r="109" spans="1:3" x14ac:dyDescent="0.25">
      <c r="A109" t="s">
        <v>795</v>
      </c>
      <c r="B109" t="s">
        <v>796</v>
      </c>
      <c r="C109" t="s">
        <v>797</v>
      </c>
    </row>
    <row r="110" spans="1:3" x14ac:dyDescent="0.25">
      <c r="A110" t="s">
        <v>798</v>
      </c>
      <c r="B110" t="s">
        <v>799</v>
      </c>
      <c r="C110" t="s">
        <v>800</v>
      </c>
    </row>
    <row r="111" spans="1:3" x14ac:dyDescent="0.25">
      <c r="A111" t="s">
        <v>801</v>
      </c>
      <c r="B111" t="s">
        <v>802</v>
      </c>
      <c r="C111" t="s">
        <v>803</v>
      </c>
    </row>
    <row r="112" spans="1:3" x14ac:dyDescent="0.25">
      <c r="A112" t="s">
        <v>804</v>
      </c>
      <c r="B112" t="s">
        <v>805</v>
      </c>
      <c r="C112" t="s">
        <v>806</v>
      </c>
    </row>
    <row r="113" spans="1:3" x14ac:dyDescent="0.25">
      <c r="A113" t="s">
        <v>807</v>
      </c>
      <c r="B113" t="s">
        <v>808</v>
      </c>
      <c r="C113" t="s">
        <v>809</v>
      </c>
    </row>
    <row r="114" spans="1:3" x14ac:dyDescent="0.25">
      <c r="A114" t="s">
        <v>810</v>
      </c>
      <c r="B114" t="s">
        <v>808</v>
      </c>
      <c r="C114" t="s">
        <v>809</v>
      </c>
    </row>
    <row r="115" spans="1:3" x14ac:dyDescent="0.25">
      <c r="A115" t="s">
        <v>507</v>
      </c>
      <c r="B115" t="s">
        <v>811</v>
      </c>
      <c r="C115" t="s">
        <v>812</v>
      </c>
    </row>
    <row r="116" spans="1:3" x14ac:dyDescent="0.25">
      <c r="A116" t="s">
        <v>813</v>
      </c>
      <c r="B116" t="s">
        <v>814</v>
      </c>
      <c r="C116" t="s">
        <v>815</v>
      </c>
    </row>
    <row r="117" spans="1:3" x14ac:dyDescent="0.25">
      <c r="A117" t="s">
        <v>816</v>
      </c>
      <c r="B117" t="s">
        <v>817</v>
      </c>
      <c r="C117" t="s">
        <v>818</v>
      </c>
    </row>
    <row r="118" spans="1:3" x14ac:dyDescent="0.25">
      <c r="A118" t="s">
        <v>506</v>
      </c>
      <c r="B118" t="s">
        <v>819</v>
      </c>
      <c r="C118" t="s">
        <v>820</v>
      </c>
    </row>
    <row r="119" spans="1:3" x14ac:dyDescent="0.25">
      <c r="A119" t="s">
        <v>821</v>
      </c>
      <c r="B119" t="s">
        <v>819</v>
      </c>
      <c r="C119" t="s">
        <v>820</v>
      </c>
    </row>
    <row r="120" spans="1:3" x14ac:dyDescent="0.25">
      <c r="A120" t="s">
        <v>822</v>
      </c>
      <c r="B120" t="s">
        <v>823</v>
      </c>
      <c r="C120" t="s">
        <v>824</v>
      </c>
    </row>
    <row r="121" spans="1:3" x14ac:dyDescent="0.25">
      <c r="A121" t="s">
        <v>505</v>
      </c>
      <c r="B121" t="s">
        <v>825</v>
      </c>
      <c r="C121" t="s">
        <v>826</v>
      </c>
    </row>
    <row r="122" spans="1:3" x14ac:dyDescent="0.25">
      <c r="A122" t="s">
        <v>827</v>
      </c>
      <c r="B122" t="s">
        <v>825</v>
      </c>
      <c r="C122" t="s">
        <v>826</v>
      </c>
    </row>
    <row r="123" spans="1:3" x14ac:dyDescent="0.25">
      <c r="A123" t="s">
        <v>828</v>
      </c>
      <c r="B123" t="s">
        <v>829</v>
      </c>
      <c r="C123" t="s">
        <v>830</v>
      </c>
    </row>
    <row r="124" spans="1:3" x14ac:dyDescent="0.25">
      <c r="A124" t="s">
        <v>504</v>
      </c>
      <c r="B124" t="s">
        <v>831</v>
      </c>
      <c r="C124" t="s">
        <v>529</v>
      </c>
    </row>
    <row r="125" spans="1:3" x14ac:dyDescent="0.25">
      <c r="A125" t="s">
        <v>832</v>
      </c>
      <c r="B125" t="s">
        <v>833</v>
      </c>
      <c r="C125" t="s">
        <v>834</v>
      </c>
    </row>
    <row r="126" spans="1:3" x14ac:dyDescent="0.25">
      <c r="A126" t="s">
        <v>503</v>
      </c>
      <c r="B126" t="s">
        <v>835</v>
      </c>
      <c r="C126" t="s">
        <v>836</v>
      </c>
    </row>
    <row r="127" spans="1:3" x14ac:dyDescent="0.25">
      <c r="A127" t="s">
        <v>837</v>
      </c>
      <c r="B127" t="s">
        <v>838</v>
      </c>
      <c r="C127" t="s">
        <v>839</v>
      </c>
    </row>
    <row r="128" spans="1:3" x14ac:dyDescent="0.25">
      <c r="A128" t="s">
        <v>840</v>
      </c>
      <c r="B128" t="s">
        <v>841</v>
      </c>
      <c r="C128" t="s">
        <v>842</v>
      </c>
    </row>
    <row r="129" spans="1:3" x14ac:dyDescent="0.25">
      <c r="A129" t="s">
        <v>843</v>
      </c>
      <c r="B129" t="s">
        <v>844</v>
      </c>
      <c r="C129" t="s">
        <v>845</v>
      </c>
    </row>
    <row r="130" spans="1:3" x14ac:dyDescent="0.25">
      <c r="A130" t="s">
        <v>846</v>
      </c>
      <c r="B130" t="s">
        <v>847</v>
      </c>
      <c r="C130" t="s">
        <v>848</v>
      </c>
    </row>
    <row r="131" spans="1:3" x14ac:dyDescent="0.25">
      <c r="A131" t="s">
        <v>850</v>
      </c>
      <c r="B131" t="s">
        <v>851</v>
      </c>
      <c r="C131" t="s">
        <v>842</v>
      </c>
    </row>
    <row r="132" spans="1:3" x14ac:dyDescent="0.25">
      <c r="A132" t="s">
        <v>502</v>
      </c>
      <c r="B132" t="s">
        <v>852</v>
      </c>
      <c r="C132" t="s">
        <v>853</v>
      </c>
    </row>
    <row r="133" spans="1:3" x14ac:dyDescent="0.25">
      <c r="A133" t="s">
        <v>854</v>
      </c>
      <c r="B133" t="s">
        <v>855</v>
      </c>
      <c r="C133" t="s">
        <v>856</v>
      </c>
    </row>
    <row r="134" spans="1:3" x14ac:dyDescent="0.25">
      <c r="A134" t="s">
        <v>857</v>
      </c>
      <c r="B134" t="s">
        <v>858</v>
      </c>
      <c r="C134" t="s">
        <v>859</v>
      </c>
    </row>
    <row r="135" spans="1:3" x14ac:dyDescent="0.25">
      <c r="A135" t="s">
        <v>860</v>
      </c>
      <c r="B135" t="s">
        <v>861</v>
      </c>
      <c r="C135" t="s">
        <v>862</v>
      </c>
    </row>
    <row r="136" spans="1:3" x14ac:dyDescent="0.25">
      <c r="A136" t="s">
        <v>864</v>
      </c>
      <c r="B136" t="s">
        <v>865</v>
      </c>
      <c r="C136" t="s">
        <v>696</v>
      </c>
    </row>
    <row r="137" spans="1:3" x14ac:dyDescent="0.25">
      <c r="A137" t="s">
        <v>866</v>
      </c>
      <c r="B137" t="s">
        <v>865</v>
      </c>
      <c r="C137" t="s">
        <v>696</v>
      </c>
    </row>
    <row r="138" spans="1:3" x14ac:dyDescent="0.25">
      <c r="A138" t="s">
        <v>501</v>
      </c>
      <c r="B138" t="s">
        <v>867</v>
      </c>
      <c r="C138" t="s">
        <v>868</v>
      </c>
    </row>
    <row r="139" spans="1:3" x14ac:dyDescent="0.25">
      <c r="A139" t="s">
        <v>869</v>
      </c>
      <c r="B139" t="s">
        <v>867</v>
      </c>
      <c r="C139" t="s">
        <v>868</v>
      </c>
    </row>
    <row r="140" spans="1:3" x14ac:dyDescent="0.25">
      <c r="A140" t="s">
        <v>870</v>
      </c>
      <c r="B140" t="s">
        <v>871</v>
      </c>
      <c r="C140" t="s">
        <v>872</v>
      </c>
    </row>
    <row r="141" spans="1:3" x14ac:dyDescent="0.25">
      <c r="A141" t="s">
        <v>874</v>
      </c>
      <c r="B141" t="s">
        <v>875</v>
      </c>
      <c r="C141" t="s">
        <v>738</v>
      </c>
    </row>
    <row r="142" spans="1:3" x14ac:dyDescent="0.25">
      <c r="A142" t="s">
        <v>500</v>
      </c>
      <c r="B142" t="s">
        <v>877</v>
      </c>
      <c r="C142" t="s">
        <v>868</v>
      </c>
    </row>
    <row r="143" spans="1:3" x14ac:dyDescent="0.25">
      <c r="A143" t="s">
        <v>499</v>
      </c>
      <c r="B143" t="s">
        <v>878</v>
      </c>
      <c r="C143" t="s">
        <v>879</v>
      </c>
    </row>
    <row r="144" spans="1:3" x14ac:dyDescent="0.25">
      <c r="A144" t="s">
        <v>1439</v>
      </c>
      <c r="B144" t="s">
        <v>1430</v>
      </c>
    </row>
    <row r="145" spans="1:3" x14ac:dyDescent="0.25">
      <c r="A145" t="s">
        <v>880</v>
      </c>
      <c r="B145" t="s">
        <v>881</v>
      </c>
      <c r="C145" t="s">
        <v>882</v>
      </c>
    </row>
    <row r="146" spans="1:3" x14ac:dyDescent="0.25">
      <c r="A146" t="s">
        <v>883</v>
      </c>
      <c r="B146" t="s">
        <v>881</v>
      </c>
      <c r="C146" t="s">
        <v>882</v>
      </c>
    </row>
    <row r="147" spans="1:3" x14ac:dyDescent="0.25">
      <c r="A147" s="4" t="s">
        <v>1235</v>
      </c>
      <c r="B147" s="4" t="s">
        <v>1236</v>
      </c>
      <c r="C147" s="4" t="s">
        <v>1237</v>
      </c>
    </row>
    <row r="148" spans="1:3" x14ac:dyDescent="0.25">
      <c r="A148" t="s">
        <v>884</v>
      </c>
      <c r="B148" t="s">
        <v>885</v>
      </c>
      <c r="C148" t="s">
        <v>797</v>
      </c>
    </row>
    <row r="149" spans="1:3" x14ac:dyDescent="0.25">
      <c r="A149" t="s">
        <v>498</v>
      </c>
      <c r="B149" t="s">
        <v>886</v>
      </c>
      <c r="C149" t="s">
        <v>529</v>
      </c>
    </row>
    <row r="150" spans="1:3" x14ac:dyDescent="0.25">
      <c r="A150" t="s">
        <v>497</v>
      </c>
      <c r="B150" t="s">
        <v>887</v>
      </c>
      <c r="C150" t="s">
        <v>888</v>
      </c>
    </row>
    <row r="151" spans="1:3" x14ac:dyDescent="0.25">
      <c r="A151" t="s">
        <v>889</v>
      </c>
      <c r="B151" t="s">
        <v>890</v>
      </c>
      <c r="C151" t="s">
        <v>891</v>
      </c>
    </row>
    <row r="152" spans="1:3" x14ac:dyDescent="0.25">
      <c r="A152" t="s">
        <v>892</v>
      </c>
      <c r="B152" t="s">
        <v>893</v>
      </c>
      <c r="C152" t="s">
        <v>537</v>
      </c>
    </row>
    <row r="153" spans="1:3" x14ac:dyDescent="0.25">
      <c r="A153" t="s">
        <v>894</v>
      </c>
      <c r="B153" t="s">
        <v>895</v>
      </c>
      <c r="C153" t="s">
        <v>896</v>
      </c>
    </row>
    <row r="154" spans="1:3" x14ac:dyDescent="0.25">
      <c r="A154" t="s">
        <v>897</v>
      </c>
      <c r="B154" t="s">
        <v>895</v>
      </c>
      <c r="C154" t="s">
        <v>896</v>
      </c>
    </row>
    <row r="155" spans="1:3" x14ac:dyDescent="0.25">
      <c r="A155" t="s">
        <v>898</v>
      </c>
      <c r="B155" t="s">
        <v>899</v>
      </c>
      <c r="C155" t="s">
        <v>900</v>
      </c>
    </row>
    <row r="156" spans="1:3" x14ac:dyDescent="0.25">
      <c r="A156" t="s">
        <v>901</v>
      </c>
      <c r="B156" t="s">
        <v>899</v>
      </c>
      <c r="C156" t="s">
        <v>900</v>
      </c>
    </row>
    <row r="157" spans="1:3" x14ac:dyDescent="0.25">
      <c r="A157" t="s">
        <v>902</v>
      </c>
      <c r="B157" t="s">
        <v>903</v>
      </c>
      <c r="C157" t="s">
        <v>904</v>
      </c>
    </row>
    <row r="158" spans="1:3" x14ac:dyDescent="0.25">
      <c r="A158" t="s">
        <v>905</v>
      </c>
      <c r="B158" t="s">
        <v>903</v>
      </c>
      <c r="C158" t="s">
        <v>904</v>
      </c>
    </row>
    <row r="159" spans="1:3" x14ac:dyDescent="0.25">
      <c r="A159" t="s">
        <v>906</v>
      </c>
      <c r="B159" t="s">
        <v>907</v>
      </c>
      <c r="C159" t="s">
        <v>908</v>
      </c>
    </row>
    <row r="160" spans="1:3" x14ac:dyDescent="0.25">
      <c r="A160" t="s">
        <v>909</v>
      </c>
      <c r="B160" t="s">
        <v>907</v>
      </c>
      <c r="C160" t="s">
        <v>908</v>
      </c>
    </row>
    <row r="161" spans="1:3" x14ac:dyDescent="0.25">
      <c r="A161" t="s">
        <v>910</v>
      </c>
      <c r="B161" t="s">
        <v>907</v>
      </c>
      <c r="C161" t="s">
        <v>908</v>
      </c>
    </row>
    <row r="162" spans="1:3" x14ac:dyDescent="0.25">
      <c r="A162" t="s">
        <v>911</v>
      </c>
      <c r="B162" t="s">
        <v>912</v>
      </c>
      <c r="C162" t="s">
        <v>913</v>
      </c>
    </row>
    <row r="163" spans="1:3" x14ac:dyDescent="0.25">
      <c r="A163" t="s">
        <v>914</v>
      </c>
      <c r="B163" t="s">
        <v>912</v>
      </c>
      <c r="C163" t="s">
        <v>913</v>
      </c>
    </row>
    <row r="164" spans="1:3" x14ac:dyDescent="0.25">
      <c r="A164" t="s">
        <v>915</v>
      </c>
      <c r="B164" t="s">
        <v>912</v>
      </c>
      <c r="C164" t="s">
        <v>913</v>
      </c>
    </row>
    <row r="165" spans="1:3" x14ac:dyDescent="0.25">
      <c r="A165" t="s">
        <v>916</v>
      </c>
      <c r="B165" t="s">
        <v>917</v>
      </c>
      <c r="C165" t="s">
        <v>918</v>
      </c>
    </row>
    <row r="166" spans="1:3" x14ac:dyDescent="0.25">
      <c r="A166" t="s">
        <v>919</v>
      </c>
      <c r="B166" t="s">
        <v>917</v>
      </c>
      <c r="C166" t="s">
        <v>918</v>
      </c>
    </row>
    <row r="167" spans="1:3" x14ac:dyDescent="0.25">
      <c r="A167" t="s">
        <v>921</v>
      </c>
      <c r="B167" t="s">
        <v>922</v>
      </c>
      <c r="C167" t="s">
        <v>923</v>
      </c>
    </row>
    <row r="168" spans="1:3" x14ac:dyDescent="0.25">
      <c r="A168" t="s">
        <v>924</v>
      </c>
      <c r="B168" t="s">
        <v>922</v>
      </c>
      <c r="C168" t="s">
        <v>923</v>
      </c>
    </row>
    <row r="169" spans="1:3" x14ac:dyDescent="0.25">
      <c r="A169" t="s">
        <v>925</v>
      </c>
      <c r="B169" t="s">
        <v>926</v>
      </c>
      <c r="C169" t="s">
        <v>927</v>
      </c>
    </row>
    <row r="170" spans="1:3" x14ac:dyDescent="0.25">
      <c r="A170" t="s">
        <v>928</v>
      </c>
      <c r="B170" t="s">
        <v>929</v>
      </c>
      <c r="C170" t="s">
        <v>930</v>
      </c>
    </row>
    <row r="171" spans="1:3" x14ac:dyDescent="0.25">
      <c r="A171" t="s">
        <v>931</v>
      </c>
      <c r="B171" t="s">
        <v>932</v>
      </c>
      <c r="C171" t="s">
        <v>933</v>
      </c>
    </row>
    <row r="172" spans="1:3" x14ac:dyDescent="0.25">
      <c r="A172" t="s">
        <v>493</v>
      </c>
      <c r="B172" t="s">
        <v>934</v>
      </c>
      <c r="C172" t="s">
        <v>935</v>
      </c>
    </row>
    <row r="173" spans="1:3" x14ac:dyDescent="0.25">
      <c r="A173" t="s">
        <v>936</v>
      </c>
      <c r="B173" t="s">
        <v>937</v>
      </c>
      <c r="C173" t="s">
        <v>938</v>
      </c>
    </row>
    <row r="174" spans="1:3" x14ac:dyDescent="0.25">
      <c r="A174" t="s">
        <v>939</v>
      </c>
      <c r="B174" t="s">
        <v>940</v>
      </c>
      <c r="C174" t="s">
        <v>941</v>
      </c>
    </row>
    <row r="175" spans="1:3" x14ac:dyDescent="0.25">
      <c r="A175" t="s">
        <v>943</v>
      </c>
      <c r="B175" t="s">
        <v>944</v>
      </c>
      <c r="C175" t="s">
        <v>691</v>
      </c>
    </row>
    <row r="176" spans="1:3" x14ac:dyDescent="0.25">
      <c r="A176" t="s">
        <v>945</v>
      </c>
      <c r="B176" t="s">
        <v>946</v>
      </c>
      <c r="C176" t="s">
        <v>947</v>
      </c>
    </row>
    <row r="177" spans="1:3" x14ac:dyDescent="0.25">
      <c r="A177" t="s">
        <v>948</v>
      </c>
      <c r="B177" t="s">
        <v>949</v>
      </c>
      <c r="C177" t="s">
        <v>950</v>
      </c>
    </row>
    <row r="178" spans="1:3" x14ac:dyDescent="0.25">
      <c r="A178" t="s">
        <v>951</v>
      </c>
      <c r="B178" t="s">
        <v>952</v>
      </c>
      <c r="C178" t="s">
        <v>953</v>
      </c>
    </row>
    <row r="179" spans="1:3" x14ac:dyDescent="0.25">
      <c r="A179" t="s">
        <v>954</v>
      </c>
      <c r="B179" t="s">
        <v>955</v>
      </c>
      <c r="C179" t="s">
        <v>956</v>
      </c>
    </row>
    <row r="180" spans="1:3" x14ac:dyDescent="0.25">
      <c r="A180" t="s">
        <v>957</v>
      </c>
      <c r="B180" t="s">
        <v>958</v>
      </c>
      <c r="C180" t="s">
        <v>956</v>
      </c>
    </row>
    <row r="181" spans="1:3" x14ac:dyDescent="0.25">
      <c r="A181" t="s">
        <v>492</v>
      </c>
      <c r="B181" t="s">
        <v>959</v>
      </c>
      <c r="C181" t="s">
        <v>960</v>
      </c>
    </row>
    <row r="182" spans="1:3" x14ac:dyDescent="0.25">
      <c r="A182" t="s">
        <v>961</v>
      </c>
      <c r="B182" t="s">
        <v>962</v>
      </c>
      <c r="C182" t="s">
        <v>963</v>
      </c>
    </row>
    <row r="183" spans="1:3" x14ac:dyDescent="0.25">
      <c r="A183" t="s">
        <v>964</v>
      </c>
      <c r="B183" t="s">
        <v>965</v>
      </c>
      <c r="C183" t="s">
        <v>966</v>
      </c>
    </row>
    <row r="184" spans="1:3" x14ac:dyDescent="0.25">
      <c r="A184" t="s">
        <v>967</v>
      </c>
      <c r="B184" t="s">
        <v>968</v>
      </c>
      <c r="C184" t="s">
        <v>969</v>
      </c>
    </row>
    <row r="185" spans="1:3" x14ac:dyDescent="0.25">
      <c r="A185" t="s">
        <v>970</v>
      </c>
      <c r="B185" t="s">
        <v>968</v>
      </c>
      <c r="C185" t="s">
        <v>969</v>
      </c>
    </row>
    <row r="186" spans="1:3" x14ac:dyDescent="0.25">
      <c r="A186" t="s">
        <v>1435</v>
      </c>
      <c r="B186" t="s">
        <v>1436</v>
      </c>
      <c r="C186" t="s">
        <v>1437</v>
      </c>
    </row>
    <row r="187" spans="1:3" x14ac:dyDescent="0.25">
      <c r="A187" t="s">
        <v>971</v>
      </c>
      <c r="B187" t="s">
        <v>972</v>
      </c>
      <c r="C187" t="s">
        <v>973</v>
      </c>
    </row>
    <row r="188" spans="1:3" x14ac:dyDescent="0.25">
      <c r="A188" t="s">
        <v>974</v>
      </c>
      <c r="B188" t="s">
        <v>975</v>
      </c>
      <c r="C188" t="s">
        <v>973</v>
      </c>
    </row>
    <row r="189" spans="1:3" x14ac:dyDescent="0.25">
      <c r="A189" t="s">
        <v>976</v>
      </c>
      <c r="B189" t="s">
        <v>977</v>
      </c>
      <c r="C189" t="s">
        <v>978</v>
      </c>
    </row>
    <row r="190" spans="1:3" x14ac:dyDescent="0.25">
      <c r="A190" t="s">
        <v>979</v>
      </c>
      <c r="B190" t="s">
        <v>980</v>
      </c>
      <c r="C190" t="s">
        <v>981</v>
      </c>
    </row>
    <row r="191" spans="1:3" x14ac:dyDescent="0.25">
      <c r="A191" t="s">
        <v>982</v>
      </c>
      <c r="B191" t="s">
        <v>983</v>
      </c>
      <c r="C191" t="s">
        <v>984</v>
      </c>
    </row>
    <row r="192" spans="1:3" x14ac:dyDescent="0.25">
      <c r="A192" t="s">
        <v>490</v>
      </c>
      <c r="B192" t="s">
        <v>985</v>
      </c>
      <c r="C192" t="s">
        <v>986</v>
      </c>
    </row>
    <row r="193" spans="1:3" x14ac:dyDescent="0.25">
      <c r="A193" t="s">
        <v>987</v>
      </c>
      <c r="B193" t="s">
        <v>988</v>
      </c>
      <c r="C193" t="s">
        <v>989</v>
      </c>
    </row>
    <row r="194" spans="1:3" x14ac:dyDescent="0.25">
      <c r="A194" t="s">
        <v>489</v>
      </c>
      <c r="B194" t="s">
        <v>990</v>
      </c>
      <c r="C194" t="s">
        <v>991</v>
      </c>
    </row>
    <row r="195" spans="1:3" x14ac:dyDescent="0.25">
      <c r="A195" t="s">
        <v>992</v>
      </c>
      <c r="B195" t="s">
        <v>990</v>
      </c>
      <c r="C195" t="s">
        <v>991</v>
      </c>
    </row>
    <row r="196" spans="1:3" x14ac:dyDescent="0.25">
      <c r="A196" t="s">
        <v>994</v>
      </c>
      <c r="B196" t="s">
        <v>995</v>
      </c>
      <c r="C196" t="s">
        <v>996</v>
      </c>
    </row>
    <row r="197" spans="1:3" x14ac:dyDescent="0.25">
      <c r="A197" t="s">
        <v>1438</v>
      </c>
      <c r="B197" t="s">
        <v>995</v>
      </c>
      <c r="C197" t="s">
        <v>996</v>
      </c>
    </row>
    <row r="198" spans="1:3" x14ac:dyDescent="0.25">
      <c r="A198" t="s">
        <v>997</v>
      </c>
      <c r="B198" t="s">
        <v>995</v>
      </c>
      <c r="C198" t="s">
        <v>996</v>
      </c>
    </row>
    <row r="199" spans="1:3" x14ac:dyDescent="0.25">
      <c r="A199" t="s">
        <v>998</v>
      </c>
      <c r="B199" t="s">
        <v>999</v>
      </c>
      <c r="C199" t="s">
        <v>1000</v>
      </c>
    </row>
    <row r="200" spans="1:3" x14ac:dyDescent="0.25">
      <c r="A200" t="s">
        <v>487</v>
      </c>
      <c r="B200" t="s">
        <v>1001</v>
      </c>
      <c r="C200" t="s">
        <v>862</v>
      </c>
    </row>
    <row r="201" spans="1:3" x14ac:dyDescent="0.25">
      <c r="A201" t="s">
        <v>1002</v>
      </c>
      <c r="B201" t="s">
        <v>1001</v>
      </c>
      <c r="C201" t="s">
        <v>862</v>
      </c>
    </row>
    <row r="202" spans="1:3" x14ac:dyDescent="0.25">
      <c r="A202" t="s">
        <v>1003</v>
      </c>
      <c r="B202" t="s">
        <v>1004</v>
      </c>
      <c r="C202" t="s">
        <v>1005</v>
      </c>
    </row>
    <row r="203" spans="1:3" x14ac:dyDescent="0.25">
      <c r="A203" t="s">
        <v>486</v>
      </c>
      <c r="B203" t="s">
        <v>1006</v>
      </c>
      <c r="C203" t="s">
        <v>1007</v>
      </c>
    </row>
    <row r="204" spans="1:3" x14ac:dyDescent="0.25">
      <c r="A204" t="s">
        <v>485</v>
      </c>
      <c r="B204" t="s">
        <v>1008</v>
      </c>
      <c r="C204" t="s">
        <v>1009</v>
      </c>
    </row>
    <row r="205" spans="1:3" x14ac:dyDescent="0.25">
      <c r="A205" t="s">
        <v>484</v>
      </c>
      <c r="B205" t="s">
        <v>1011</v>
      </c>
      <c r="C205" t="s">
        <v>1012</v>
      </c>
    </row>
    <row r="206" spans="1:3" x14ac:dyDescent="0.25">
      <c r="A206" t="s">
        <v>1013</v>
      </c>
      <c r="B206" t="s">
        <v>1014</v>
      </c>
      <c r="C206" t="s">
        <v>1015</v>
      </c>
    </row>
    <row r="207" spans="1:3" x14ac:dyDescent="0.25">
      <c r="A207" t="s">
        <v>1016</v>
      </c>
      <c r="B207" t="s">
        <v>1017</v>
      </c>
      <c r="C207" t="s">
        <v>1018</v>
      </c>
    </row>
    <row r="208" spans="1:3" x14ac:dyDescent="0.25">
      <c r="A208" t="s">
        <v>1019</v>
      </c>
      <c r="B208" t="s">
        <v>1020</v>
      </c>
      <c r="C208" t="s">
        <v>1021</v>
      </c>
    </row>
    <row r="209" spans="1:3" x14ac:dyDescent="0.25">
      <c r="A209" t="s">
        <v>1022</v>
      </c>
      <c r="B209" t="s">
        <v>1023</v>
      </c>
      <c r="C209" t="s">
        <v>1024</v>
      </c>
    </row>
    <row r="210" spans="1:3" x14ac:dyDescent="0.25">
      <c r="A210" t="s">
        <v>483</v>
      </c>
      <c r="B210" t="s">
        <v>1025</v>
      </c>
      <c r="C210" t="s">
        <v>1026</v>
      </c>
    </row>
    <row r="211" spans="1:3" x14ac:dyDescent="0.25">
      <c r="A211" t="s">
        <v>482</v>
      </c>
      <c r="B211" t="s">
        <v>1027</v>
      </c>
      <c r="C211" t="s">
        <v>1028</v>
      </c>
    </row>
    <row r="212" spans="1:3" x14ac:dyDescent="0.25">
      <c r="A212" t="s">
        <v>1029</v>
      </c>
      <c r="B212" t="s">
        <v>1027</v>
      </c>
      <c r="C212" t="s">
        <v>1028</v>
      </c>
    </row>
    <row r="213" spans="1:3" x14ac:dyDescent="0.25">
      <c r="A213" t="s">
        <v>1030</v>
      </c>
      <c r="B213" t="s">
        <v>1031</v>
      </c>
      <c r="C213" t="s">
        <v>1032</v>
      </c>
    </row>
    <row r="214" spans="1:3" x14ac:dyDescent="0.25">
      <c r="A214" t="s">
        <v>1033</v>
      </c>
      <c r="B214" t="s">
        <v>1034</v>
      </c>
      <c r="C214" t="s">
        <v>973</v>
      </c>
    </row>
    <row r="215" spans="1:3" x14ac:dyDescent="0.25">
      <c r="A215" t="s">
        <v>1035</v>
      </c>
      <c r="B215" t="s">
        <v>763</v>
      </c>
      <c r="C215" t="s">
        <v>764</v>
      </c>
    </row>
    <row r="216" spans="1:3" x14ac:dyDescent="0.25">
      <c r="A216" t="s">
        <v>1036</v>
      </c>
      <c r="B216" t="s">
        <v>890</v>
      </c>
      <c r="C216" t="s">
        <v>891</v>
      </c>
    </row>
    <row r="217" spans="1:3" x14ac:dyDescent="0.25">
      <c r="A217" t="s">
        <v>1037</v>
      </c>
      <c r="B217" t="s">
        <v>985</v>
      </c>
      <c r="C217" t="s">
        <v>986</v>
      </c>
    </row>
    <row r="218" spans="1:3" x14ac:dyDescent="0.25">
      <c r="A218" t="s">
        <v>1038</v>
      </c>
      <c r="B218" t="s">
        <v>1039</v>
      </c>
      <c r="C218" t="s">
        <v>1040</v>
      </c>
    </row>
    <row r="219" spans="1:3" x14ac:dyDescent="0.25">
      <c r="A219" t="s">
        <v>1041</v>
      </c>
      <c r="B219" t="s">
        <v>1039</v>
      </c>
      <c r="C219" t="s">
        <v>1040</v>
      </c>
    </row>
    <row r="220" spans="1:3" x14ac:dyDescent="0.25">
      <c r="A220" t="s">
        <v>1042</v>
      </c>
      <c r="B220" t="s">
        <v>548</v>
      </c>
      <c r="C220" t="s">
        <v>549</v>
      </c>
    </row>
    <row r="221" spans="1:3" x14ac:dyDescent="0.25">
      <c r="A221" t="s">
        <v>1446</v>
      </c>
      <c r="B221" t="s">
        <v>606</v>
      </c>
      <c r="C221" t="s">
        <v>607</v>
      </c>
    </row>
    <row r="222" spans="1:3" x14ac:dyDescent="0.25">
      <c r="A222" t="s">
        <v>1508</v>
      </c>
      <c r="B222" t="s">
        <v>1533</v>
      </c>
      <c r="C222" t="s">
        <v>1534</v>
      </c>
    </row>
    <row r="223" spans="1:3" x14ac:dyDescent="0.25">
      <c r="A223" t="s">
        <v>1532</v>
      </c>
      <c r="B223" t="s">
        <v>1533</v>
      </c>
      <c r="C223" t="s">
        <v>1534</v>
      </c>
    </row>
    <row r="224" spans="1:3" x14ac:dyDescent="0.25">
      <c r="A224" t="s">
        <v>1541</v>
      </c>
      <c r="B224" t="s">
        <v>610</v>
      </c>
      <c r="C224" t="s">
        <v>611</v>
      </c>
    </row>
    <row r="225" spans="1:3" x14ac:dyDescent="0.25">
      <c r="A225" t="s">
        <v>1542</v>
      </c>
      <c r="B225" t="s">
        <v>959</v>
      </c>
      <c r="C225" t="s">
        <v>960</v>
      </c>
    </row>
    <row r="226" spans="1:3" x14ac:dyDescent="0.25">
      <c r="A226" t="s">
        <v>1543</v>
      </c>
      <c r="B226" t="s">
        <v>1545</v>
      </c>
      <c r="C226" t="s">
        <v>876</v>
      </c>
    </row>
    <row r="227" spans="1:3" x14ac:dyDescent="0.25">
      <c r="A227" t="s">
        <v>1544</v>
      </c>
      <c r="B227" t="s">
        <v>1545</v>
      </c>
      <c r="C227" t="s">
        <v>876</v>
      </c>
    </row>
    <row r="228" spans="1:3" x14ac:dyDescent="0.25">
      <c r="A228" t="s">
        <v>1581</v>
      </c>
    </row>
    <row r="229" spans="1:3" x14ac:dyDescent="0.25">
      <c r="A229" t="s">
        <v>1582</v>
      </c>
    </row>
    <row r="230" spans="1:3" x14ac:dyDescent="0.25">
      <c r="A230" t="s">
        <v>1654</v>
      </c>
    </row>
    <row r="231" spans="1:3" x14ac:dyDescent="0.25">
      <c r="A231" t="s">
        <v>1655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121D-F1C9-430D-98EF-24EF546BA0C6}">
  <dimension ref="A1:AO89"/>
  <sheetViews>
    <sheetView topLeftCell="C55" zoomScale="85" zoomScaleNormal="85" workbookViewId="0">
      <selection activeCell="AH89" sqref="AH89"/>
    </sheetView>
  </sheetViews>
  <sheetFormatPr defaultRowHeight="15" x14ac:dyDescent="0.25"/>
  <cols>
    <col min="1" max="1" width="13.5703125" customWidth="1"/>
    <col min="10" max="10" width="17.42578125" customWidth="1"/>
    <col min="11" max="11" width="53.5703125" customWidth="1"/>
    <col min="12" max="12" width="14.28515625" customWidth="1"/>
    <col min="13" max="20" width="9.140625" hidden="1" customWidth="1"/>
    <col min="21" max="21" width="13.5703125" hidden="1" customWidth="1"/>
    <col min="22" max="26" width="9.140625" hidden="1" customWidth="1"/>
    <col min="29" max="30" width="12.85546875" customWidth="1"/>
    <col min="36" max="36" width="13.85546875" customWidth="1"/>
    <col min="38" max="38" width="18.42578125" customWidth="1"/>
  </cols>
  <sheetData>
    <row r="1" spans="1:41" x14ac:dyDescent="0.25">
      <c r="J1" t="s">
        <v>1584</v>
      </c>
      <c r="M1" s="31" t="s">
        <v>1254</v>
      </c>
      <c r="N1" s="31"/>
      <c r="O1" s="31"/>
      <c r="P1" s="31"/>
      <c r="AB1" t="s">
        <v>1259</v>
      </c>
    </row>
    <row r="2" spans="1:41" x14ac:dyDescent="0.25">
      <c r="A2" t="s">
        <v>1250</v>
      </c>
      <c r="J2" s="12" t="s">
        <v>427</v>
      </c>
      <c r="K2" s="12" t="s">
        <v>1212</v>
      </c>
      <c r="M2" s="8">
        <v>5.2964999999999998E-2</v>
      </c>
      <c r="N2" s="8">
        <v>0.18897</v>
      </c>
      <c r="O2" s="8">
        <v>0.20347899999999999</v>
      </c>
      <c r="P2" s="8">
        <v>0.55458600000000002</v>
      </c>
      <c r="Q2" s="8"/>
      <c r="R2" s="8"/>
      <c r="S2" s="8"/>
      <c r="T2" s="8"/>
      <c r="U2" s="8"/>
      <c r="V2" s="8"/>
      <c r="W2" s="8"/>
      <c r="X2" s="8"/>
      <c r="Y2" s="8"/>
      <c r="Z2" s="8"/>
      <c r="AB2" s="8">
        <v>5.2964999999999998E-2</v>
      </c>
      <c r="AC2" s="8">
        <v>0.18897</v>
      </c>
      <c r="AD2" s="8">
        <v>0.20347899999999999</v>
      </c>
      <c r="AE2" s="8">
        <v>0.55458600000000002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</row>
    <row r="3" spans="1:41" x14ac:dyDescent="0.25">
      <c r="A3" s="8"/>
      <c r="B3" s="8" t="s">
        <v>634</v>
      </c>
      <c r="C3" s="8" t="s">
        <v>828</v>
      </c>
      <c r="D3" s="8" t="s">
        <v>873</v>
      </c>
      <c r="E3" s="8" t="s">
        <v>490</v>
      </c>
      <c r="F3" s="8" t="s">
        <v>1241</v>
      </c>
      <c r="G3" s="8" t="s">
        <v>1242</v>
      </c>
      <c r="H3" s="11" t="s">
        <v>1253</v>
      </c>
      <c r="J3" t="s">
        <v>1249</v>
      </c>
      <c r="K3" t="s">
        <v>1251</v>
      </c>
      <c r="L3" t="s">
        <v>1252</v>
      </c>
      <c r="M3" s="8" t="s">
        <v>993</v>
      </c>
      <c r="N3" s="8" t="s">
        <v>942</v>
      </c>
      <c r="O3" s="8" t="s">
        <v>920</v>
      </c>
      <c r="P3" s="8" t="s">
        <v>849</v>
      </c>
      <c r="Q3" s="11" t="s">
        <v>828</v>
      </c>
      <c r="R3" s="11" t="s">
        <v>863</v>
      </c>
      <c r="S3" s="11" t="s">
        <v>1010</v>
      </c>
      <c r="T3" s="11" t="s">
        <v>902</v>
      </c>
      <c r="U3" s="11" t="s">
        <v>1255</v>
      </c>
      <c r="V3" s="11" t="s">
        <v>490</v>
      </c>
      <c r="W3" s="11" t="s">
        <v>873</v>
      </c>
      <c r="X3" s="11" t="s">
        <v>1256</v>
      </c>
      <c r="Y3" s="11" t="s">
        <v>509</v>
      </c>
      <c r="Z3" s="16" t="s">
        <v>1257</v>
      </c>
      <c r="AB3" s="24" t="s">
        <v>993</v>
      </c>
      <c r="AC3" s="24" t="s">
        <v>942</v>
      </c>
      <c r="AD3" s="24" t="s">
        <v>920</v>
      </c>
      <c r="AE3" s="24" t="s">
        <v>849</v>
      </c>
      <c r="AF3" s="13" t="s">
        <v>828</v>
      </c>
      <c r="AG3" s="24" t="s">
        <v>863</v>
      </c>
      <c r="AH3" s="24" t="s">
        <v>1010</v>
      </c>
      <c r="AI3" s="13" t="s">
        <v>902</v>
      </c>
      <c r="AJ3" s="13" t="s">
        <v>1255</v>
      </c>
      <c r="AK3" s="13" t="s">
        <v>490</v>
      </c>
      <c r="AL3" s="13" t="s">
        <v>795</v>
      </c>
      <c r="AM3" s="13" t="s">
        <v>1256</v>
      </c>
      <c r="AN3" s="13" t="s">
        <v>509</v>
      </c>
      <c r="AO3" s="15" t="s">
        <v>1257</v>
      </c>
    </row>
    <row r="4" spans="1:41" x14ac:dyDescent="0.25">
      <c r="A4" s="9" t="s">
        <v>1243</v>
      </c>
      <c r="B4" s="8">
        <v>2</v>
      </c>
      <c r="C4" s="8">
        <v>1</v>
      </c>
      <c r="D4" s="8"/>
      <c r="E4" s="8"/>
      <c r="F4" s="8"/>
      <c r="G4" s="8"/>
      <c r="H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B4" s="23">
        <f t="shared" ref="AB4:AB42" si="0">AB$2*M4*$L4</f>
        <v>0</v>
      </c>
      <c r="AC4" s="23">
        <f t="shared" ref="AC4:AC42" si="1">AC$2*N4*$L4</f>
        <v>0</v>
      </c>
      <c r="AD4" s="23">
        <f t="shared" ref="AD4:AD42" si="2">AD$2*O4*$L4</f>
        <v>0</v>
      </c>
      <c r="AE4" s="23">
        <f t="shared" ref="AE4:AE42" si="3">AE$2*P4*$L4</f>
        <v>0</v>
      </c>
      <c r="AF4" s="8">
        <f t="shared" ref="AF4:AF42" si="4">AF$2*Q4*$L4</f>
        <v>0</v>
      </c>
      <c r="AG4" s="23">
        <f t="shared" ref="AG4:AG42" si="5">AG$2*R4*$L4</f>
        <v>0</v>
      </c>
      <c r="AH4" s="23">
        <f t="shared" ref="AH4:AH42" si="6">AH$2*S4*$L4</f>
        <v>0</v>
      </c>
      <c r="AI4" s="8">
        <f t="shared" ref="AI4:AI42" si="7">AI$2*T4*$L4</f>
        <v>0</v>
      </c>
      <c r="AJ4" s="8">
        <f t="shared" ref="AJ4:AJ42" si="8">AJ$2*U4*$L4</f>
        <v>0</v>
      </c>
      <c r="AK4" s="8">
        <f t="shared" ref="AK4:AK42" si="9">AK$2*V4*$L4</f>
        <v>0</v>
      </c>
      <c r="AL4" s="8">
        <f t="shared" ref="AL4:AL42" si="10">AL$2*W4*$L4</f>
        <v>0</v>
      </c>
      <c r="AM4" s="8">
        <f t="shared" ref="AM4:AM42" si="11">AM$2*X4*$L4</f>
        <v>0</v>
      </c>
      <c r="AN4" s="8">
        <f t="shared" ref="AN4:AN42" si="12">AN$2*Y4*$L4</f>
        <v>0</v>
      </c>
      <c r="AO4" s="8">
        <f t="shared" ref="AO4:AO42" si="13">AO$2*Z4*$L4</f>
        <v>0</v>
      </c>
    </row>
    <row r="5" spans="1:41" x14ac:dyDescent="0.25">
      <c r="A5" s="9" t="s">
        <v>1244</v>
      </c>
      <c r="B5" s="8">
        <v>2</v>
      </c>
      <c r="C5" s="8">
        <v>1</v>
      </c>
      <c r="D5" s="8"/>
      <c r="E5" s="8">
        <v>1</v>
      </c>
      <c r="F5" s="8"/>
      <c r="G5" s="8"/>
      <c r="H5" s="8"/>
      <c r="J5" s="6" t="s">
        <v>491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B5" s="23">
        <f t="shared" si="0"/>
        <v>0</v>
      </c>
      <c r="AC5" s="23">
        <f t="shared" si="1"/>
        <v>0</v>
      </c>
      <c r="AD5" s="23">
        <f t="shared" si="2"/>
        <v>0</v>
      </c>
      <c r="AE5" s="23">
        <f t="shared" si="3"/>
        <v>0</v>
      </c>
      <c r="AF5" s="8">
        <f t="shared" si="4"/>
        <v>0</v>
      </c>
      <c r="AG5" s="23">
        <f t="shared" si="5"/>
        <v>0</v>
      </c>
      <c r="AH5" s="23">
        <f t="shared" si="6"/>
        <v>0</v>
      </c>
      <c r="AI5" s="8">
        <f t="shared" si="7"/>
        <v>0</v>
      </c>
      <c r="AJ5" s="8">
        <f t="shared" si="8"/>
        <v>0</v>
      </c>
      <c r="AK5" s="8">
        <f t="shared" si="9"/>
        <v>0</v>
      </c>
      <c r="AL5" s="8">
        <f t="shared" si="10"/>
        <v>0</v>
      </c>
      <c r="AM5" s="8">
        <f t="shared" si="11"/>
        <v>0</v>
      </c>
      <c r="AN5" s="8">
        <f t="shared" si="12"/>
        <v>0</v>
      </c>
      <c r="AO5" s="8">
        <f t="shared" si="13"/>
        <v>0</v>
      </c>
    </row>
    <row r="6" spans="1:41" x14ac:dyDescent="0.25">
      <c r="A6" s="9" t="s">
        <v>1245</v>
      </c>
      <c r="B6" s="8">
        <v>2</v>
      </c>
      <c r="C6" s="8">
        <v>1</v>
      </c>
      <c r="D6" s="8"/>
      <c r="E6" s="8">
        <v>1</v>
      </c>
      <c r="F6" s="8"/>
      <c r="G6" s="8"/>
      <c r="H6" s="8"/>
      <c r="J6" s="4" t="s">
        <v>180</v>
      </c>
      <c r="K6" s="4" t="s">
        <v>1104</v>
      </c>
      <c r="L6">
        <v>5.9300000000000004E-3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/>
      <c r="S6" s="8"/>
      <c r="T6" s="8"/>
      <c r="U6" s="8"/>
      <c r="V6" s="8"/>
      <c r="W6" s="8"/>
      <c r="X6" s="8"/>
      <c r="Y6" s="8"/>
      <c r="Z6" s="8"/>
      <c r="AB6" s="23">
        <f t="shared" si="0"/>
        <v>3.1408245000000002E-4</v>
      </c>
      <c r="AC6" s="23">
        <f t="shared" si="1"/>
        <v>1.1205921000000001E-3</v>
      </c>
      <c r="AD6" s="23">
        <f t="shared" si="2"/>
        <v>1.2066304700000001E-3</v>
      </c>
      <c r="AE6" s="23">
        <f t="shared" si="3"/>
        <v>3.2886949800000004E-3</v>
      </c>
      <c r="AF6" s="8">
        <f t="shared" si="4"/>
        <v>5.9300000000000004E-3</v>
      </c>
      <c r="AG6" s="23">
        <f t="shared" si="5"/>
        <v>0</v>
      </c>
      <c r="AH6" s="23">
        <f t="shared" si="6"/>
        <v>0</v>
      </c>
      <c r="AI6" s="8">
        <f t="shared" si="7"/>
        <v>0</v>
      </c>
      <c r="AJ6" s="8">
        <f t="shared" si="8"/>
        <v>0</v>
      </c>
      <c r="AK6" s="8">
        <f t="shared" si="9"/>
        <v>0</v>
      </c>
      <c r="AL6" s="8">
        <f t="shared" si="10"/>
        <v>0</v>
      </c>
      <c r="AM6" s="8">
        <f t="shared" si="11"/>
        <v>0</v>
      </c>
      <c r="AN6" s="8">
        <f t="shared" si="12"/>
        <v>0</v>
      </c>
      <c r="AO6" s="8">
        <f t="shared" si="13"/>
        <v>0</v>
      </c>
    </row>
    <row r="7" spans="1:41" x14ac:dyDescent="0.25">
      <c r="A7" s="9" t="s">
        <v>1246</v>
      </c>
      <c r="B7" s="8">
        <v>2</v>
      </c>
      <c r="C7" s="8">
        <v>1</v>
      </c>
      <c r="D7" s="8"/>
      <c r="E7" s="8">
        <v>1</v>
      </c>
      <c r="F7" s="8">
        <v>3</v>
      </c>
      <c r="G7" s="8"/>
      <c r="H7" s="8"/>
      <c r="J7" s="4" t="s">
        <v>55</v>
      </c>
      <c r="K7" s="4" t="s">
        <v>1062</v>
      </c>
      <c r="L7">
        <v>5.9300000000000004E-3</v>
      </c>
      <c r="M7" s="8">
        <v>1</v>
      </c>
      <c r="N7" s="8">
        <v>1</v>
      </c>
      <c r="O7" s="8">
        <v>1</v>
      </c>
      <c r="P7" s="8">
        <v>1</v>
      </c>
      <c r="Q7" s="8"/>
      <c r="R7" s="8"/>
      <c r="S7" s="8"/>
      <c r="T7" s="8"/>
      <c r="U7" s="8"/>
      <c r="V7" s="8"/>
      <c r="W7" s="8"/>
      <c r="X7" s="8"/>
      <c r="Y7" s="8"/>
      <c r="Z7" s="8"/>
      <c r="AB7" s="23">
        <f t="shared" si="0"/>
        <v>3.1408245000000002E-4</v>
      </c>
      <c r="AC7" s="23">
        <f t="shared" si="1"/>
        <v>1.1205921000000001E-3</v>
      </c>
      <c r="AD7" s="23">
        <f t="shared" si="2"/>
        <v>1.2066304700000001E-3</v>
      </c>
      <c r="AE7" s="23">
        <f t="shared" si="3"/>
        <v>3.2886949800000004E-3</v>
      </c>
      <c r="AF7" s="8">
        <f t="shared" si="4"/>
        <v>0</v>
      </c>
      <c r="AG7" s="23">
        <f t="shared" si="5"/>
        <v>0</v>
      </c>
      <c r="AH7" s="23">
        <f t="shared" si="6"/>
        <v>0</v>
      </c>
      <c r="AI7" s="8">
        <f t="shared" si="7"/>
        <v>0</v>
      </c>
      <c r="AJ7" s="8">
        <f t="shared" si="8"/>
        <v>0</v>
      </c>
      <c r="AK7" s="8">
        <f t="shared" si="9"/>
        <v>0</v>
      </c>
      <c r="AL7" s="8">
        <f t="shared" si="10"/>
        <v>0</v>
      </c>
      <c r="AM7" s="8">
        <f t="shared" si="11"/>
        <v>0</v>
      </c>
      <c r="AN7" s="8">
        <f t="shared" si="12"/>
        <v>0</v>
      </c>
      <c r="AO7" s="8">
        <f t="shared" si="13"/>
        <v>0</v>
      </c>
    </row>
    <row r="8" spans="1:41" x14ac:dyDescent="0.25">
      <c r="A8" s="9" t="s">
        <v>1247</v>
      </c>
      <c r="B8" s="8">
        <v>2</v>
      </c>
      <c r="C8" s="8">
        <v>1</v>
      </c>
      <c r="D8" s="8">
        <v>1</v>
      </c>
      <c r="E8" s="8"/>
      <c r="F8" s="8"/>
      <c r="G8" s="8"/>
      <c r="H8" s="8"/>
      <c r="J8" s="2" t="s">
        <v>121</v>
      </c>
      <c r="K8" s="2" t="s">
        <v>1080</v>
      </c>
      <c r="L8">
        <v>5.9300000000000004E-3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B8" s="23">
        <f t="shared" si="0"/>
        <v>0</v>
      </c>
      <c r="AC8" s="23">
        <f t="shared" si="1"/>
        <v>0</v>
      </c>
      <c r="AD8" s="23">
        <f t="shared" si="2"/>
        <v>0</v>
      </c>
      <c r="AE8" s="23">
        <f t="shared" si="3"/>
        <v>0</v>
      </c>
      <c r="AF8" s="8">
        <f t="shared" si="4"/>
        <v>0</v>
      </c>
      <c r="AG8" s="23">
        <f t="shared" si="5"/>
        <v>0</v>
      </c>
      <c r="AH8" s="23">
        <f t="shared" si="6"/>
        <v>0</v>
      </c>
      <c r="AI8" s="8">
        <f t="shared" si="7"/>
        <v>0</v>
      </c>
      <c r="AJ8" s="8">
        <f t="shared" si="8"/>
        <v>0</v>
      </c>
      <c r="AK8" s="8">
        <f t="shared" si="9"/>
        <v>0</v>
      </c>
      <c r="AL8" s="8">
        <f t="shared" si="10"/>
        <v>0</v>
      </c>
      <c r="AM8" s="8">
        <f t="shared" si="11"/>
        <v>0</v>
      </c>
      <c r="AN8" s="8">
        <f t="shared" si="12"/>
        <v>0</v>
      </c>
      <c r="AO8" s="8">
        <f t="shared" si="13"/>
        <v>0</v>
      </c>
    </row>
    <row r="9" spans="1:41" x14ac:dyDescent="0.25">
      <c r="A9" s="9" t="s">
        <v>1248</v>
      </c>
      <c r="B9" s="8">
        <v>1</v>
      </c>
      <c r="C9" s="8"/>
      <c r="D9" s="8"/>
      <c r="E9" s="8"/>
      <c r="F9" s="8"/>
      <c r="G9" s="8">
        <v>1</v>
      </c>
      <c r="H9" s="8"/>
      <c r="J9" s="2" t="s">
        <v>365</v>
      </c>
      <c r="K9" s="2" t="s">
        <v>1188</v>
      </c>
      <c r="L9">
        <v>5.9300000000000004E-3</v>
      </c>
      <c r="M9" s="8"/>
      <c r="N9" s="8"/>
      <c r="O9" s="8"/>
      <c r="P9" s="8"/>
      <c r="Q9" s="8"/>
      <c r="R9" s="8"/>
      <c r="S9" s="8"/>
      <c r="T9" s="8"/>
      <c r="U9" s="8">
        <v>1</v>
      </c>
      <c r="V9" s="8">
        <v>1</v>
      </c>
      <c r="W9" s="8"/>
      <c r="X9" s="8"/>
      <c r="Y9" s="8"/>
      <c r="Z9" s="8"/>
      <c r="AB9" s="23">
        <f t="shared" si="0"/>
        <v>0</v>
      </c>
      <c r="AC9" s="23">
        <f t="shared" si="1"/>
        <v>0</v>
      </c>
      <c r="AD9" s="23">
        <f t="shared" si="2"/>
        <v>0</v>
      </c>
      <c r="AE9" s="23">
        <f t="shared" si="3"/>
        <v>0</v>
      </c>
      <c r="AF9" s="8">
        <f t="shared" si="4"/>
        <v>0</v>
      </c>
      <c r="AG9" s="23">
        <f t="shared" si="5"/>
        <v>0</v>
      </c>
      <c r="AH9" s="23">
        <f t="shared" si="6"/>
        <v>0</v>
      </c>
      <c r="AI9" s="8">
        <f t="shared" si="7"/>
        <v>0</v>
      </c>
      <c r="AJ9" s="8">
        <f t="shared" si="8"/>
        <v>5.9300000000000004E-3</v>
      </c>
      <c r="AK9" s="8">
        <f t="shared" si="9"/>
        <v>5.9300000000000004E-3</v>
      </c>
      <c r="AL9" s="8">
        <f t="shared" si="10"/>
        <v>0</v>
      </c>
      <c r="AM9" s="8">
        <f t="shared" si="11"/>
        <v>0</v>
      </c>
      <c r="AN9" s="8">
        <f t="shared" si="12"/>
        <v>0</v>
      </c>
      <c r="AO9" s="8">
        <f t="shared" si="13"/>
        <v>0</v>
      </c>
    </row>
    <row r="10" spans="1:41" x14ac:dyDescent="0.25">
      <c r="A10" s="9" t="s">
        <v>1240</v>
      </c>
      <c r="B10" s="8">
        <v>3</v>
      </c>
      <c r="C10" s="8">
        <v>1</v>
      </c>
      <c r="D10" s="8"/>
      <c r="E10" s="8"/>
      <c r="F10" s="8"/>
      <c r="G10" s="8"/>
      <c r="H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B10" s="23">
        <f t="shared" si="0"/>
        <v>0</v>
      </c>
      <c r="AC10" s="23">
        <f t="shared" si="1"/>
        <v>0</v>
      </c>
      <c r="AD10" s="23">
        <f t="shared" si="2"/>
        <v>0</v>
      </c>
      <c r="AE10" s="23">
        <f t="shared" si="3"/>
        <v>0</v>
      </c>
      <c r="AF10" s="8">
        <f t="shared" si="4"/>
        <v>0</v>
      </c>
      <c r="AG10" s="23">
        <f t="shared" si="5"/>
        <v>0</v>
      </c>
      <c r="AH10" s="23">
        <f t="shared" si="6"/>
        <v>0</v>
      </c>
      <c r="AI10" s="8">
        <f t="shared" si="7"/>
        <v>0</v>
      </c>
      <c r="AJ10" s="8">
        <f t="shared" si="8"/>
        <v>0</v>
      </c>
      <c r="AK10" s="8">
        <f t="shared" si="9"/>
        <v>0</v>
      </c>
      <c r="AL10" s="8">
        <f t="shared" si="10"/>
        <v>0</v>
      </c>
      <c r="AM10" s="8">
        <f t="shared" si="11"/>
        <v>0</v>
      </c>
      <c r="AN10" s="8">
        <f t="shared" si="12"/>
        <v>0</v>
      </c>
      <c r="AO10" s="8">
        <f t="shared" si="13"/>
        <v>0</v>
      </c>
    </row>
    <row r="11" spans="1:41" x14ac:dyDescent="0.25">
      <c r="A11" s="9" t="s">
        <v>1260</v>
      </c>
      <c r="B11" s="11">
        <v>2</v>
      </c>
      <c r="C11" s="11">
        <v>1</v>
      </c>
      <c r="D11" s="8">
        <v>1</v>
      </c>
      <c r="E11" s="8"/>
      <c r="F11" s="8"/>
      <c r="G11" s="8"/>
      <c r="H11" s="8">
        <v>1</v>
      </c>
      <c r="J11" s="6" t="s">
        <v>494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B11" s="23">
        <f t="shared" si="0"/>
        <v>0</v>
      </c>
      <c r="AC11" s="23">
        <f t="shared" si="1"/>
        <v>0</v>
      </c>
      <c r="AD11" s="23">
        <f t="shared" si="2"/>
        <v>0</v>
      </c>
      <c r="AE11" s="23">
        <f t="shared" si="3"/>
        <v>0</v>
      </c>
      <c r="AF11" s="8">
        <f t="shared" si="4"/>
        <v>0</v>
      </c>
      <c r="AG11" s="23">
        <f t="shared" si="5"/>
        <v>0</v>
      </c>
      <c r="AH11" s="23">
        <f t="shared" si="6"/>
        <v>0</v>
      </c>
      <c r="AI11" s="8">
        <f t="shared" si="7"/>
        <v>0</v>
      </c>
      <c r="AJ11" s="8">
        <f t="shared" si="8"/>
        <v>0</v>
      </c>
      <c r="AK11" s="8">
        <f t="shared" si="9"/>
        <v>0</v>
      </c>
      <c r="AL11" s="8">
        <f t="shared" si="10"/>
        <v>0</v>
      </c>
      <c r="AM11" s="8">
        <f t="shared" si="11"/>
        <v>0</v>
      </c>
      <c r="AN11" s="8">
        <f t="shared" si="12"/>
        <v>0</v>
      </c>
      <c r="AO11" s="8">
        <f t="shared" si="13"/>
        <v>0</v>
      </c>
    </row>
    <row r="12" spans="1:41" x14ac:dyDescent="0.25">
      <c r="J12" s="4" t="s">
        <v>180</v>
      </c>
      <c r="K12" s="4" t="s">
        <v>1104</v>
      </c>
      <c r="L12">
        <v>6.8999999999999999E-3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/>
      <c r="S12" s="8"/>
      <c r="T12" s="8"/>
      <c r="U12" s="8"/>
      <c r="V12" s="8"/>
      <c r="W12" s="8"/>
      <c r="X12" s="8"/>
      <c r="Y12" s="8"/>
      <c r="Z12" s="8"/>
      <c r="AB12" s="23">
        <f t="shared" si="0"/>
        <v>3.6545849999999999E-4</v>
      </c>
      <c r="AC12" s="23">
        <f t="shared" si="1"/>
        <v>1.303893E-3</v>
      </c>
      <c r="AD12" s="23">
        <f t="shared" si="2"/>
        <v>1.4040050999999999E-3</v>
      </c>
      <c r="AE12" s="23">
        <f t="shared" si="3"/>
        <v>3.8266433999999999E-3</v>
      </c>
      <c r="AF12" s="8">
        <f t="shared" si="4"/>
        <v>6.8999999999999999E-3</v>
      </c>
      <c r="AG12" s="23">
        <f t="shared" si="5"/>
        <v>0</v>
      </c>
      <c r="AH12" s="23">
        <f t="shared" si="6"/>
        <v>0</v>
      </c>
      <c r="AI12" s="8">
        <f t="shared" si="7"/>
        <v>0</v>
      </c>
      <c r="AJ12" s="8">
        <f t="shared" si="8"/>
        <v>0</v>
      </c>
      <c r="AK12" s="8">
        <f t="shared" si="9"/>
        <v>0</v>
      </c>
      <c r="AL12" s="8">
        <f t="shared" si="10"/>
        <v>0</v>
      </c>
      <c r="AM12" s="8">
        <f t="shared" si="11"/>
        <v>0</v>
      </c>
      <c r="AN12" s="8">
        <f t="shared" si="12"/>
        <v>0</v>
      </c>
      <c r="AO12" s="8">
        <f t="shared" si="13"/>
        <v>0</v>
      </c>
    </row>
    <row r="13" spans="1:41" x14ac:dyDescent="0.25">
      <c r="J13" s="4" t="s">
        <v>55</v>
      </c>
      <c r="K13" s="4" t="s">
        <v>1062</v>
      </c>
      <c r="L13">
        <v>6.8999999999999999E-3</v>
      </c>
      <c r="M13" s="8">
        <v>1</v>
      </c>
      <c r="N13" s="8">
        <v>1</v>
      </c>
      <c r="O13" s="8">
        <v>1</v>
      </c>
      <c r="P13" s="8">
        <v>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B13" s="23">
        <f t="shared" si="0"/>
        <v>3.6545849999999999E-4</v>
      </c>
      <c r="AC13" s="23">
        <f t="shared" si="1"/>
        <v>1.303893E-3</v>
      </c>
      <c r="AD13" s="23">
        <f t="shared" si="2"/>
        <v>1.4040050999999999E-3</v>
      </c>
      <c r="AE13" s="23">
        <f t="shared" si="3"/>
        <v>3.8266433999999999E-3</v>
      </c>
      <c r="AF13" s="8">
        <f t="shared" si="4"/>
        <v>0</v>
      </c>
      <c r="AG13" s="23">
        <f t="shared" si="5"/>
        <v>0</v>
      </c>
      <c r="AH13" s="23">
        <f t="shared" si="6"/>
        <v>0</v>
      </c>
      <c r="AI13" s="8">
        <f t="shared" si="7"/>
        <v>0</v>
      </c>
      <c r="AJ13" s="8">
        <f t="shared" si="8"/>
        <v>0</v>
      </c>
      <c r="AK13" s="8">
        <f t="shared" si="9"/>
        <v>0</v>
      </c>
      <c r="AL13" s="8">
        <f t="shared" si="10"/>
        <v>0</v>
      </c>
      <c r="AM13" s="8">
        <f t="shared" si="11"/>
        <v>0</v>
      </c>
      <c r="AN13" s="8">
        <f t="shared" si="12"/>
        <v>0</v>
      </c>
      <c r="AO13" s="8">
        <f t="shared" si="13"/>
        <v>0</v>
      </c>
    </row>
    <row r="14" spans="1:41" x14ac:dyDescent="0.25">
      <c r="J14" s="2" t="s">
        <v>121</v>
      </c>
      <c r="K14" s="2" t="s">
        <v>1080</v>
      </c>
      <c r="L14">
        <v>6.8999999999999999E-3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B14" s="23">
        <f t="shared" si="0"/>
        <v>0</v>
      </c>
      <c r="AC14" s="23">
        <f t="shared" si="1"/>
        <v>0</v>
      </c>
      <c r="AD14" s="23">
        <f t="shared" si="2"/>
        <v>0</v>
      </c>
      <c r="AE14" s="23">
        <f t="shared" si="3"/>
        <v>0</v>
      </c>
      <c r="AF14" s="8">
        <f t="shared" si="4"/>
        <v>0</v>
      </c>
      <c r="AG14" s="23">
        <f t="shared" si="5"/>
        <v>0</v>
      </c>
      <c r="AH14" s="23">
        <f t="shared" si="6"/>
        <v>0</v>
      </c>
      <c r="AI14" s="8">
        <f t="shared" si="7"/>
        <v>0</v>
      </c>
      <c r="AJ14" s="8">
        <f t="shared" si="8"/>
        <v>0</v>
      </c>
      <c r="AK14" s="8">
        <f t="shared" si="9"/>
        <v>0</v>
      </c>
      <c r="AL14" s="8">
        <f t="shared" si="10"/>
        <v>0</v>
      </c>
      <c r="AM14" s="8">
        <f t="shared" si="11"/>
        <v>0</v>
      </c>
      <c r="AN14" s="8">
        <f t="shared" si="12"/>
        <v>0</v>
      </c>
      <c r="AO14" s="8">
        <f t="shared" si="13"/>
        <v>0</v>
      </c>
    </row>
    <row r="15" spans="1:41" x14ac:dyDescent="0.25">
      <c r="E15">
        <f>0.0080858+0.02373+0.0022663+0.0087066</f>
        <v>4.2788700000000006E-2</v>
      </c>
      <c r="J15" s="2" t="s">
        <v>365</v>
      </c>
      <c r="K15" s="2" t="s">
        <v>1188</v>
      </c>
      <c r="L15">
        <v>6.8999999999999999E-3</v>
      </c>
      <c r="M15" s="8"/>
      <c r="N15" s="8"/>
      <c r="O15" s="8"/>
      <c r="P15" s="8"/>
      <c r="Q15" s="8"/>
      <c r="R15" s="8"/>
      <c r="S15" s="8"/>
      <c r="T15" s="8"/>
      <c r="U15" s="8">
        <v>1</v>
      </c>
      <c r="V15" s="8">
        <v>1</v>
      </c>
      <c r="W15" s="8"/>
      <c r="X15" s="8"/>
      <c r="Y15" s="8"/>
      <c r="Z15" s="8"/>
      <c r="AB15" s="23">
        <f t="shared" si="0"/>
        <v>0</v>
      </c>
      <c r="AC15" s="23">
        <f t="shared" si="1"/>
        <v>0</v>
      </c>
      <c r="AD15" s="23">
        <f t="shared" si="2"/>
        <v>0</v>
      </c>
      <c r="AE15" s="23">
        <f t="shared" si="3"/>
        <v>0</v>
      </c>
      <c r="AF15" s="8">
        <f t="shared" si="4"/>
        <v>0</v>
      </c>
      <c r="AG15" s="23">
        <f t="shared" si="5"/>
        <v>0</v>
      </c>
      <c r="AH15" s="23">
        <f t="shared" si="6"/>
        <v>0</v>
      </c>
      <c r="AI15" s="8">
        <f t="shared" si="7"/>
        <v>0</v>
      </c>
      <c r="AJ15" s="8">
        <f t="shared" si="8"/>
        <v>6.8999999999999999E-3</v>
      </c>
      <c r="AK15" s="8">
        <f t="shared" si="9"/>
        <v>6.8999999999999999E-3</v>
      </c>
      <c r="AL15" s="8">
        <f t="shared" si="10"/>
        <v>0</v>
      </c>
      <c r="AM15" s="8">
        <f t="shared" si="11"/>
        <v>0</v>
      </c>
      <c r="AN15" s="8">
        <f t="shared" si="12"/>
        <v>0</v>
      </c>
      <c r="AO15" s="8">
        <f t="shared" si="13"/>
        <v>0</v>
      </c>
    </row>
    <row r="16" spans="1:41" x14ac:dyDescent="0.25">
      <c r="E16">
        <f>0.0080858/E15</f>
        <v>0.18897045247927605</v>
      </c>
      <c r="J16" s="10" t="s">
        <v>360</v>
      </c>
      <c r="K16" s="10" t="s">
        <v>1185</v>
      </c>
      <c r="L16">
        <v>6.8999999999999999E-3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1</v>
      </c>
      <c r="AB16" s="23">
        <f t="shared" si="0"/>
        <v>0</v>
      </c>
      <c r="AC16" s="23">
        <f t="shared" si="1"/>
        <v>0</v>
      </c>
      <c r="AD16" s="23">
        <f t="shared" si="2"/>
        <v>0</v>
      </c>
      <c r="AE16" s="23">
        <f t="shared" si="3"/>
        <v>0</v>
      </c>
      <c r="AF16" s="8">
        <f t="shared" si="4"/>
        <v>0</v>
      </c>
      <c r="AG16" s="23">
        <f t="shared" si="5"/>
        <v>0</v>
      </c>
      <c r="AH16" s="23">
        <f t="shared" si="6"/>
        <v>0</v>
      </c>
      <c r="AI16" s="8">
        <f t="shared" si="7"/>
        <v>0</v>
      </c>
      <c r="AJ16" s="8">
        <f t="shared" si="8"/>
        <v>0</v>
      </c>
      <c r="AK16" s="8">
        <f t="shared" si="9"/>
        <v>0</v>
      </c>
      <c r="AL16" s="8">
        <f t="shared" si="10"/>
        <v>0</v>
      </c>
      <c r="AM16" s="8">
        <f t="shared" si="11"/>
        <v>0</v>
      </c>
      <c r="AN16" s="8">
        <f t="shared" si="12"/>
        <v>0</v>
      </c>
      <c r="AO16" s="8">
        <f t="shared" si="13"/>
        <v>6.8999999999999999E-3</v>
      </c>
    </row>
    <row r="17" spans="10:41" x14ac:dyDescent="0.25"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B17" s="23">
        <f t="shared" si="0"/>
        <v>0</v>
      </c>
      <c r="AC17" s="23">
        <f t="shared" si="1"/>
        <v>0</v>
      </c>
      <c r="AD17" s="23">
        <f t="shared" si="2"/>
        <v>0</v>
      </c>
      <c r="AE17" s="23">
        <f t="shared" si="3"/>
        <v>0</v>
      </c>
      <c r="AF17" s="8">
        <f t="shared" si="4"/>
        <v>0</v>
      </c>
      <c r="AG17" s="23">
        <f t="shared" si="5"/>
        <v>0</v>
      </c>
      <c r="AH17" s="23">
        <f t="shared" si="6"/>
        <v>0</v>
      </c>
      <c r="AI17" s="8">
        <f t="shared" si="7"/>
        <v>0</v>
      </c>
      <c r="AJ17" s="8">
        <f t="shared" si="8"/>
        <v>0</v>
      </c>
      <c r="AK17" s="8">
        <f t="shared" si="9"/>
        <v>0</v>
      </c>
      <c r="AL17" s="8">
        <f t="shared" si="10"/>
        <v>0</v>
      </c>
      <c r="AM17" s="8">
        <f t="shared" si="11"/>
        <v>0</v>
      </c>
      <c r="AN17" s="8">
        <f t="shared" si="12"/>
        <v>0</v>
      </c>
      <c r="AO17" s="8">
        <f t="shared" si="13"/>
        <v>0</v>
      </c>
    </row>
    <row r="18" spans="10:41" x14ac:dyDescent="0.25">
      <c r="J18" s="9" t="s">
        <v>495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B18" s="23">
        <f t="shared" si="0"/>
        <v>0</v>
      </c>
      <c r="AC18" s="23">
        <f t="shared" si="1"/>
        <v>0</v>
      </c>
      <c r="AD18" s="23">
        <f t="shared" si="2"/>
        <v>0</v>
      </c>
      <c r="AE18" s="23">
        <f t="shared" si="3"/>
        <v>0</v>
      </c>
      <c r="AF18" s="8">
        <f t="shared" si="4"/>
        <v>0</v>
      </c>
      <c r="AG18" s="23">
        <f t="shared" si="5"/>
        <v>0</v>
      </c>
      <c r="AH18" s="23">
        <f t="shared" si="6"/>
        <v>0</v>
      </c>
      <c r="AI18" s="8">
        <f t="shared" si="7"/>
        <v>0</v>
      </c>
      <c r="AJ18" s="8">
        <f t="shared" si="8"/>
        <v>0</v>
      </c>
      <c r="AK18" s="8">
        <f t="shared" si="9"/>
        <v>0</v>
      </c>
      <c r="AL18" s="8">
        <f t="shared" si="10"/>
        <v>0</v>
      </c>
      <c r="AM18" s="8">
        <f t="shared" si="11"/>
        <v>0</v>
      </c>
      <c r="AN18" s="8">
        <f t="shared" si="12"/>
        <v>0</v>
      </c>
      <c r="AO18" s="8">
        <f t="shared" si="13"/>
        <v>0</v>
      </c>
    </row>
    <row r="19" spans="10:41" x14ac:dyDescent="0.25">
      <c r="J19" s="4" t="s">
        <v>180</v>
      </c>
      <c r="K19" s="4" t="s">
        <v>1104</v>
      </c>
      <c r="L19">
        <v>2.5680000000000001E-2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B19" s="23">
        <f t="shared" si="0"/>
        <v>1.3601412000000001E-3</v>
      </c>
      <c r="AC19" s="23">
        <f t="shared" si="1"/>
        <v>4.8527496000000002E-3</v>
      </c>
      <c r="AD19" s="23">
        <f t="shared" si="2"/>
        <v>5.2253407199999999E-3</v>
      </c>
      <c r="AE19" s="23">
        <f t="shared" si="3"/>
        <v>1.4241768480000002E-2</v>
      </c>
      <c r="AF19" s="8">
        <f t="shared" si="4"/>
        <v>2.5680000000000001E-2</v>
      </c>
      <c r="AG19" s="23">
        <f t="shared" si="5"/>
        <v>0</v>
      </c>
      <c r="AH19" s="23">
        <f t="shared" si="6"/>
        <v>0</v>
      </c>
      <c r="AI19" s="8">
        <f t="shared" si="7"/>
        <v>0</v>
      </c>
      <c r="AJ19" s="8">
        <f t="shared" si="8"/>
        <v>0</v>
      </c>
      <c r="AK19" s="8">
        <f t="shared" si="9"/>
        <v>0</v>
      </c>
      <c r="AL19" s="8">
        <f t="shared" si="10"/>
        <v>0</v>
      </c>
      <c r="AM19" s="8">
        <f t="shared" si="11"/>
        <v>0</v>
      </c>
      <c r="AN19" s="8">
        <f t="shared" si="12"/>
        <v>0</v>
      </c>
      <c r="AO19" s="8">
        <f t="shared" si="13"/>
        <v>0</v>
      </c>
    </row>
    <row r="20" spans="10:41" x14ac:dyDescent="0.25">
      <c r="J20" s="4" t="s">
        <v>55</v>
      </c>
      <c r="K20" s="4" t="s">
        <v>1062</v>
      </c>
      <c r="L20">
        <v>2.5680000000000001E-2</v>
      </c>
      <c r="M20" s="8">
        <v>1</v>
      </c>
      <c r="N20" s="8">
        <v>1</v>
      </c>
      <c r="O20" s="8">
        <v>1</v>
      </c>
      <c r="P20" s="8">
        <v>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B20" s="23">
        <f t="shared" si="0"/>
        <v>1.3601412000000001E-3</v>
      </c>
      <c r="AC20" s="23">
        <f t="shared" si="1"/>
        <v>4.8527496000000002E-3</v>
      </c>
      <c r="AD20" s="23">
        <f t="shared" si="2"/>
        <v>5.2253407199999999E-3</v>
      </c>
      <c r="AE20" s="23">
        <f t="shared" si="3"/>
        <v>1.4241768480000002E-2</v>
      </c>
      <c r="AF20" s="8">
        <f t="shared" si="4"/>
        <v>0</v>
      </c>
      <c r="AG20" s="23">
        <f t="shared" si="5"/>
        <v>0</v>
      </c>
      <c r="AH20" s="23">
        <f t="shared" si="6"/>
        <v>0</v>
      </c>
      <c r="AI20" s="8">
        <f t="shared" si="7"/>
        <v>0</v>
      </c>
      <c r="AJ20" s="8">
        <f t="shared" si="8"/>
        <v>0</v>
      </c>
      <c r="AK20" s="8">
        <f t="shared" si="9"/>
        <v>0</v>
      </c>
      <c r="AL20" s="8">
        <f t="shared" si="10"/>
        <v>0</v>
      </c>
      <c r="AM20" s="8">
        <f t="shared" si="11"/>
        <v>0</v>
      </c>
      <c r="AN20" s="8">
        <f t="shared" si="12"/>
        <v>0</v>
      </c>
      <c r="AO20" s="8">
        <f t="shared" si="13"/>
        <v>0</v>
      </c>
    </row>
    <row r="21" spans="10:41" x14ac:dyDescent="0.25">
      <c r="J21" s="2" t="s">
        <v>121</v>
      </c>
      <c r="K21" s="2" t="s">
        <v>1080</v>
      </c>
      <c r="L21">
        <v>2.5680000000000001E-2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B21" s="23">
        <f t="shared" si="0"/>
        <v>0</v>
      </c>
      <c r="AC21" s="23">
        <f t="shared" si="1"/>
        <v>0</v>
      </c>
      <c r="AD21" s="23">
        <f t="shared" si="2"/>
        <v>0</v>
      </c>
      <c r="AE21" s="23">
        <f t="shared" si="3"/>
        <v>0</v>
      </c>
      <c r="AF21" s="8">
        <f t="shared" si="4"/>
        <v>0</v>
      </c>
      <c r="AG21" s="23">
        <f t="shared" si="5"/>
        <v>0</v>
      </c>
      <c r="AH21" s="23">
        <f t="shared" si="6"/>
        <v>0</v>
      </c>
      <c r="AI21" s="8">
        <f t="shared" si="7"/>
        <v>0</v>
      </c>
      <c r="AJ21" s="8">
        <f t="shared" si="8"/>
        <v>0</v>
      </c>
      <c r="AK21" s="8">
        <f t="shared" si="9"/>
        <v>0</v>
      </c>
      <c r="AL21" s="8">
        <f t="shared" si="10"/>
        <v>0</v>
      </c>
      <c r="AM21" s="8">
        <f t="shared" si="11"/>
        <v>0</v>
      </c>
      <c r="AN21" s="8">
        <f t="shared" si="12"/>
        <v>0</v>
      </c>
      <c r="AO21" s="8">
        <f t="shared" si="13"/>
        <v>0</v>
      </c>
    </row>
    <row r="22" spans="10:41" x14ac:dyDescent="0.25">
      <c r="J22" s="2" t="s">
        <v>365</v>
      </c>
      <c r="K22" s="2" t="s">
        <v>1188</v>
      </c>
      <c r="L22">
        <v>2.5680000000000001E-2</v>
      </c>
      <c r="M22" s="8"/>
      <c r="N22" s="8"/>
      <c r="O22" s="8"/>
      <c r="P22" s="8"/>
      <c r="Q22" s="8"/>
      <c r="R22" s="8"/>
      <c r="S22" s="8"/>
      <c r="T22" s="8"/>
      <c r="U22" s="8">
        <v>1</v>
      </c>
      <c r="V22" s="8">
        <v>1</v>
      </c>
      <c r="W22" s="8"/>
      <c r="X22" s="8"/>
      <c r="Y22" s="8"/>
      <c r="Z22" s="8"/>
      <c r="AB22" s="23">
        <f t="shared" si="0"/>
        <v>0</v>
      </c>
      <c r="AC22" s="23">
        <f t="shared" si="1"/>
        <v>0</v>
      </c>
      <c r="AD22" s="23">
        <f t="shared" si="2"/>
        <v>0</v>
      </c>
      <c r="AE22" s="23">
        <f t="shared" si="3"/>
        <v>0</v>
      </c>
      <c r="AF22" s="8">
        <f t="shared" si="4"/>
        <v>0</v>
      </c>
      <c r="AG22" s="23">
        <f t="shared" si="5"/>
        <v>0</v>
      </c>
      <c r="AH22" s="23">
        <f t="shared" si="6"/>
        <v>0</v>
      </c>
      <c r="AI22" s="8">
        <f t="shared" si="7"/>
        <v>0</v>
      </c>
      <c r="AJ22" s="8">
        <f t="shared" si="8"/>
        <v>2.5680000000000001E-2</v>
      </c>
      <c r="AK22" s="8">
        <f t="shared" si="9"/>
        <v>2.5680000000000001E-2</v>
      </c>
      <c r="AL22" s="8">
        <f t="shared" si="10"/>
        <v>0</v>
      </c>
      <c r="AM22" s="8">
        <f t="shared" si="11"/>
        <v>0</v>
      </c>
      <c r="AN22" s="8">
        <f t="shared" si="12"/>
        <v>0</v>
      </c>
      <c r="AO22" s="8">
        <f t="shared" si="13"/>
        <v>0</v>
      </c>
    </row>
    <row r="23" spans="10:41" x14ac:dyDescent="0.25">
      <c r="J23" s="10" t="s">
        <v>360</v>
      </c>
      <c r="K23" s="10" t="s">
        <v>1185</v>
      </c>
      <c r="L23">
        <v>2.5680000000000001E-2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1</v>
      </c>
      <c r="AB23" s="23">
        <f t="shared" si="0"/>
        <v>0</v>
      </c>
      <c r="AC23" s="23">
        <f t="shared" si="1"/>
        <v>0</v>
      </c>
      <c r="AD23" s="23">
        <f t="shared" si="2"/>
        <v>0</v>
      </c>
      <c r="AE23" s="23">
        <f t="shared" si="3"/>
        <v>0</v>
      </c>
      <c r="AF23" s="8">
        <f t="shared" si="4"/>
        <v>0</v>
      </c>
      <c r="AG23" s="23">
        <f t="shared" si="5"/>
        <v>0</v>
      </c>
      <c r="AH23" s="23">
        <f t="shared" si="6"/>
        <v>0</v>
      </c>
      <c r="AI23" s="8">
        <f t="shared" si="7"/>
        <v>0</v>
      </c>
      <c r="AJ23" s="8">
        <f t="shared" si="8"/>
        <v>0</v>
      </c>
      <c r="AK23" s="8">
        <f t="shared" si="9"/>
        <v>0</v>
      </c>
      <c r="AL23" s="8">
        <f t="shared" si="10"/>
        <v>0</v>
      </c>
      <c r="AM23" s="8">
        <f t="shared" si="11"/>
        <v>0</v>
      </c>
      <c r="AN23" s="8">
        <f t="shared" si="12"/>
        <v>0</v>
      </c>
      <c r="AO23" s="8">
        <f t="shared" si="13"/>
        <v>2.5680000000000001E-2</v>
      </c>
    </row>
    <row r="24" spans="10:41" x14ac:dyDescent="0.25">
      <c r="J24" t="s">
        <v>318</v>
      </c>
      <c r="K24" t="s">
        <v>1165</v>
      </c>
      <c r="L24">
        <v>2.5680000000000001E-2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v>1</v>
      </c>
      <c r="Y24" s="8"/>
      <c r="Z24" s="8"/>
      <c r="AB24" s="23">
        <f t="shared" si="0"/>
        <v>0</v>
      </c>
      <c r="AC24" s="23">
        <f t="shared" si="1"/>
        <v>0</v>
      </c>
      <c r="AD24" s="23">
        <f t="shared" si="2"/>
        <v>0</v>
      </c>
      <c r="AE24" s="23">
        <f t="shared" si="3"/>
        <v>0</v>
      </c>
      <c r="AF24" s="8">
        <f t="shared" si="4"/>
        <v>0</v>
      </c>
      <c r="AG24" s="23">
        <f t="shared" si="5"/>
        <v>0</v>
      </c>
      <c r="AH24" s="23">
        <f t="shared" si="6"/>
        <v>0</v>
      </c>
      <c r="AI24" s="8">
        <f t="shared" si="7"/>
        <v>0</v>
      </c>
      <c r="AJ24" s="8">
        <f t="shared" si="8"/>
        <v>0</v>
      </c>
      <c r="AK24" s="8">
        <f t="shared" si="9"/>
        <v>0</v>
      </c>
      <c r="AL24" s="8">
        <f t="shared" si="10"/>
        <v>0</v>
      </c>
      <c r="AM24" s="8">
        <f t="shared" si="11"/>
        <v>2.5680000000000001E-2</v>
      </c>
      <c r="AN24" s="8">
        <f t="shared" si="12"/>
        <v>0</v>
      </c>
      <c r="AO24" s="8">
        <f t="shared" si="13"/>
        <v>0</v>
      </c>
    </row>
    <row r="25" spans="10:41" x14ac:dyDescent="0.25">
      <c r="J25" t="s">
        <v>337</v>
      </c>
      <c r="K25" t="s">
        <v>1174</v>
      </c>
      <c r="L25">
        <v>2.5680000000000001E-2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1</v>
      </c>
      <c r="Y25" s="8"/>
      <c r="Z25" s="8"/>
      <c r="AB25" s="23">
        <f t="shared" si="0"/>
        <v>0</v>
      </c>
      <c r="AC25" s="23">
        <f t="shared" si="1"/>
        <v>0</v>
      </c>
      <c r="AD25" s="23">
        <f t="shared" si="2"/>
        <v>0</v>
      </c>
      <c r="AE25" s="23">
        <f t="shared" si="3"/>
        <v>0</v>
      </c>
      <c r="AF25" s="8">
        <f t="shared" si="4"/>
        <v>0</v>
      </c>
      <c r="AG25" s="23">
        <f t="shared" si="5"/>
        <v>0</v>
      </c>
      <c r="AH25" s="23">
        <f t="shared" si="6"/>
        <v>0</v>
      </c>
      <c r="AI25" s="8">
        <f t="shared" si="7"/>
        <v>0</v>
      </c>
      <c r="AJ25" s="8">
        <f t="shared" si="8"/>
        <v>0</v>
      </c>
      <c r="AK25" s="8">
        <f t="shared" si="9"/>
        <v>0</v>
      </c>
      <c r="AL25" s="8">
        <f t="shared" si="10"/>
        <v>0</v>
      </c>
      <c r="AM25" s="8">
        <f t="shared" si="11"/>
        <v>2.5680000000000001E-2</v>
      </c>
      <c r="AN25" s="8">
        <f t="shared" si="12"/>
        <v>0</v>
      </c>
      <c r="AO25" s="8">
        <f t="shared" si="13"/>
        <v>0</v>
      </c>
    </row>
    <row r="26" spans="10:41" x14ac:dyDescent="0.25">
      <c r="J26" t="s">
        <v>317</v>
      </c>
      <c r="K26" t="s">
        <v>1164</v>
      </c>
      <c r="L26">
        <v>2.5680000000000001E-2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/>
      <c r="AB26" s="23">
        <f t="shared" si="0"/>
        <v>0</v>
      </c>
      <c r="AC26" s="23">
        <f t="shared" si="1"/>
        <v>0</v>
      </c>
      <c r="AD26" s="23">
        <f t="shared" si="2"/>
        <v>0</v>
      </c>
      <c r="AE26" s="23">
        <f t="shared" si="3"/>
        <v>0</v>
      </c>
      <c r="AF26" s="8">
        <f t="shared" si="4"/>
        <v>0</v>
      </c>
      <c r="AG26" s="23">
        <f t="shared" si="5"/>
        <v>0</v>
      </c>
      <c r="AH26" s="23">
        <f t="shared" si="6"/>
        <v>0</v>
      </c>
      <c r="AI26" s="8">
        <f t="shared" si="7"/>
        <v>0</v>
      </c>
      <c r="AJ26" s="8">
        <f t="shared" si="8"/>
        <v>0</v>
      </c>
      <c r="AK26" s="8">
        <f t="shared" si="9"/>
        <v>0</v>
      </c>
      <c r="AL26" s="8">
        <f t="shared" si="10"/>
        <v>0</v>
      </c>
      <c r="AM26" s="8">
        <f t="shared" si="11"/>
        <v>2.5680000000000001E-2</v>
      </c>
      <c r="AN26" s="8">
        <f t="shared" si="12"/>
        <v>0</v>
      </c>
      <c r="AO26" s="8">
        <f t="shared" si="13"/>
        <v>0</v>
      </c>
    </row>
    <row r="27" spans="10:41" x14ac:dyDescent="0.25"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23">
        <f t="shared" si="0"/>
        <v>0</v>
      </c>
      <c r="AC27" s="23">
        <f t="shared" si="1"/>
        <v>0</v>
      </c>
      <c r="AD27" s="23">
        <f t="shared" si="2"/>
        <v>0</v>
      </c>
      <c r="AE27" s="23">
        <f t="shared" si="3"/>
        <v>0</v>
      </c>
      <c r="AF27" s="8">
        <f t="shared" si="4"/>
        <v>0</v>
      </c>
      <c r="AG27" s="23">
        <f t="shared" si="5"/>
        <v>0</v>
      </c>
      <c r="AH27" s="23">
        <f t="shared" si="6"/>
        <v>0</v>
      </c>
      <c r="AI27" s="8">
        <f t="shared" si="7"/>
        <v>0</v>
      </c>
      <c r="AJ27" s="8">
        <f t="shared" si="8"/>
        <v>0</v>
      </c>
      <c r="AK27" s="8">
        <f t="shared" si="9"/>
        <v>0</v>
      </c>
      <c r="AL27" s="8">
        <f t="shared" si="10"/>
        <v>0</v>
      </c>
      <c r="AM27" s="8">
        <f t="shared" si="11"/>
        <v>0</v>
      </c>
      <c r="AN27" s="8">
        <f t="shared" si="12"/>
        <v>0</v>
      </c>
      <c r="AO27" s="8">
        <f t="shared" si="13"/>
        <v>0</v>
      </c>
    </row>
    <row r="28" spans="10:41" x14ac:dyDescent="0.25">
      <c r="J28" s="6" t="s">
        <v>496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B28" s="23">
        <f t="shared" si="0"/>
        <v>0</v>
      </c>
      <c r="AC28" s="23">
        <f t="shared" si="1"/>
        <v>0</v>
      </c>
      <c r="AD28" s="23">
        <f t="shared" si="2"/>
        <v>0</v>
      </c>
      <c r="AE28" s="23">
        <f t="shared" si="3"/>
        <v>0</v>
      </c>
      <c r="AF28" s="8">
        <f t="shared" si="4"/>
        <v>0</v>
      </c>
      <c r="AG28" s="23">
        <f t="shared" si="5"/>
        <v>0</v>
      </c>
      <c r="AH28" s="23">
        <f t="shared" si="6"/>
        <v>0</v>
      </c>
      <c r="AI28" s="8">
        <f t="shared" si="7"/>
        <v>0</v>
      </c>
      <c r="AJ28" s="8">
        <f t="shared" si="8"/>
        <v>0</v>
      </c>
      <c r="AK28" s="8">
        <f t="shared" si="9"/>
        <v>0</v>
      </c>
      <c r="AL28" s="8">
        <f t="shared" si="10"/>
        <v>0</v>
      </c>
      <c r="AM28" s="8">
        <f t="shared" si="11"/>
        <v>0</v>
      </c>
      <c r="AN28" s="8">
        <f t="shared" si="12"/>
        <v>0</v>
      </c>
      <c r="AO28" s="8">
        <f t="shared" si="13"/>
        <v>0</v>
      </c>
    </row>
    <row r="29" spans="10:41" x14ac:dyDescent="0.25">
      <c r="J29" s="4" t="s">
        <v>180</v>
      </c>
      <c r="K29" s="4" t="s">
        <v>1104</v>
      </c>
      <c r="L29">
        <v>6.8799999999999998E-3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/>
      <c r="S29" s="8"/>
      <c r="T29" s="8"/>
      <c r="U29" s="8"/>
      <c r="V29" s="8"/>
      <c r="W29" s="8"/>
      <c r="X29" s="8"/>
      <c r="Y29" s="8"/>
      <c r="Z29" s="8"/>
      <c r="AB29" s="23">
        <f t="shared" si="0"/>
        <v>3.6439919999999997E-4</v>
      </c>
      <c r="AC29" s="23">
        <f t="shared" si="1"/>
        <v>1.3001135999999999E-3</v>
      </c>
      <c r="AD29" s="23">
        <f t="shared" si="2"/>
        <v>1.3999355199999998E-3</v>
      </c>
      <c r="AE29" s="23">
        <f t="shared" si="3"/>
        <v>3.8155516800000002E-3</v>
      </c>
      <c r="AF29" s="8">
        <f t="shared" si="4"/>
        <v>6.8799999999999998E-3</v>
      </c>
      <c r="AG29" s="23">
        <f t="shared" si="5"/>
        <v>0</v>
      </c>
      <c r="AH29" s="23">
        <f t="shared" si="6"/>
        <v>0</v>
      </c>
      <c r="AI29" s="8">
        <f t="shared" si="7"/>
        <v>0</v>
      </c>
      <c r="AJ29" s="8">
        <f t="shared" si="8"/>
        <v>0</v>
      </c>
      <c r="AK29" s="8">
        <f t="shared" si="9"/>
        <v>0</v>
      </c>
      <c r="AL29" s="8">
        <f t="shared" si="10"/>
        <v>0</v>
      </c>
      <c r="AM29" s="8">
        <f t="shared" si="11"/>
        <v>0</v>
      </c>
      <c r="AN29" s="8">
        <f t="shared" si="12"/>
        <v>0</v>
      </c>
      <c r="AO29" s="8">
        <f t="shared" si="13"/>
        <v>0</v>
      </c>
    </row>
    <row r="30" spans="10:41" x14ac:dyDescent="0.25">
      <c r="J30" s="4" t="s">
        <v>55</v>
      </c>
      <c r="K30" s="4" t="s">
        <v>1062</v>
      </c>
      <c r="L30">
        <v>6.8799999999999998E-3</v>
      </c>
      <c r="M30" s="8">
        <v>1</v>
      </c>
      <c r="N30" s="8">
        <v>1</v>
      </c>
      <c r="O30" s="8">
        <v>1</v>
      </c>
      <c r="P30" s="8">
        <v>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B30" s="23">
        <f t="shared" si="0"/>
        <v>3.6439919999999997E-4</v>
      </c>
      <c r="AC30" s="23">
        <f t="shared" si="1"/>
        <v>1.3001135999999999E-3</v>
      </c>
      <c r="AD30" s="23">
        <f t="shared" si="2"/>
        <v>1.3999355199999998E-3</v>
      </c>
      <c r="AE30" s="23">
        <f t="shared" si="3"/>
        <v>3.8155516800000002E-3</v>
      </c>
      <c r="AF30" s="8">
        <f t="shared" si="4"/>
        <v>0</v>
      </c>
      <c r="AG30" s="23">
        <f t="shared" si="5"/>
        <v>0</v>
      </c>
      <c r="AH30" s="23">
        <f t="shared" si="6"/>
        <v>0</v>
      </c>
      <c r="AI30" s="8">
        <f t="shared" si="7"/>
        <v>0</v>
      </c>
      <c r="AJ30" s="8">
        <f t="shared" si="8"/>
        <v>0</v>
      </c>
      <c r="AK30" s="8">
        <f t="shared" si="9"/>
        <v>0</v>
      </c>
      <c r="AL30" s="8">
        <f t="shared" si="10"/>
        <v>0</v>
      </c>
      <c r="AM30" s="8">
        <f t="shared" si="11"/>
        <v>0</v>
      </c>
      <c r="AN30" s="8">
        <f t="shared" si="12"/>
        <v>0</v>
      </c>
      <c r="AO30" s="8">
        <f t="shared" si="13"/>
        <v>0</v>
      </c>
    </row>
    <row r="31" spans="10:41" x14ac:dyDescent="0.25">
      <c r="J31" s="2" t="s">
        <v>121</v>
      </c>
      <c r="K31" s="2" t="s">
        <v>1080</v>
      </c>
      <c r="L31">
        <v>6.8799999999999998E-3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B31" s="23">
        <f t="shared" si="0"/>
        <v>0</v>
      </c>
      <c r="AC31" s="23">
        <f t="shared" si="1"/>
        <v>0</v>
      </c>
      <c r="AD31" s="23">
        <f t="shared" si="2"/>
        <v>0</v>
      </c>
      <c r="AE31" s="23">
        <f t="shared" si="3"/>
        <v>0</v>
      </c>
      <c r="AF31" s="8">
        <f t="shared" si="4"/>
        <v>0</v>
      </c>
      <c r="AG31" s="23">
        <f t="shared" si="5"/>
        <v>0</v>
      </c>
      <c r="AH31" s="23">
        <f t="shared" si="6"/>
        <v>0</v>
      </c>
      <c r="AI31" s="8">
        <f t="shared" si="7"/>
        <v>0</v>
      </c>
      <c r="AJ31" s="8">
        <f t="shared" si="8"/>
        <v>0</v>
      </c>
      <c r="AK31" s="8">
        <f t="shared" si="9"/>
        <v>0</v>
      </c>
      <c r="AL31" s="8">
        <f t="shared" si="10"/>
        <v>0</v>
      </c>
      <c r="AM31" s="8">
        <f t="shared" si="11"/>
        <v>0</v>
      </c>
      <c r="AN31" s="8">
        <f t="shared" si="12"/>
        <v>0</v>
      </c>
      <c r="AO31" s="8">
        <f t="shared" si="13"/>
        <v>0</v>
      </c>
    </row>
    <row r="32" spans="10:41" x14ac:dyDescent="0.25">
      <c r="J32" t="s">
        <v>311</v>
      </c>
      <c r="K32" t="s">
        <v>1161</v>
      </c>
      <c r="L32">
        <v>6.8799999999999998E-3</v>
      </c>
      <c r="M32" s="8"/>
      <c r="N32" s="8"/>
      <c r="O32" s="8"/>
      <c r="P32" s="8"/>
      <c r="Q32" s="8"/>
      <c r="R32" s="8"/>
      <c r="S32" s="8"/>
      <c r="T32" s="8"/>
      <c r="U32" s="8">
        <v>1</v>
      </c>
      <c r="V32" s="8"/>
      <c r="W32" s="8">
        <v>1</v>
      </c>
      <c r="X32" s="8"/>
      <c r="Y32" s="8"/>
      <c r="Z32" s="8"/>
      <c r="AB32" s="23">
        <f t="shared" si="0"/>
        <v>0</v>
      </c>
      <c r="AC32" s="23">
        <f t="shared" si="1"/>
        <v>0</v>
      </c>
      <c r="AD32" s="23">
        <f t="shared" si="2"/>
        <v>0</v>
      </c>
      <c r="AE32" s="23">
        <f t="shared" si="3"/>
        <v>0</v>
      </c>
      <c r="AF32" s="8">
        <f t="shared" si="4"/>
        <v>0</v>
      </c>
      <c r="AG32" s="23">
        <f t="shared" si="5"/>
        <v>0</v>
      </c>
      <c r="AH32" s="23">
        <f t="shared" si="6"/>
        <v>0</v>
      </c>
      <c r="AI32" s="8">
        <f t="shared" si="7"/>
        <v>0</v>
      </c>
      <c r="AJ32" s="8">
        <f t="shared" si="8"/>
        <v>6.8799999999999998E-3</v>
      </c>
      <c r="AK32" s="8">
        <f t="shared" si="9"/>
        <v>0</v>
      </c>
      <c r="AL32" s="8">
        <f t="shared" si="10"/>
        <v>6.8799999999999998E-3</v>
      </c>
      <c r="AM32" s="8">
        <f t="shared" si="11"/>
        <v>0</v>
      </c>
      <c r="AN32" s="8">
        <f t="shared" si="12"/>
        <v>0</v>
      </c>
      <c r="AO32" s="8">
        <f t="shared" si="13"/>
        <v>0</v>
      </c>
    </row>
    <row r="33" spans="10:41" x14ac:dyDescent="0.25"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B33" s="23">
        <f t="shared" si="0"/>
        <v>0</v>
      </c>
      <c r="AC33" s="23">
        <f t="shared" si="1"/>
        <v>0</v>
      </c>
      <c r="AD33" s="23">
        <f t="shared" si="2"/>
        <v>0</v>
      </c>
      <c r="AE33" s="23">
        <f t="shared" si="3"/>
        <v>0</v>
      </c>
      <c r="AF33" s="8">
        <f t="shared" si="4"/>
        <v>0</v>
      </c>
      <c r="AG33" s="23">
        <f t="shared" si="5"/>
        <v>0</v>
      </c>
      <c r="AH33" s="23">
        <f t="shared" si="6"/>
        <v>0</v>
      </c>
      <c r="AI33" s="8">
        <f t="shared" si="7"/>
        <v>0</v>
      </c>
      <c r="AJ33" s="8">
        <f t="shared" si="8"/>
        <v>0</v>
      </c>
      <c r="AK33" s="8">
        <f t="shared" si="9"/>
        <v>0</v>
      </c>
      <c r="AL33" s="8">
        <f t="shared" si="10"/>
        <v>0</v>
      </c>
      <c r="AM33" s="8">
        <f t="shared" si="11"/>
        <v>0</v>
      </c>
      <c r="AN33" s="8">
        <f t="shared" si="12"/>
        <v>0</v>
      </c>
      <c r="AO33" s="8">
        <f t="shared" si="13"/>
        <v>0</v>
      </c>
    </row>
    <row r="34" spans="10:41" x14ac:dyDescent="0.25">
      <c r="J34" s="6" t="s">
        <v>508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B34" s="23">
        <f t="shared" si="0"/>
        <v>0</v>
      </c>
      <c r="AC34" s="23">
        <f t="shared" si="1"/>
        <v>0</v>
      </c>
      <c r="AD34" s="23">
        <f t="shared" si="2"/>
        <v>0</v>
      </c>
      <c r="AE34" s="23">
        <f t="shared" si="3"/>
        <v>0</v>
      </c>
      <c r="AF34" s="8">
        <f t="shared" si="4"/>
        <v>0</v>
      </c>
      <c r="AG34" s="23">
        <f t="shared" si="5"/>
        <v>0</v>
      </c>
      <c r="AH34" s="23">
        <f t="shared" si="6"/>
        <v>0</v>
      </c>
      <c r="AI34" s="8">
        <f t="shared" si="7"/>
        <v>0</v>
      </c>
      <c r="AJ34" s="8">
        <f t="shared" si="8"/>
        <v>0</v>
      </c>
      <c r="AK34" s="8">
        <f t="shared" si="9"/>
        <v>0</v>
      </c>
      <c r="AL34" s="8">
        <f t="shared" si="10"/>
        <v>0</v>
      </c>
      <c r="AM34" s="8">
        <f t="shared" si="11"/>
        <v>0</v>
      </c>
      <c r="AN34" s="8">
        <f t="shared" si="12"/>
        <v>0</v>
      </c>
      <c r="AO34" s="8">
        <f t="shared" si="13"/>
        <v>0</v>
      </c>
    </row>
    <row r="35" spans="10:41" x14ac:dyDescent="0.25">
      <c r="J35" t="s">
        <v>395</v>
      </c>
      <c r="K35" s="6" t="s">
        <v>1197</v>
      </c>
      <c r="L35">
        <v>6.7799999999999996E-3</v>
      </c>
      <c r="M35" s="8">
        <v>1</v>
      </c>
      <c r="N35" s="8">
        <v>1</v>
      </c>
      <c r="O35" s="8">
        <v>1</v>
      </c>
      <c r="P35" s="8">
        <v>1</v>
      </c>
      <c r="Q35" s="8"/>
      <c r="R35" s="8"/>
      <c r="S35" s="8"/>
      <c r="T35" s="8"/>
      <c r="U35" s="8"/>
      <c r="V35" s="8"/>
      <c r="W35" s="8"/>
      <c r="X35" s="8"/>
      <c r="Y35" s="8">
        <v>1</v>
      </c>
      <c r="Z35" s="8"/>
      <c r="AB35" s="23">
        <f t="shared" si="0"/>
        <v>3.5910269999999995E-4</v>
      </c>
      <c r="AC35" s="23">
        <f t="shared" si="1"/>
        <v>1.2812165999999999E-3</v>
      </c>
      <c r="AD35" s="23">
        <f t="shared" si="2"/>
        <v>1.37958762E-3</v>
      </c>
      <c r="AE35" s="23">
        <f t="shared" si="3"/>
        <v>3.7600930800000001E-3</v>
      </c>
      <c r="AF35" s="8">
        <f t="shared" si="4"/>
        <v>0</v>
      </c>
      <c r="AG35" s="23">
        <f t="shared" si="5"/>
        <v>0</v>
      </c>
      <c r="AH35" s="23">
        <f t="shared" si="6"/>
        <v>0</v>
      </c>
      <c r="AI35" s="8">
        <f t="shared" si="7"/>
        <v>0</v>
      </c>
      <c r="AJ35" s="8">
        <f t="shared" si="8"/>
        <v>0</v>
      </c>
      <c r="AK35" s="8">
        <f t="shared" si="9"/>
        <v>0</v>
      </c>
      <c r="AL35" s="8">
        <f t="shared" si="10"/>
        <v>0</v>
      </c>
      <c r="AM35" s="8">
        <f t="shared" si="11"/>
        <v>0</v>
      </c>
      <c r="AN35" s="8">
        <f t="shared" si="12"/>
        <v>6.7799999999999996E-3</v>
      </c>
      <c r="AO35" s="8">
        <f t="shared" si="13"/>
        <v>0</v>
      </c>
    </row>
    <row r="36" spans="10:41" x14ac:dyDescent="0.25"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B36" s="23">
        <f t="shared" si="0"/>
        <v>0</v>
      </c>
      <c r="AC36" s="23">
        <f t="shared" si="1"/>
        <v>0</v>
      </c>
      <c r="AD36" s="23">
        <f t="shared" si="2"/>
        <v>0</v>
      </c>
      <c r="AE36" s="23">
        <f t="shared" si="3"/>
        <v>0</v>
      </c>
      <c r="AF36" s="8">
        <f t="shared" si="4"/>
        <v>0</v>
      </c>
      <c r="AG36" s="23">
        <f t="shared" si="5"/>
        <v>0</v>
      </c>
      <c r="AH36" s="23">
        <f t="shared" si="6"/>
        <v>0</v>
      </c>
      <c r="AI36" s="8">
        <f t="shared" si="7"/>
        <v>0</v>
      </c>
      <c r="AJ36" s="8">
        <f t="shared" si="8"/>
        <v>0</v>
      </c>
      <c r="AK36" s="8">
        <f t="shared" si="9"/>
        <v>0</v>
      </c>
      <c r="AL36" s="8">
        <f t="shared" si="10"/>
        <v>0</v>
      </c>
      <c r="AM36" s="8">
        <f t="shared" si="11"/>
        <v>0</v>
      </c>
      <c r="AN36" s="8">
        <f t="shared" si="12"/>
        <v>0</v>
      </c>
      <c r="AO36" s="8">
        <f t="shared" si="13"/>
        <v>0</v>
      </c>
    </row>
    <row r="37" spans="10:41" x14ac:dyDescent="0.25">
      <c r="J37" s="6" t="s">
        <v>488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B37" s="23">
        <f t="shared" si="0"/>
        <v>0</v>
      </c>
      <c r="AC37" s="23">
        <f t="shared" si="1"/>
        <v>0</v>
      </c>
      <c r="AD37" s="23">
        <f t="shared" si="2"/>
        <v>0</v>
      </c>
      <c r="AE37" s="23">
        <f t="shared" si="3"/>
        <v>0</v>
      </c>
      <c r="AF37" s="8">
        <f t="shared" si="4"/>
        <v>0</v>
      </c>
      <c r="AG37" s="23">
        <f t="shared" si="5"/>
        <v>0</v>
      </c>
      <c r="AH37" s="23">
        <f t="shared" si="6"/>
        <v>0</v>
      </c>
      <c r="AI37" s="8">
        <f t="shared" si="7"/>
        <v>0</v>
      </c>
      <c r="AJ37" s="8">
        <f t="shared" si="8"/>
        <v>0</v>
      </c>
      <c r="AK37" s="8">
        <f t="shared" si="9"/>
        <v>0</v>
      </c>
      <c r="AL37" s="8">
        <f t="shared" si="10"/>
        <v>0</v>
      </c>
      <c r="AM37" s="8">
        <f t="shared" si="11"/>
        <v>0</v>
      </c>
      <c r="AN37" s="8">
        <f t="shared" si="12"/>
        <v>0</v>
      </c>
      <c r="AO37" s="8">
        <f t="shared" si="13"/>
        <v>0</v>
      </c>
    </row>
    <row r="38" spans="10:41" x14ac:dyDescent="0.25">
      <c r="J38" t="s">
        <v>312</v>
      </c>
      <c r="K38" s="6" t="s">
        <v>1261</v>
      </c>
      <c r="L38">
        <v>6.8300000000000001E-3</v>
      </c>
      <c r="M38" s="8">
        <v>2</v>
      </c>
      <c r="N38" s="8">
        <v>2</v>
      </c>
      <c r="O38" s="8">
        <v>2</v>
      </c>
      <c r="P38" s="8">
        <v>2</v>
      </c>
      <c r="Q38" s="8">
        <v>1</v>
      </c>
      <c r="R38" s="8"/>
      <c r="S38" s="8"/>
      <c r="T38" s="8"/>
      <c r="U38" s="8"/>
      <c r="V38" s="8"/>
      <c r="W38" s="8"/>
      <c r="X38" s="8"/>
      <c r="Y38" s="8"/>
      <c r="Z38" s="8"/>
      <c r="AB38" s="23">
        <f t="shared" si="0"/>
        <v>7.2350189999999997E-4</v>
      </c>
      <c r="AC38" s="23">
        <f t="shared" si="1"/>
        <v>2.5813302000000002E-3</v>
      </c>
      <c r="AD38" s="23">
        <f t="shared" si="2"/>
        <v>2.7795231399999998E-3</v>
      </c>
      <c r="AE38" s="23">
        <f t="shared" si="3"/>
        <v>7.5756447600000007E-3</v>
      </c>
      <c r="AF38" s="8">
        <f t="shared" si="4"/>
        <v>6.8300000000000001E-3</v>
      </c>
      <c r="AG38" s="23">
        <f t="shared" si="5"/>
        <v>0</v>
      </c>
      <c r="AH38" s="23">
        <f t="shared" si="6"/>
        <v>0</v>
      </c>
      <c r="AI38" s="8">
        <f t="shared" si="7"/>
        <v>0</v>
      </c>
      <c r="AJ38" s="8">
        <f t="shared" si="8"/>
        <v>0</v>
      </c>
      <c r="AK38" s="8">
        <f t="shared" si="9"/>
        <v>0</v>
      </c>
      <c r="AL38" s="8">
        <f t="shared" si="10"/>
        <v>0</v>
      </c>
      <c r="AM38" s="8">
        <f t="shared" si="11"/>
        <v>0</v>
      </c>
      <c r="AN38" s="8">
        <f t="shared" si="12"/>
        <v>0</v>
      </c>
      <c r="AO38" s="8">
        <f t="shared" si="13"/>
        <v>0</v>
      </c>
    </row>
    <row r="39" spans="10:41" x14ac:dyDescent="0.25">
      <c r="J39" t="s">
        <v>140</v>
      </c>
      <c r="K39" s="6" t="s">
        <v>1091</v>
      </c>
      <c r="L39">
        <v>6.8300000000000001E-3</v>
      </c>
      <c r="M39" s="8">
        <v>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B39" s="23">
        <f t="shared" si="0"/>
        <v>3.6175094999999998E-4</v>
      </c>
      <c r="AC39" s="23">
        <f t="shared" si="1"/>
        <v>1.2906651000000001E-3</v>
      </c>
      <c r="AD39" s="23">
        <f t="shared" si="2"/>
        <v>1.3897615699999999E-3</v>
      </c>
      <c r="AE39" s="23">
        <f t="shared" si="3"/>
        <v>3.7878223800000004E-3</v>
      </c>
      <c r="AF39" s="8">
        <f t="shared" si="4"/>
        <v>0</v>
      </c>
      <c r="AG39" s="23">
        <f t="shared" si="5"/>
        <v>0</v>
      </c>
      <c r="AH39" s="23">
        <f t="shared" si="6"/>
        <v>0</v>
      </c>
      <c r="AI39" s="8">
        <f t="shared" si="7"/>
        <v>0</v>
      </c>
      <c r="AJ39" s="8">
        <f t="shared" si="8"/>
        <v>0</v>
      </c>
      <c r="AK39" s="8">
        <f t="shared" si="9"/>
        <v>0</v>
      </c>
      <c r="AL39" s="8">
        <f t="shared" si="10"/>
        <v>0</v>
      </c>
      <c r="AM39" s="8">
        <f t="shared" si="11"/>
        <v>0</v>
      </c>
      <c r="AN39" s="8">
        <f t="shared" si="12"/>
        <v>0</v>
      </c>
      <c r="AO39" s="8">
        <f t="shared" si="13"/>
        <v>0</v>
      </c>
    </row>
    <row r="40" spans="10:41" x14ac:dyDescent="0.25"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B40" s="23">
        <f t="shared" si="0"/>
        <v>0</v>
      </c>
      <c r="AC40" s="23">
        <f t="shared" si="1"/>
        <v>0</v>
      </c>
      <c r="AD40" s="23">
        <f t="shared" si="2"/>
        <v>0</v>
      </c>
      <c r="AE40" s="23">
        <f t="shared" si="3"/>
        <v>0</v>
      </c>
      <c r="AF40" s="8">
        <f t="shared" si="4"/>
        <v>0</v>
      </c>
      <c r="AG40" s="23">
        <f t="shared" si="5"/>
        <v>0</v>
      </c>
      <c r="AH40" s="23">
        <f t="shared" si="6"/>
        <v>0</v>
      </c>
      <c r="AI40" s="8">
        <f t="shared" si="7"/>
        <v>0</v>
      </c>
      <c r="AJ40" s="8">
        <f t="shared" si="8"/>
        <v>0</v>
      </c>
      <c r="AK40" s="8">
        <f t="shared" si="9"/>
        <v>0</v>
      </c>
      <c r="AL40" s="8">
        <f t="shared" si="10"/>
        <v>0</v>
      </c>
      <c r="AM40" s="8">
        <f t="shared" si="11"/>
        <v>0</v>
      </c>
      <c r="AN40" s="8">
        <f t="shared" si="12"/>
        <v>0</v>
      </c>
      <c r="AO40" s="8">
        <f t="shared" si="13"/>
        <v>0</v>
      </c>
    </row>
    <row r="41" spans="10:41" x14ac:dyDescent="0.25">
      <c r="J41" s="6" t="s">
        <v>1239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B41" s="23">
        <f t="shared" si="0"/>
        <v>0</v>
      </c>
      <c r="AC41" s="23">
        <f t="shared" si="1"/>
        <v>0</v>
      </c>
      <c r="AD41" s="23">
        <f t="shared" si="2"/>
        <v>0</v>
      </c>
      <c r="AE41" s="23">
        <f t="shared" si="3"/>
        <v>0</v>
      </c>
      <c r="AF41" s="8">
        <f t="shared" si="4"/>
        <v>0</v>
      </c>
      <c r="AG41" s="23">
        <f t="shared" si="5"/>
        <v>0</v>
      </c>
      <c r="AH41" s="23">
        <f t="shared" si="6"/>
        <v>0</v>
      </c>
      <c r="AI41" s="8">
        <f t="shared" si="7"/>
        <v>0</v>
      </c>
      <c r="AJ41" s="8">
        <f t="shared" si="8"/>
        <v>0</v>
      </c>
      <c r="AK41" s="8">
        <f t="shared" si="9"/>
        <v>0</v>
      </c>
      <c r="AL41" s="8">
        <f t="shared" si="10"/>
        <v>0</v>
      </c>
      <c r="AM41" s="8">
        <f t="shared" si="11"/>
        <v>0</v>
      </c>
      <c r="AN41" s="8">
        <f t="shared" si="12"/>
        <v>0</v>
      </c>
      <c r="AO41" s="8">
        <f t="shared" si="13"/>
        <v>0</v>
      </c>
    </row>
    <row r="42" spans="10:41" ht="45" x14ac:dyDescent="0.25">
      <c r="J42" s="3" t="s">
        <v>1238</v>
      </c>
      <c r="K42" s="3" t="s">
        <v>1583</v>
      </c>
      <c r="L42">
        <f>0.00383/4</f>
        <v>9.5750000000000002E-4</v>
      </c>
      <c r="M42" s="8">
        <v>8</v>
      </c>
      <c r="N42" s="8">
        <v>8</v>
      </c>
      <c r="O42" s="8">
        <v>8</v>
      </c>
      <c r="P42" s="8">
        <v>8</v>
      </c>
      <c r="Q42" s="8">
        <v>4</v>
      </c>
      <c r="R42" s="8">
        <v>2</v>
      </c>
      <c r="S42" s="8">
        <v>2</v>
      </c>
      <c r="T42" s="8">
        <v>6</v>
      </c>
      <c r="U42" s="8">
        <v>1</v>
      </c>
      <c r="V42" s="8">
        <v>4</v>
      </c>
      <c r="W42" s="8"/>
      <c r="X42" s="8"/>
      <c r="Y42" s="8"/>
      <c r="Z42" s="8">
        <v>4</v>
      </c>
      <c r="AB42" s="23">
        <f t="shared" si="0"/>
        <v>4.0571189999999999E-4</v>
      </c>
      <c r="AC42" s="23">
        <f t="shared" si="1"/>
        <v>1.4475102E-3</v>
      </c>
      <c r="AD42" s="23">
        <f t="shared" si="2"/>
        <v>1.5586491399999999E-3</v>
      </c>
      <c r="AE42" s="23">
        <f t="shared" si="3"/>
        <v>4.2481287599999999E-3</v>
      </c>
      <c r="AF42" s="8">
        <f t="shared" si="4"/>
        <v>3.8300000000000001E-3</v>
      </c>
      <c r="AG42" s="23">
        <f t="shared" si="5"/>
        <v>1.915E-3</v>
      </c>
      <c r="AH42" s="23">
        <f t="shared" si="6"/>
        <v>1.915E-3</v>
      </c>
      <c r="AI42" s="8">
        <f t="shared" si="7"/>
        <v>5.7450000000000001E-3</v>
      </c>
      <c r="AJ42" s="8">
        <f t="shared" si="8"/>
        <v>9.5750000000000002E-4</v>
      </c>
      <c r="AK42" s="8">
        <f t="shared" si="9"/>
        <v>3.8300000000000001E-3</v>
      </c>
      <c r="AL42" s="8">
        <f t="shared" si="10"/>
        <v>0</v>
      </c>
      <c r="AM42" s="8">
        <f t="shared" si="11"/>
        <v>0</v>
      </c>
      <c r="AN42" s="8">
        <f t="shared" si="12"/>
        <v>0</v>
      </c>
      <c r="AO42" s="8">
        <f t="shared" si="13"/>
        <v>3.8300000000000001E-3</v>
      </c>
    </row>
    <row r="43" spans="10:41" x14ac:dyDescent="0.25"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14" t="s">
        <v>1258</v>
      </c>
      <c r="AB43" s="24">
        <f>SUM(AB4:AB42)</f>
        <v>6.6582301500000005E-3</v>
      </c>
      <c r="AC43" s="24">
        <f>SUM(AC4:AC42)+4*L42</f>
        <v>2.7585418700000003E-2</v>
      </c>
      <c r="AD43" s="24">
        <f t="shared" ref="AD43:AI43" si="14">SUM(AD4:AD42)</f>
        <v>2.5579345089999997E-2</v>
      </c>
      <c r="AE43" s="24">
        <f t="shared" si="14"/>
        <v>6.9717006060000003E-2</v>
      </c>
      <c r="AF43" s="13">
        <f t="shared" si="14"/>
        <v>5.6050000000000003E-2</v>
      </c>
      <c r="AG43" s="24">
        <f t="shared" si="14"/>
        <v>1.915E-3</v>
      </c>
      <c r="AH43" s="24">
        <f t="shared" si="14"/>
        <v>1.915E-3</v>
      </c>
      <c r="AI43" s="13">
        <f t="shared" si="14"/>
        <v>5.7450000000000001E-3</v>
      </c>
      <c r="AJ43" s="13">
        <f t="shared" ref="AJ43:AO43" si="15">SUM(AJ4:AJ42)</f>
        <v>4.63475E-2</v>
      </c>
      <c r="AK43" s="13">
        <f t="shared" si="15"/>
        <v>4.2340000000000003E-2</v>
      </c>
      <c r="AL43" s="13">
        <f t="shared" si="15"/>
        <v>6.8799999999999998E-3</v>
      </c>
      <c r="AM43" s="13">
        <f t="shared" si="15"/>
        <v>7.7039999999999997E-2</v>
      </c>
      <c r="AN43" s="13">
        <f t="shared" si="15"/>
        <v>6.7799999999999996E-3</v>
      </c>
      <c r="AO43" s="13">
        <f t="shared" si="15"/>
        <v>3.6409999999999998E-2</v>
      </c>
    </row>
    <row r="46" spans="10:41" x14ac:dyDescent="0.25">
      <c r="O46" t="s">
        <v>1585</v>
      </c>
      <c r="U46" t="s">
        <v>1586</v>
      </c>
      <c r="AI46">
        <v>4</v>
      </c>
    </row>
    <row r="47" spans="10:41" x14ac:dyDescent="0.25">
      <c r="O47" t="s">
        <v>612</v>
      </c>
      <c r="P47" t="s">
        <v>517</v>
      </c>
      <c r="Q47" t="s">
        <v>843</v>
      </c>
      <c r="R47" t="s">
        <v>902</v>
      </c>
      <c r="S47" t="s">
        <v>898</v>
      </c>
      <c r="T47" t="s">
        <v>1588</v>
      </c>
      <c r="U47" t="s">
        <v>704</v>
      </c>
      <c r="AB47" s="8"/>
      <c r="AC47" s="8" t="s">
        <v>612</v>
      </c>
      <c r="AD47" s="8" t="s">
        <v>517</v>
      </c>
      <c r="AE47" s="23"/>
      <c r="AF47" s="8" t="s">
        <v>902</v>
      </c>
      <c r="AG47" s="8" t="s">
        <v>898</v>
      </c>
      <c r="AH47" s="8" t="s">
        <v>1588</v>
      </c>
      <c r="AI47" s="23"/>
    </row>
    <row r="48" spans="10:41" x14ac:dyDescent="0.25">
      <c r="K48" t="s">
        <v>993</v>
      </c>
      <c r="L48">
        <v>6.6582301500000005E-3</v>
      </c>
      <c r="N48" t="s">
        <v>942</v>
      </c>
      <c r="O48">
        <v>8</v>
      </c>
      <c r="P48">
        <v>6</v>
      </c>
      <c r="Q48">
        <v>7</v>
      </c>
      <c r="R48">
        <v>14</v>
      </c>
      <c r="U48">
        <v>7</v>
      </c>
      <c r="AB48" s="8" t="s">
        <v>942</v>
      </c>
      <c r="AC48" s="8">
        <f>O48*$L48</f>
        <v>5.3265841200000004E-2</v>
      </c>
      <c r="AD48" s="8">
        <f>P48*$L48</f>
        <v>3.9949380900000005E-2</v>
      </c>
      <c r="AE48" s="8"/>
      <c r="AF48" s="8">
        <f>R48*$L48</f>
        <v>9.3215222100000009E-2</v>
      </c>
      <c r="AG48" s="8">
        <f>S48*$L48</f>
        <v>0</v>
      </c>
      <c r="AH48" s="8">
        <f>T48*$L48</f>
        <v>0</v>
      </c>
      <c r="AI48" s="8"/>
    </row>
    <row r="49" spans="10:35" x14ac:dyDescent="0.25">
      <c r="K49" t="s">
        <v>942</v>
      </c>
      <c r="L49">
        <v>2.7585418700000003E-2</v>
      </c>
      <c r="N49" t="s">
        <v>993</v>
      </c>
      <c r="O49">
        <v>9</v>
      </c>
      <c r="P49">
        <v>7</v>
      </c>
      <c r="Q49">
        <v>8</v>
      </c>
      <c r="R49">
        <v>16</v>
      </c>
      <c r="U49">
        <v>8</v>
      </c>
      <c r="AB49" s="8" t="s">
        <v>993</v>
      </c>
      <c r="AC49" s="8">
        <f t="shared" ref="AC49:AC53" si="16">O49*$L49</f>
        <v>0.24826876830000003</v>
      </c>
      <c r="AD49" s="8">
        <f t="shared" ref="AD49:AD53" si="17">P49*$L49</f>
        <v>0.19309793090000002</v>
      </c>
      <c r="AE49" s="8"/>
      <c r="AF49" s="8">
        <f t="shared" ref="AF49:AF53" si="18">R49*$L49</f>
        <v>0.44136669920000005</v>
      </c>
      <c r="AG49" s="8">
        <f t="shared" ref="AG49:AG53" si="19">S49*$L49</f>
        <v>0</v>
      </c>
      <c r="AH49" s="8">
        <f t="shared" ref="AH49:AH53" si="20">T49*$L49</f>
        <v>0</v>
      </c>
      <c r="AI49" s="8"/>
    </row>
    <row r="50" spans="10:35" x14ac:dyDescent="0.25">
      <c r="K50" t="s">
        <v>920</v>
      </c>
      <c r="L50">
        <v>2.5579345089999997E-2</v>
      </c>
      <c r="N50" t="s">
        <v>920</v>
      </c>
      <c r="O50">
        <v>8</v>
      </c>
      <c r="S50">
        <v>1</v>
      </c>
      <c r="T50">
        <v>1</v>
      </c>
      <c r="AB50" s="8" t="s">
        <v>920</v>
      </c>
      <c r="AC50" s="8">
        <f t="shared" si="16"/>
        <v>0.20463476071999998</v>
      </c>
      <c r="AD50" s="8">
        <f t="shared" si="17"/>
        <v>0</v>
      </c>
      <c r="AE50" s="8"/>
      <c r="AF50" s="8">
        <f t="shared" si="18"/>
        <v>0</v>
      </c>
      <c r="AG50" s="8">
        <f t="shared" si="19"/>
        <v>2.5579345089999997E-2</v>
      </c>
      <c r="AH50" s="8">
        <f t="shared" si="20"/>
        <v>2.5579345089999997E-2</v>
      </c>
      <c r="AI50" s="8"/>
    </row>
    <row r="51" spans="10:35" x14ac:dyDescent="0.25">
      <c r="K51" t="s">
        <v>849</v>
      </c>
      <c r="L51">
        <v>6.9717006060000003E-2</v>
      </c>
      <c r="N51" t="s">
        <v>849</v>
      </c>
      <c r="O51">
        <v>9</v>
      </c>
      <c r="S51">
        <v>1</v>
      </c>
      <c r="T51">
        <v>1</v>
      </c>
      <c r="AB51" s="8" t="s">
        <v>849</v>
      </c>
      <c r="AC51" s="8">
        <f t="shared" si="16"/>
        <v>0.62745305454</v>
      </c>
      <c r="AD51" s="8">
        <f t="shared" si="17"/>
        <v>0</v>
      </c>
      <c r="AE51" s="8"/>
      <c r="AF51" s="8">
        <f t="shared" si="18"/>
        <v>0</v>
      </c>
      <c r="AG51" s="8">
        <f t="shared" si="19"/>
        <v>6.9717006060000003E-2</v>
      </c>
      <c r="AH51" s="8">
        <f t="shared" si="20"/>
        <v>6.9717006060000003E-2</v>
      </c>
      <c r="AI51" s="8"/>
    </row>
    <row r="52" spans="10:35" x14ac:dyDescent="0.25">
      <c r="K52" t="s">
        <v>863</v>
      </c>
      <c r="L52">
        <v>1.915E-3</v>
      </c>
      <c r="N52" t="s">
        <v>1587</v>
      </c>
      <c r="O52">
        <v>12</v>
      </c>
      <c r="P52">
        <v>10</v>
      </c>
      <c r="Q52">
        <v>11</v>
      </c>
      <c r="R52">
        <v>22</v>
      </c>
      <c r="U52">
        <v>11</v>
      </c>
      <c r="AB52" s="8" t="s">
        <v>1587</v>
      </c>
      <c r="AC52" s="8">
        <f t="shared" si="16"/>
        <v>2.298E-2</v>
      </c>
      <c r="AD52" s="8">
        <f t="shared" si="17"/>
        <v>1.915E-2</v>
      </c>
      <c r="AE52" s="8"/>
      <c r="AF52" s="8">
        <f t="shared" si="18"/>
        <v>4.2130000000000001E-2</v>
      </c>
      <c r="AG52" s="8">
        <f t="shared" si="19"/>
        <v>0</v>
      </c>
      <c r="AH52" s="8">
        <f t="shared" si="20"/>
        <v>0</v>
      </c>
      <c r="AI52" s="8"/>
    </row>
    <row r="53" spans="10:35" x14ac:dyDescent="0.25">
      <c r="K53" t="s">
        <v>1010</v>
      </c>
      <c r="L53">
        <v>1.915E-3</v>
      </c>
      <c r="N53" t="s">
        <v>863</v>
      </c>
      <c r="O53">
        <v>13</v>
      </c>
      <c r="P53">
        <v>11</v>
      </c>
      <c r="Q53">
        <v>12</v>
      </c>
      <c r="R53">
        <v>24</v>
      </c>
      <c r="U53">
        <v>12</v>
      </c>
      <c r="AB53" s="8" t="s">
        <v>863</v>
      </c>
      <c r="AC53" s="8">
        <f t="shared" si="16"/>
        <v>2.4895E-2</v>
      </c>
      <c r="AD53" s="8">
        <f t="shared" si="17"/>
        <v>2.1065E-2</v>
      </c>
      <c r="AE53" s="8"/>
      <c r="AF53" s="8">
        <f t="shared" si="18"/>
        <v>4.5960000000000001E-2</v>
      </c>
      <c r="AG53" s="8">
        <f t="shared" si="19"/>
        <v>0</v>
      </c>
      <c r="AH53" s="8">
        <f t="shared" si="20"/>
        <v>0</v>
      </c>
      <c r="AI53" s="8"/>
    </row>
    <row r="54" spans="10:35" x14ac:dyDescent="0.25">
      <c r="AB54" s="8"/>
      <c r="AC54" s="8"/>
      <c r="AD54" s="8"/>
      <c r="AE54" s="8"/>
      <c r="AF54" s="8"/>
      <c r="AG54" s="8"/>
      <c r="AH54" s="8"/>
      <c r="AI54" s="8"/>
    </row>
    <row r="55" spans="10:35" x14ac:dyDescent="0.25">
      <c r="AB55" s="8" t="s">
        <v>1258</v>
      </c>
      <c r="AC55" s="22">
        <f>SUM(AC48:AC53)</f>
        <v>1.1814974247599999</v>
      </c>
      <c r="AD55" s="22">
        <f t="shared" ref="AD55:AH55" si="21">SUM(AD48:AD53)</f>
        <v>0.27326231180000005</v>
      </c>
      <c r="AE55" s="22"/>
      <c r="AF55" s="22">
        <f t="shared" si="21"/>
        <v>0.62267192130000004</v>
      </c>
      <c r="AG55" s="22">
        <f t="shared" si="21"/>
        <v>9.529635115E-2</v>
      </c>
      <c r="AH55" s="22">
        <f t="shared" si="21"/>
        <v>9.529635115E-2</v>
      </c>
      <c r="AI55" s="22"/>
    </row>
    <row r="60" spans="10:35" x14ac:dyDescent="0.25">
      <c r="J60" s="6" t="s">
        <v>509</v>
      </c>
      <c r="AB60" s="8" t="s">
        <v>874</v>
      </c>
      <c r="AC60" s="8" t="s">
        <v>902</v>
      </c>
      <c r="AD60" s="8" t="s">
        <v>911</v>
      </c>
      <c r="AE60" s="8" t="s">
        <v>1624</v>
      </c>
      <c r="AF60" s="25" t="s">
        <v>1257</v>
      </c>
      <c r="AG60" s="25" t="s">
        <v>1617</v>
      </c>
      <c r="AH60" s="16" t="s">
        <v>1640</v>
      </c>
    </row>
    <row r="61" spans="10:35" x14ac:dyDescent="0.25">
      <c r="J61" s="28" t="s">
        <v>20</v>
      </c>
      <c r="K61" s="8" t="s">
        <v>1603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30"/>
      <c r="AB61" s="8"/>
      <c r="AC61" s="8"/>
      <c r="AD61" s="8"/>
      <c r="AE61" s="8"/>
      <c r="AF61" s="8"/>
      <c r="AG61" s="8"/>
      <c r="AH61" s="8"/>
    </row>
    <row r="62" spans="10:35" x14ac:dyDescent="0.25">
      <c r="J62" s="28" t="s">
        <v>231</v>
      </c>
      <c r="K62" s="8" t="s">
        <v>1605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30"/>
      <c r="AB62" s="8"/>
      <c r="AC62" s="8"/>
      <c r="AD62" s="8"/>
      <c r="AE62" s="8"/>
      <c r="AF62" s="8"/>
      <c r="AG62" s="8"/>
      <c r="AH62" s="8"/>
    </row>
    <row r="63" spans="10:35" x14ac:dyDescent="0.25">
      <c r="J63" s="28" t="s">
        <v>229</v>
      </c>
      <c r="K63" s="8" t="s">
        <v>1606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30"/>
      <c r="AB63" s="8"/>
      <c r="AC63" s="8"/>
      <c r="AD63" s="8"/>
      <c r="AE63" s="8"/>
      <c r="AF63" s="8"/>
      <c r="AG63" s="8"/>
      <c r="AH63" s="8"/>
    </row>
    <row r="64" spans="10:35" x14ac:dyDescent="0.25">
      <c r="J64" s="28" t="s">
        <v>278</v>
      </c>
      <c r="K64" s="8" t="s">
        <v>1608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30"/>
      <c r="AB64" s="8"/>
      <c r="AC64" s="8"/>
      <c r="AD64" s="8"/>
      <c r="AE64" s="8"/>
      <c r="AF64" s="8"/>
      <c r="AG64" s="8"/>
      <c r="AH64" s="8"/>
    </row>
    <row r="65" spans="10:38" x14ac:dyDescent="0.25">
      <c r="J65" s="28" t="s">
        <v>338</v>
      </c>
      <c r="K65" s="8" t="s">
        <v>1607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30"/>
      <c r="AB65" s="8"/>
      <c r="AC65" s="8"/>
      <c r="AD65" s="8"/>
      <c r="AE65" s="8"/>
      <c r="AF65" s="8"/>
      <c r="AG65" s="8"/>
      <c r="AH65" s="8"/>
    </row>
    <row r="66" spans="10:38" x14ac:dyDescent="0.25">
      <c r="J66" s="28" t="s">
        <v>149</v>
      </c>
      <c r="K66" s="8" t="s">
        <v>1609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30"/>
      <c r="AB66" s="8"/>
      <c r="AC66" s="8"/>
      <c r="AD66" s="8"/>
      <c r="AE66" s="8"/>
      <c r="AF66" s="8"/>
      <c r="AG66" s="8"/>
      <c r="AH66" s="8"/>
    </row>
    <row r="67" spans="10:38" x14ac:dyDescent="0.25">
      <c r="J67" s="28" t="s">
        <v>253</v>
      </c>
      <c r="K67" s="8" t="s">
        <v>1610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30"/>
      <c r="AB67" s="8">
        <v>1</v>
      </c>
      <c r="AC67" s="8"/>
      <c r="AD67" s="8"/>
      <c r="AE67" s="8"/>
      <c r="AF67" s="8"/>
      <c r="AG67" s="8"/>
      <c r="AH67" s="8"/>
    </row>
    <row r="68" spans="10:38" x14ac:dyDescent="0.25">
      <c r="J68" s="8" t="s">
        <v>148</v>
      </c>
      <c r="K68" s="8" t="s">
        <v>1631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30"/>
      <c r="AB68" s="23">
        <v>1</v>
      </c>
      <c r="AC68" s="23"/>
      <c r="AD68" s="8"/>
      <c r="AE68" s="8"/>
      <c r="AF68" s="23"/>
      <c r="AG68" s="8"/>
      <c r="AH68" s="8"/>
    </row>
    <row r="69" spans="10:38" x14ac:dyDescent="0.25">
      <c r="J69" s="8" t="s">
        <v>216</v>
      </c>
      <c r="K69" s="8" t="s">
        <v>1632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30"/>
      <c r="AB69" s="23">
        <v>1</v>
      </c>
      <c r="AC69" s="23"/>
      <c r="AD69" s="8"/>
      <c r="AE69" s="8"/>
      <c r="AF69" s="23"/>
      <c r="AG69" s="8"/>
      <c r="AH69" s="8"/>
    </row>
    <row r="70" spans="10:38" x14ac:dyDescent="0.25">
      <c r="J70" s="8" t="s">
        <v>394</v>
      </c>
      <c r="K70" s="8" t="s">
        <v>1611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30"/>
      <c r="AB70" s="23">
        <v>3</v>
      </c>
      <c r="AC70" s="23">
        <v>1</v>
      </c>
      <c r="AD70" s="8"/>
      <c r="AE70" s="8"/>
      <c r="AF70" s="23"/>
      <c r="AG70" s="8"/>
      <c r="AH70" s="8"/>
    </row>
    <row r="71" spans="10:38" x14ac:dyDescent="0.25">
      <c r="J71" s="8" t="s">
        <v>393</v>
      </c>
      <c r="K71" s="8" t="s">
        <v>1612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30"/>
      <c r="AB71" s="8"/>
      <c r="AC71" s="26">
        <v>1</v>
      </c>
      <c r="AD71" s="8">
        <v>1</v>
      </c>
      <c r="AE71" s="8"/>
      <c r="AF71" s="8"/>
      <c r="AG71" s="8"/>
      <c r="AH71" s="8"/>
    </row>
    <row r="72" spans="10:38" x14ac:dyDescent="0.25">
      <c r="J72" s="8" t="s">
        <v>263</v>
      </c>
      <c r="K72" s="8" t="s">
        <v>1613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30"/>
      <c r="AB72" s="8"/>
      <c r="AC72" s="8"/>
      <c r="AD72" s="8"/>
      <c r="AE72" s="8"/>
      <c r="AF72" s="8"/>
      <c r="AG72" s="8"/>
      <c r="AH72" s="8"/>
    </row>
    <row r="73" spans="10:38" x14ac:dyDescent="0.25">
      <c r="J73" s="8" t="s">
        <v>262</v>
      </c>
      <c r="K73" s="8" t="s">
        <v>1641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30"/>
      <c r="AB73" s="8"/>
      <c r="AC73" s="8">
        <v>3</v>
      </c>
      <c r="AD73" s="8">
        <v>3</v>
      </c>
      <c r="AE73" s="8"/>
      <c r="AF73" s="8"/>
      <c r="AG73" s="8"/>
      <c r="AH73" s="8">
        <v>1</v>
      </c>
      <c r="AK73" s="8" t="s">
        <v>1604</v>
      </c>
      <c r="AL73" s="8"/>
    </row>
    <row r="74" spans="10:38" x14ac:dyDescent="0.25">
      <c r="J74" s="8" t="s">
        <v>107</v>
      </c>
      <c r="K74" s="8" t="s">
        <v>1614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30"/>
      <c r="AB74" s="8"/>
      <c r="AC74" s="8">
        <v>1</v>
      </c>
      <c r="AD74" s="8"/>
      <c r="AE74" s="8"/>
      <c r="AF74" s="8"/>
      <c r="AG74" s="8"/>
      <c r="AH74" s="8"/>
      <c r="AK74" s="8" t="s">
        <v>828</v>
      </c>
      <c r="AL74" s="8">
        <v>5.6050000000000003E-2</v>
      </c>
    </row>
    <row r="75" spans="10:38" x14ac:dyDescent="0.25">
      <c r="J75" s="8" t="s">
        <v>116</v>
      </c>
      <c r="K75" s="8" t="s">
        <v>1615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30"/>
      <c r="AB75" s="8"/>
      <c r="AC75" s="8">
        <v>3</v>
      </c>
      <c r="AD75" s="8">
        <v>3</v>
      </c>
      <c r="AE75" s="8"/>
      <c r="AF75" s="8"/>
      <c r="AG75" s="8"/>
      <c r="AH75" s="8"/>
      <c r="AK75" s="8" t="s">
        <v>902</v>
      </c>
      <c r="AL75" s="8">
        <v>0.50456999999999996</v>
      </c>
    </row>
    <row r="76" spans="10:38" x14ac:dyDescent="0.25">
      <c r="J76" s="8" t="s">
        <v>110</v>
      </c>
      <c r="K76" s="8" t="s">
        <v>1616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30"/>
      <c r="AB76" s="8"/>
      <c r="AC76" s="8"/>
      <c r="AD76" s="8"/>
      <c r="AE76" s="8"/>
      <c r="AF76" s="8">
        <v>1</v>
      </c>
      <c r="AG76" s="8">
        <v>1</v>
      </c>
      <c r="AH76" s="8"/>
      <c r="AK76" s="8" t="s">
        <v>1255</v>
      </c>
      <c r="AL76" s="8">
        <v>4.63475E-2</v>
      </c>
    </row>
    <row r="77" spans="10:38" x14ac:dyDescent="0.25">
      <c r="J77" s="8" t="s">
        <v>112</v>
      </c>
      <c r="K77" s="8" t="s">
        <v>1618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30"/>
      <c r="AB77" s="8"/>
      <c r="AC77" s="8">
        <v>1</v>
      </c>
      <c r="AD77" s="8"/>
      <c r="AE77" s="8"/>
      <c r="AF77" s="8"/>
      <c r="AG77" s="8"/>
      <c r="AH77" s="8"/>
      <c r="AK77" s="8" t="s">
        <v>490</v>
      </c>
      <c r="AL77" s="8">
        <v>4.2340000000000003E-2</v>
      </c>
    </row>
    <row r="78" spans="10:38" x14ac:dyDescent="0.25">
      <c r="J78" s="8" t="s">
        <v>113</v>
      </c>
      <c r="K78" s="8" t="s">
        <v>1619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30"/>
      <c r="AB78" s="8"/>
      <c r="AC78" s="8">
        <v>1</v>
      </c>
      <c r="AD78" s="8">
        <v>1</v>
      </c>
      <c r="AE78" s="8"/>
      <c r="AF78" s="8"/>
      <c r="AG78" s="8"/>
      <c r="AH78" s="8"/>
      <c r="AK78" s="8" t="s">
        <v>795</v>
      </c>
      <c r="AL78" s="8">
        <v>6.8799999999999998E-3</v>
      </c>
    </row>
    <row r="79" spans="10:38" x14ac:dyDescent="0.25">
      <c r="J79" s="8" t="s">
        <v>114</v>
      </c>
      <c r="K79" s="8" t="s">
        <v>1620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30"/>
      <c r="AB79" s="8"/>
      <c r="AC79" s="8">
        <v>1</v>
      </c>
      <c r="AD79" s="8">
        <v>1</v>
      </c>
      <c r="AE79" s="8"/>
      <c r="AF79" s="8"/>
      <c r="AG79" s="8"/>
      <c r="AH79" s="8"/>
      <c r="AK79" s="8" t="s">
        <v>1256</v>
      </c>
      <c r="AL79" s="8">
        <v>0.110295</v>
      </c>
    </row>
    <row r="80" spans="10:38" x14ac:dyDescent="0.25">
      <c r="J80" s="8" t="s">
        <v>115</v>
      </c>
      <c r="K80" s="8" t="s">
        <v>1621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30"/>
      <c r="AB80" s="8"/>
      <c r="AC80" s="8">
        <v>1</v>
      </c>
      <c r="AD80" s="8">
        <v>1</v>
      </c>
      <c r="AE80" s="8"/>
      <c r="AF80" s="8"/>
      <c r="AG80" s="8"/>
      <c r="AH80" s="8"/>
      <c r="AK80" s="23" t="s">
        <v>1257</v>
      </c>
      <c r="AL80" s="23">
        <v>0.10292</v>
      </c>
    </row>
    <row r="81" spans="10:38" x14ac:dyDescent="0.25">
      <c r="J81" s="8" t="s">
        <v>111</v>
      </c>
      <c r="K81" s="8" t="s">
        <v>1622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30"/>
      <c r="AB81" s="8"/>
      <c r="AC81" s="8">
        <v>-1</v>
      </c>
      <c r="AD81" s="8"/>
      <c r="AE81" s="8"/>
      <c r="AF81" s="8">
        <v>1</v>
      </c>
      <c r="AG81" s="8"/>
      <c r="AH81" s="8"/>
      <c r="AK81" s="8" t="s">
        <v>612</v>
      </c>
      <c r="AL81" s="8">
        <v>1.1814974247599999</v>
      </c>
    </row>
    <row r="82" spans="10:38" x14ac:dyDescent="0.25">
      <c r="J82" s="8" t="s">
        <v>388</v>
      </c>
      <c r="K82" s="8" t="s">
        <v>1623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30"/>
      <c r="AB82" s="8"/>
      <c r="AC82" s="8"/>
      <c r="AD82" s="8"/>
      <c r="AE82" s="8">
        <v>1</v>
      </c>
      <c r="AF82" s="8"/>
      <c r="AG82" s="8"/>
      <c r="AH82" s="8"/>
      <c r="AK82" s="8" t="s">
        <v>517</v>
      </c>
      <c r="AL82" s="8">
        <v>0.27326231180000005</v>
      </c>
    </row>
    <row r="83" spans="10:38" x14ac:dyDescent="0.25">
      <c r="J83" s="8" t="s">
        <v>118</v>
      </c>
      <c r="K83" s="8" t="s">
        <v>1625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30"/>
      <c r="AB83" s="8"/>
      <c r="AC83" s="8"/>
      <c r="AD83" s="8"/>
      <c r="AE83" s="8"/>
      <c r="AF83" s="8"/>
      <c r="AG83" s="8"/>
      <c r="AH83" s="8"/>
      <c r="AK83" s="8" t="s">
        <v>898</v>
      </c>
      <c r="AL83" s="8">
        <v>6.204135115E-2</v>
      </c>
    </row>
    <row r="84" spans="10:38" x14ac:dyDescent="0.25">
      <c r="J84" s="8" t="s">
        <v>117</v>
      </c>
      <c r="K84" s="8" t="s">
        <v>1626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30"/>
      <c r="AB84" s="8"/>
      <c r="AC84" s="8">
        <v>1</v>
      </c>
      <c r="AD84" s="8">
        <v>1</v>
      </c>
      <c r="AE84" s="8"/>
      <c r="AF84" s="8"/>
      <c r="AG84" s="8"/>
      <c r="AH84" s="8"/>
      <c r="AK84" s="8" t="s">
        <v>1588</v>
      </c>
      <c r="AL84" s="8">
        <v>0.49435635114999998</v>
      </c>
    </row>
    <row r="85" spans="10:38" x14ac:dyDescent="0.25">
      <c r="J85" s="8" t="s">
        <v>108</v>
      </c>
      <c r="K85" s="8" t="s">
        <v>1627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30"/>
      <c r="AB85" s="8"/>
      <c r="AC85" s="8">
        <v>1</v>
      </c>
      <c r="AD85" s="8">
        <v>1</v>
      </c>
      <c r="AE85" s="8"/>
      <c r="AF85" s="8"/>
      <c r="AG85" s="8"/>
      <c r="AH85" s="8"/>
      <c r="AK85" s="11" t="s">
        <v>874</v>
      </c>
      <c r="AL85" s="11">
        <v>0.19952999999999999</v>
      </c>
    </row>
    <row r="86" spans="10:38" x14ac:dyDescent="0.25">
      <c r="J86" s="8" t="s">
        <v>109</v>
      </c>
      <c r="K86" s="8" t="s">
        <v>1628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30"/>
      <c r="AB86" s="8"/>
      <c r="AC86" s="8">
        <v>1</v>
      </c>
      <c r="AD86" s="8"/>
      <c r="AE86" s="8"/>
      <c r="AF86" s="8"/>
      <c r="AG86" s="8"/>
      <c r="AH86" s="8"/>
      <c r="AK86" s="29" t="s">
        <v>777</v>
      </c>
      <c r="AL86" s="29">
        <v>3.3259999999999998E-2</v>
      </c>
    </row>
    <row r="87" spans="10:38" x14ac:dyDescent="0.25">
      <c r="L87">
        <v>3.3255E-2</v>
      </c>
      <c r="AA87" t="s">
        <v>1258</v>
      </c>
      <c r="AB87" s="8">
        <f>SUM(AB61:AB86)</f>
        <v>6</v>
      </c>
      <c r="AC87" s="8">
        <f t="shared" ref="AC87:AG87" si="22">SUM(AC61:AC86)</f>
        <v>15</v>
      </c>
      <c r="AD87" s="8">
        <f t="shared" si="22"/>
        <v>12</v>
      </c>
      <c r="AE87" s="8">
        <f t="shared" si="22"/>
        <v>1</v>
      </c>
      <c r="AF87" s="8">
        <f t="shared" si="22"/>
        <v>2</v>
      </c>
      <c r="AG87" s="8">
        <f t="shared" si="22"/>
        <v>1</v>
      </c>
      <c r="AH87" s="8">
        <v>1</v>
      </c>
    </row>
    <row r="88" spans="10:38" x14ac:dyDescent="0.25">
      <c r="AB88" s="8" t="s">
        <v>1639</v>
      </c>
      <c r="AC88" s="8" t="s">
        <v>902</v>
      </c>
      <c r="AD88" s="8" t="s">
        <v>911</v>
      </c>
      <c r="AE88" s="8" t="s">
        <v>1624</v>
      </c>
      <c r="AF88" s="25" t="s">
        <v>1257</v>
      </c>
      <c r="AG88" s="25" t="s">
        <v>1617</v>
      </c>
      <c r="AH88" s="16" t="s">
        <v>1640</v>
      </c>
    </row>
    <row r="89" spans="10:38" x14ac:dyDescent="0.25">
      <c r="AB89" s="8">
        <f>AB87*$L$87</f>
        <v>0.19952999999999999</v>
      </c>
      <c r="AC89" s="8">
        <f t="shared" ref="AC89:AH89" si="23">AC87*$L$87</f>
        <v>0.49882500000000002</v>
      </c>
      <c r="AD89" s="8">
        <f t="shared" si="23"/>
        <v>0.39905999999999997</v>
      </c>
      <c r="AE89" s="8">
        <f t="shared" si="23"/>
        <v>3.3255E-2</v>
      </c>
      <c r="AF89" s="8">
        <f t="shared" si="23"/>
        <v>6.651E-2</v>
      </c>
      <c r="AG89" s="8">
        <f t="shared" si="23"/>
        <v>3.3255E-2</v>
      </c>
      <c r="AH89" s="8">
        <f t="shared" si="23"/>
        <v>3.3255E-2</v>
      </c>
    </row>
  </sheetData>
  <mergeCells count="1">
    <mergeCell ref="M1:P1"/>
  </mergeCells>
  <conditionalFormatting sqref="AB4:AO42">
    <cfRule type="cellIs" dxfId="1" priority="2" operator="greaterThan">
      <formula>0</formula>
    </cfRule>
  </conditionalFormatting>
  <conditionalFormatting sqref="AC48:AI5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04D8-B043-44BC-B925-FCA3EE736B8C}">
  <dimension ref="A1:G1048576"/>
  <sheetViews>
    <sheetView topLeftCell="A19" workbookViewId="0">
      <selection activeCell="I44" sqref="I44"/>
    </sheetView>
  </sheetViews>
  <sheetFormatPr defaultRowHeight="15" x14ac:dyDescent="0.25"/>
  <cols>
    <col min="1" max="1" width="23.42578125" customWidth="1"/>
    <col min="3" max="3" width="21.85546875" customWidth="1"/>
    <col min="4" max="4" width="17.85546875" customWidth="1"/>
    <col min="5" max="5" width="25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7" t="s">
        <v>3</v>
      </c>
      <c r="E1" s="1" t="s">
        <v>1259</v>
      </c>
    </row>
    <row r="2" spans="1:7" x14ac:dyDescent="0.25">
      <c r="A2" t="s">
        <v>1451</v>
      </c>
      <c r="B2" t="s">
        <v>1452</v>
      </c>
      <c r="C2" t="s">
        <v>1453</v>
      </c>
      <c r="D2">
        <v>0.26300000000000001</v>
      </c>
      <c r="E2">
        <v>10000000</v>
      </c>
      <c r="G2">
        <f>D2*100/19</f>
        <v>1.3842105263157896</v>
      </c>
    </row>
    <row r="3" spans="1:7" x14ac:dyDescent="0.25">
      <c r="A3" t="s">
        <v>1374</v>
      </c>
      <c r="B3" t="s">
        <v>1301</v>
      </c>
      <c r="C3" t="s">
        <v>1454</v>
      </c>
      <c r="D3">
        <f>E3*$D$2</f>
        <v>9.0867815000000005E-2</v>
      </c>
      <c r="E3">
        <v>0.34550500000000001</v>
      </c>
      <c r="G3">
        <f t="shared" ref="G3:G49" si="0">D3*100/19</f>
        <v>0.47825165789473689</v>
      </c>
    </row>
    <row r="4" spans="1:7" x14ac:dyDescent="0.25">
      <c r="A4" t="s">
        <v>1373</v>
      </c>
      <c r="B4" t="s">
        <v>1300</v>
      </c>
      <c r="C4" t="s">
        <v>1455</v>
      </c>
      <c r="D4">
        <f t="shared" ref="D4:D49" si="1">E4*$D$2</f>
        <v>3.3037797000000001E-2</v>
      </c>
      <c r="E4">
        <v>0.12561900000000001</v>
      </c>
      <c r="G4">
        <f t="shared" si="0"/>
        <v>0.17388314210526318</v>
      </c>
    </row>
    <row r="5" spans="1:7" x14ac:dyDescent="0.25">
      <c r="A5" t="s">
        <v>1372</v>
      </c>
      <c r="B5" t="s">
        <v>1299</v>
      </c>
      <c r="C5" t="s">
        <v>1456</v>
      </c>
      <c r="D5">
        <f t="shared" si="1"/>
        <v>2.4297518000000001E-2</v>
      </c>
      <c r="E5">
        <v>9.2385999999999996E-2</v>
      </c>
      <c r="G5">
        <f t="shared" si="0"/>
        <v>0.12788167368421052</v>
      </c>
    </row>
    <row r="6" spans="1:7" x14ac:dyDescent="0.25">
      <c r="A6" t="s">
        <v>1371</v>
      </c>
      <c r="B6" t="s">
        <v>1298</v>
      </c>
      <c r="C6" t="s">
        <v>1457</v>
      </c>
      <c r="D6">
        <f t="shared" si="1"/>
        <v>8.0577940000000001E-3</v>
      </c>
      <c r="E6">
        <v>3.0637999999999999E-2</v>
      </c>
      <c r="G6">
        <f t="shared" si="0"/>
        <v>4.2409442105263158E-2</v>
      </c>
    </row>
    <row r="7" spans="1:7" x14ac:dyDescent="0.25">
      <c r="A7" t="s">
        <v>1370</v>
      </c>
      <c r="B7" t="s">
        <v>1297</v>
      </c>
      <c r="C7" t="s">
        <v>1458</v>
      </c>
      <c r="D7">
        <f t="shared" si="1"/>
        <v>3.7895670000000002E-3</v>
      </c>
      <c r="E7">
        <v>1.4409E-2</v>
      </c>
      <c r="G7">
        <f t="shared" si="0"/>
        <v>1.9945089473684213E-2</v>
      </c>
    </row>
    <row r="8" spans="1:7" x14ac:dyDescent="0.25">
      <c r="A8" t="s">
        <v>1369</v>
      </c>
      <c r="B8" t="s">
        <v>1296</v>
      </c>
      <c r="C8" t="s">
        <v>1459</v>
      </c>
      <c r="D8">
        <f t="shared" si="1"/>
        <v>6.9049598000000004E-2</v>
      </c>
      <c r="E8">
        <v>0.262546</v>
      </c>
      <c r="G8">
        <f t="shared" si="0"/>
        <v>0.3634189368421053</v>
      </c>
    </row>
    <row r="9" spans="1:7" x14ac:dyDescent="0.25">
      <c r="A9" t="s">
        <v>1368</v>
      </c>
      <c r="B9" t="s">
        <v>1295</v>
      </c>
      <c r="C9" t="s">
        <v>1460</v>
      </c>
      <c r="D9">
        <f t="shared" si="1"/>
        <v>8.2116490000000014E-3</v>
      </c>
      <c r="E9">
        <v>3.1223000000000001E-2</v>
      </c>
      <c r="G9">
        <f t="shared" si="0"/>
        <v>4.3219205263157902E-2</v>
      </c>
    </row>
    <row r="10" spans="1:7" x14ac:dyDescent="0.25">
      <c r="A10" t="s">
        <v>1367</v>
      </c>
      <c r="B10" t="s">
        <v>1294</v>
      </c>
      <c r="C10" t="s">
        <v>1461</v>
      </c>
      <c r="D10">
        <f t="shared" si="1"/>
        <v>7.7209698999999993E-2</v>
      </c>
      <c r="E10">
        <v>0.29357299999999997</v>
      </c>
      <c r="G10">
        <f t="shared" si="0"/>
        <v>0.40636683684210523</v>
      </c>
    </row>
    <row r="11" spans="1:7" x14ac:dyDescent="0.25">
      <c r="A11" t="s">
        <v>1366</v>
      </c>
      <c r="B11" t="s">
        <v>1293</v>
      </c>
      <c r="C11" t="s">
        <v>1462</v>
      </c>
      <c r="D11">
        <f t="shared" si="1"/>
        <v>5.2314119000000006E-2</v>
      </c>
      <c r="E11">
        <v>0.19891300000000001</v>
      </c>
      <c r="G11">
        <f t="shared" si="0"/>
        <v>0.27533746842105267</v>
      </c>
    </row>
    <row r="12" spans="1:7" x14ac:dyDescent="0.25">
      <c r="A12" t="s">
        <v>1365</v>
      </c>
      <c r="B12" t="s">
        <v>1292</v>
      </c>
      <c r="C12" t="s">
        <v>1463</v>
      </c>
      <c r="D12">
        <f t="shared" si="1"/>
        <v>4.6611489999999998E-2</v>
      </c>
      <c r="E12">
        <v>0.17723</v>
      </c>
      <c r="G12">
        <f t="shared" si="0"/>
        <v>0.24532363157894738</v>
      </c>
    </row>
    <row r="13" spans="1:7" x14ac:dyDescent="0.25">
      <c r="A13" t="s">
        <v>1364</v>
      </c>
      <c r="B13" t="s">
        <v>1291</v>
      </c>
      <c r="C13" t="s">
        <v>1464</v>
      </c>
      <c r="D13">
        <f t="shared" si="1"/>
        <v>1.4132305E-2</v>
      </c>
      <c r="E13">
        <v>5.3734999999999998E-2</v>
      </c>
      <c r="G13">
        <f t="shared" si="0"/>
        <v>7.4380552631578944E-2</v>
      </c>
    </row>
    <row r="14" spans="1:7" x14ac:dyDescent="0.25">
      <c r="A14" t="s">
        <v>1363</v>
      </c>
      <c r="B14" t="s">
        <v>1290</v>
      </c>
      <c r="C14" t="s">
        <v>1465</v>
      </c>
      <c r="D14">
        <f t="shared" si="1"/>
        <v>0.10105249000000001</v>
      </c>
      <c r="E14">
        <v>0.38423000000000002</v>
      </c>
      <c r="G14">
        <f t="shared" si="0"/>
        <v>0.53185521052631579</v>
      </c>
    </row>
    <row r="15" spans="1:7" x14ac:dyDescent="0.25">
      <c r="A15" t="s">
        <v>1362</v>
      </c>
      <c r="B15" t="s">
        <v>1289</v>
      </c>
      <c r="C15" t="s">
        <v>1466</v>
      </c>
      <c r="D15">
        <f t="shared" si="1"/>
        <v>8.1446366000000006E-2</v>
      </c>
      <c r="E15">
        <v>0.30968200000000001</v>
      </c>
      <c r="G15">
        <f t="shared" si="0"/>
        <v>0.42866508421052635</v>
      </c>
    </row>
    <row r="16" spans="1:7" x14ac:dyDescent="0.25">
      <c r="A16" t="s">
        <v>1361</v>
      </c>
      <c r="B16" t="s">
        <v>1288</v>
      </c>
      <c r="C16" t="s">
        <v>1467</v>
      </c>
      <c r="D16">
        <f t="shared" si="1"/>
        <v>9.9297491000000002E-2</v>
      </c>
      <c r="E16">
        <v>0.37755699999999998</v>
      </c>
      <c r="G16">
        <f t="shared" si="0"/>
        <v>0.5226183736842106</v>
      </c>
    </row>
    <row r="17" spans="1:7" x14ac:dyDescent="0.25">
      <c r="A17" t="s">
        <v>1360</v>
      </c>
      <c r="B17" t="s">
        <v>1287</v>
      </c>
      <c r="C17" t="s">
        <v>1468</v>
      </c>
      <c r="D17">
        <f t="shared" si="1"/>
        <v>7.3016427000000009E-2</v>
      </c>
      <c r="E17">
        <v>0.27762900000000001</v>
      </c>
      <c r="G17">
        <f t="shared" si="0"/>
        <v>0.38429698421052638</v>
      </c>
    </row>
    <row r="18" spans="1:7" x14ac:dyDescent="0.25">
      <c r="A18" t="s">
        <v>1359</v>
      </c>
      <c r="B18" t="s">
        <v>1286</v>
      </c>
      <c r="C18" t="s">
        <v>1469</v>
      </c>
      <c r="D18">
        <f t="shared" si="1"/>
        <v>2.3925636E-2</v>
      </c>
      <c r="E18">
        <v>9.0971999999999997E-2</v>
      </c>
      <c r="G18">
        <f t="shared" si="0"/>
        <v>0.12592439999999999</v>
      </c>
    </row>
    <row r="19" spans="1:7" x14ac:dyDescent="0.25">
      <c r="A19" t="s">
        <v>1358</v>
      </c>
      <c r="B19" t="s">
        <v>1285</v>
      </c>
      <c r="C19" t="s">
        <v>1470</v>
      </c>
      <c r="D19">
        <f t="shared" si="1"/>
        <v>2.5371347000000002E-2</v>
      </c>
      <c r="E19">
        <v>9.6468999999999999E-2</v>
      </c>
      <c r="G19">
        <f t="shared" si="0"/>
        <v>0.13353340526315791</v>
      </c>
    </row>
    <row r="20" spans="1:7" x14ac:dyDescent="0.25">
      <c r="A20" t="s">
        <v>1357</v>
      </c>
      <c r="B20" t="s">
        <v>1284</v>
      </c>
      <c r="C20" t="s">
        <v>1471</v>
      </c>
      <c r="D20">
        <f t="shared" si="1"/>
        <v>7.5601191000000012E-2</v>
      </c>
      <c r="E20">
        <v>0.28745700000000002</v>
      </c>
      <c r="G20">
        <f t="shared" si="0"/>
        <v>0.39790100526315797</v>
      </c>
    </row>
    <row r="21" spans="1:7" x14ac:dyDescent="0.25">
      <c r="A21" t="s">
        <v>1356</v>
      </c>
      <c r="B21" t="s">
        <v>1283</v>
      </c>
      <c r="C21" t="s">
        <v>1472</v>
      </c>
      <c r="D21">
        <f t="shared" si="1"/>
        <v>0.11020646800000002</v>
      </c>
      <c r="E21">
        <v>0.41903600000000002</v>
      </c>
      <c r="G21">
        <f t="shared" si="0"/>
        <v>0.58003404210526321</v>
      </c>
    </row>
    <row r="22" spans="1:7" x14ac:dyDescent="0.25">
      <c r="A22" t="s">
        <v>1346</v>
      </c>
      <c r="B22" t="s">
        <v>1282</v>
      </c>
      <c r="C22" t="s">
        <v>1473</v>
      </c>
      <c r="D22">
        <f t="shared" si="1"/>
        <v>9.5950290000000008E-2</v>
      </c>
      <c r="E22">
        <v>0.36482999999999999</v>
      </c>
      <c r="G22">
        <f t="shared" si="0"/>
        <v>0.50500152631578954</v>
      </c>
    </row>
    <row r="23" spans="1:7" x14ac:dyDescent="0.25">
      <c r="A23" t="s">
        <v>1355</v>
      </c>
      <c r="B23" t="s">
        <v>1281</v>
      </c>
      <c r="C23" t="s">
        <v>1474</v>
      </c>
      <c r="D23">
        <f t="shared" si="1"/>
        <v>9.5950290000000008E-2</v>
      </c>
      <c r="E23">
        <v>0.36482999999999999</v>
      </c>
      <c r="G23">
        <f t="shared" si="0"/>
        <v>0.50500152631578954</v>
      </c>
    </row>
    <row r="24" spans="1:7" x14ac:dyDescent="0.25">
      <c r="A24" t="s">
        <v>1354</v>
      </c>
      <c r="B24" t="s">
        <v>1280</v>
      </c>
      <c r="C24" t="s">
        <v>1475</v>
      </c>
      <c r="D24">
        <f t="shared" si="1"/>
        <v>8.7460650000000008E-3</v>
      </c>
      <c r="E24">
        <v>3.3255E-2</v>
      </c>
      <c r="G24">
        <f t="shared" si="0"/>
        <v>4.6031921052631583E-2</v>
      </c>
    </row>
    <row r="25" spans="1:7" x14ac:dyDescent="0.25">
      <c r="A25" t="s">
        <v>1353</v>
      </c>
      <c r="B25" t="s">
        <v>1279</v>
      </c>
      <c r="C25" t="s">
        <v>1476</v>
      </c>
      <c r="D25">
        <f t="shared" si="1"/>
        <v>1.039639E-3</v>
      </c>
      <c r="E25">
        <v>3.9529999999999999E-3</v>
      </c>
      <c r="G25">
        <f t="shared" si="0"/>
        <v>5.4717842105263155E-3</v>
      </c>
    </row>
    <row r="26" spans="1:7" x14ac:dyDescent="0.25">
      <c r="A26" t="s">
        <v>1352</v>
      </c>
      <c r="B26" t="s">
        <v>1278</v>
      </c>
      <c r="C26" t="s">
        <v>1477</v>
      </c>
      <c r="D26">
        <f t="shared" si="1"/>
        <v>7.0168399999999994E-4</v>
      </c>
      <c r="E26">
        <v>2.6679999999999998E-3</v>
      </c>
      <c r="G26">
        <f t="shared" si="0"/>
        <v>3.6930736842105258E-3</v>
      </c>
    </row>
    <row r="27" spans="1:7" x14ac:dyDescent="0.25">
      <c r="A27" t="s">
        <v>1351</v>
      </c>
      <c r="B27" t="s">
        <v>1277</v>
      </c>
      <c r="C27" t="s">
        <v>1478</v>
      </c>
      <c r="D27">
        <f t="shared" si="1"/>
        <v>7.0168399999999994E-4</v>
      </c>
      <c r="E27">
        <v>2.6679999999999998E-3</v>
      </c>
      <c r="G27">
        <f t="shared" si="0"/>
        <v>3.6930736842105258E-3</v>
      </c>
    </row>
    <row r="28" spans="1:7" x14ac:dyDescent="0.25">
      <c r="A28" t="s">
        <v>1350</v>
      </c>
      <c r="B28" t="s">
        <v>1276</v>
      </c>
      <c r="C28" t="s">
        <v>1479</v>
      </c>
      <c r="D28">
        <f t="shared" si="1"/>
        <v>1.039639E-3</v>
      </c>
      <c r="E28">
        <v>3.9529999999999999E-3</v>
      </c>
      <c r="G28">
        <f t="shared" si="0"/>
        <v>5.4717842105263155E-3</v>
      </c>
    </row>
    <row r="29" spans="1:7" x14ac:dyDescent="0.25">
      <c r="A29" t="s">
        <v>1343</v>
      </c>
      <c r="B29" t="s">
        <v>1275</v>
      </c>
      <c r="C29" t="s">
        <v>1480</v>
      </c>
      <c r="D29">
        <f t="shared" si="1"/>
        <v>1.7355370000000001E-3</v>
      </c>
      <c r="E29">
        <v>6.5989999999999998E-3</v>
      </c>
      <c r="G29">
        <f t="shared" si="0"/>
        <v>9.1344052631578947E-3</v>
      </c>
    </row>
    <row r="30" spans="1:7" x14ac:dyDescent="0.25">
      <c r="A30" t="s">
        <v>1342</v>
      </c>
      <c r="B30" t="s">
        <v>1274</v>
      </c>
      <c r="C30" t="s">
        <v>1401</v>
      </c>
      <c r="D30">
        <f t="shared" si="1"/>
        <v>2.4654146000000002E-2</v>
      </c>
      <c r="E30">
        <v>9.3742000000000006E-2</v>
      </c>
      <c r="G30">
        <f t="shared" si="0"/>
        <v>0.12975866315789475</v>
      </c>
    </row>
    <row r="31" spans="1:7" x14ac:dyDescent="0.25">
      <c r="A31" t="s">
        <v>1341</v>
      </c>
      <c r="B31" t="s">
        <v>1273</v>
      </c>
      <c r="C31" t="s">
        <v>1481</v>
      </c>
      <c r="D31">
        <f t="shared" si="1"/>
        <v>3.7075110000000001E-3</v>
      </c>
      <c r="E31">
        <v>1.4097E-2</v>
      </c>
      <c r="G31">
        <f t="shared" si="0"/>
        <v>1.9513215789473685E-2</v>
      </c>
    </row>
    <row r="32" spans="1:7" x14ac:dyDescent="0.25">
      <c r="A32" t="s">
        <v>1340</v>
      </c>
      <c r="B32" t="s">
        <v>1272</v>
      </c>
      <c r="C32" t="s">
        <v>1482</v>
      </c>
      <c r="D32">
        <f t="shared" si="1"/>
        <v>27.156797718</v>
      </c>
      <c r="E32">
        <v>103.257786</v>
      </c>
      <c r="G32">
        <f t="shared" si="0"/>
        <v>142.93051430526316</v>
      </c>
    </row>
    <row r="33" spans="1:7" x14ac:dyDescent="0.25">
      <c r="A33" t="s">
        <v>1339</v>
      </c>
      <c r="B33" t="s">
        <v>1271</v>
      </c>
      <c r="C33" t="s">
        <v>1483</v>
      </c>
      <c r="D33">
        <f t="shared" si="1"/>
        <v>5.7520729999999999E-2</v>
      </c>
      <c r="E33">
        <v>0.21870999999999999</v>
      </c>
      <c r="G33">
        <f t="shared" si="0"/>
        <v>0.3027406842105263</v>
      </c>
    </row>
    <row r="34" spans="1:7" x14ac:dyDescent="0.25">
      <c r="A34" t="s">
        <v>1338</v>
      </c>
      <c r="B34" t="s">
        <v>1270</v>
      </c>
      <c r="C34" t="s">
        <v>1484</v>
      </c>
      <c r="D34">
        <f t="shared" si="1"/>
        <v>5.7520729999999999E-2</v>
      </c>
      <c r="E34">
        <v>0.21870999999999999</v>
      </c>
      <c r="G34">
        <f t="shared" si="0"/>
        <v>0.3027406842105263</v>
      </c>
    </row>
    <row r="35" spans="1:7" x14ac:dyDescent="0.25">
      <c r="A35" t="s">
        <v>1337</v>
      </c>
      <c r="B35" t="s">
        <v>1269</v>
      </c>
      <c r="C35" t="s">
        <v>1485</v>
      </c>
      <c r="D35">
        <f t="shared" si="1"/>
        <v>4.7851272E-2</v>
      </c>
      <c r="E35">
        <v>0.18194399999999999</v>
      </c>
      <c r="G35">
        <f t="shared" si="0"/>
        <v>0.25184879999999998</v>
      </c>
    </row>
    <row r="36" spans="1:7" x14ac:dyDescent="0.25">
      <c r="A36" t="s">
        <v>1336</v>
      </c>
      <c r="B36" t="s">
        <v>1268</v>
      </c>
      <c r="C36" t="s">
        <v>1486</v>
      </c>
      <c r="D36">
        <f t="shared" si="1"/>
        <v>0.121115708</v>
      </c>
      <c r="E36">
        <v>0.46051599999999998</v>
      </c>
      <c r="G36">
        <f t="shared" si="0"/>
        <v>0.63745109473684214</v>
      </c>
    </row>
    <row r="37" spans="1:7" x14ac:dyDescent="0.25">
      <c r="A37" t="s">
        <v>1335</v>
      </c>
      <c r="B37" t="s">
        <v>1267</v>
      </c>
      <c r="C37" t="s">
        <v>1487</v>
      </c>
      <c r="D37">
        <f t="shared" si="1"/>
        <v>4.1266277999999997E-2</v>
      </c>
      <c r="E37">
        <v>0.15690599999999999</v>
      </c>
      <c r="G37">
        <f t="shared" si="0"/>
        <v>0.21719093684210525</v>
      </c>
    </row>
    <row r="38" spans="1:7" x14ac:dyDescent="0.25">
      <c r="A38" t="s">
        <v>1266</v>
      </c>
      <c r="B38" t="s">
        <v>1302</v>
      </c>
      <c r="C38" t="s">
        <v>1394</v>
      </c>
      <c r="D38">
        <f t="shared" si="1"/>
        <v>0.15681164600000003</v>
      </c>
      <c r="E38">
        <v>0.59624200000000005</v>
      </c>
      <c r="G38">
        <f t="shared" si="0"/>
        <v>0.82532445263157905</v>
      </c>
    </row>
    <row r="39" spans="1:7" x14ac:dyDescent="0.25">
      <c r="A39" t="s">
        <v>1589</v>
      </c>
      <c r="B39" t="s">
        <v>1267</v>
      </c>
      <c r="C39" t="s">
        <v>1590</v>
      </c>
      <c r="D39">
        <f t="shared" si="1"/>
        <v>1.4741150000000001E-2</v>
      </c>
      <c r="E39">
        <v>5.6050000000000003E-2</v>
      </c>
      <c r="G39">
        <f t="shared" si="0"/>
        <v>7.7585000000000001E-2</v>
      </c>
    </row>
    <row r="40" spans="1:7" x14ac:dyDescent="0.25">
      <c r="A40" t="s">
        <v>1591</v>
      </c>
      <c r="B40" t="s">
        <v>1267</v>
      </c>
      <c r="C40" t="s">
        <v>1592</v>
      </c>
      <c r="D40">
        <f t="shared" si="1"/>
        <v>0.13270191000000001</v>
      </c>
      <c r="E40">
        <v>0.50456999999999996</v>
      </c>
      <c r="G40">
        <f t="shared" si="0"/>
        <v>0.69843110526315788</v>
      </c>
    </row>
    <row r="41" spans="1:7" x14ac:dyDescent="0.25">
      <c r="A41" t="s">
        <v>1593</v>
      </c>
      <c r="B41" t="s">
        <v>1267</v>
      </c>
      <c r="C41" t="s">
        <v>1594</v>
      </c>
      <c r="D41">
        <f t="shared" si="1"/>
        <v>1.6316783000000001E-2</v>
      </c>
      <c r="E41">
        <v>6.2041000000000006E-2</v>
      </c>
      <c r="G41">
        <f t="shared" si="0"/>
        <v>8.58778052631579E-2</v>
      </c>
    </row>
    <row r="42" spans="1:7" x14ac:dyDescent="0.25">
      <c r="A42" t="s">
        <v>1595</v>
      </c>
      <c r="B42" t="s">
        <v>1267</v>
      </c>
      <c r="C42" t="s">
        <v>1596</v>
      </c>
      <c r="D42">
        <f t="shared" si="1"/>
        <v>1.2189524E-2</v>
      </c>
      <c r="E42">
        <v>4.6348E-2</v>
      </c>
      <c r="G42">
        <f t="shared" si="0"/>
        <v>6.415538947368421E-2</v>
      </c>
    </row>
    <row r="43" spans="1:7" x14ac:dyDescent="0.25">
      <c r="A43" t="s">
        <v>1597</v>
      </c>
      <c r="B43" t="s">
        <v>1267</v>
      </c>
      <c r="C43" t="s">
        <v>1601</v>
      </c>
      <c r="D43">
        <f t="shared" si="1"/>
        <v>1.8094400000000001E-3</v>
      </c>
      <c r="E43">
        <v>6.8799999999999998E-3</v>
      </c>
      <c r="G43">
        <f t="shared" si="0"/>
        <v>9.5233684210526311E-3</v>
      </c>
    </row>
    <row r="44" spans="1:7" x14ac:dyDescent="0.25">
      <c r="A44" t="s">
        <v>1598</v>
      </c>
      <c r="B44" t="s">
        <v>1267</v>
      </c>
      <c r="C44" t="s">
        <v>1599</v>
      </c>
      <c r="D44">
        <f t="shared" si="1"/>
        <v>2.9007585000000002E-2</v>
      </c>
      <c r="E44">
        <v>0.110295</v>
      </c>
      <c r="G44">
        <f t="shared" si="0"/>
        <v>0.15267150000000002</v>
      </c>
    </row>
    <row r="45" spans="1:7" x14ac:dyDescent="0.25">
      <c r="A45" t="s">
        <v>1629</v>
      </c>
      <c r="B45" t="s">
        <v>1267</v>
      </c>
      <c r="C45" t="s">
        <v>1630</v>
      </c>
      <c r="D45">
        <f t="shared" si="1"/>
        <v>0.31073382271187999</v>
      </c>
      <c r="E45">
        <v>1.1814974247599999</v>
      </c>
      <c r="G45">
        <f t="shared" si="0"/>
        <v>1.6354411721677895</v>
      </c>
    </row>
    <row r="46" spans="1:7" x14ac:dyDescent="0.25">
      <c r="A46" t="s">
        <v>1600</v>
      </c>
      <c r="B46" t="s">
        <v>1267</v>
      </c>
      <c r="C46" t="s">
        <v>1602</v>
      </c>
      <c r="D46">
        <f t="shared" si="1"/>
        <v>0.13001572035245001</v>
      </c>
      <c r="E46">
        <v>0.49435635114999998</v>
      </c>
      <c r="G46">
        <f t="shared" si="0"/>
        <v>0.68429326501289478</v>
      </c>
    </row>
    <row r="47" spans="1:7" x14ac:dyDescent="0.25">
      <c r="A47" t="s">
        <v>1633</v>
      </c>
      <c r="B47" t="s">
        <v>1634</v>
      </c>
      <c r="C47" t="s">
        <v>1635</v>
      </c>
      <c r="D47">
        <f t="shared" si="1"/>
        <v>2.7067960000000002E-2</v>
      </c>
      <c r="E47">
        <v>0.10292</v>
      </c>
      <c r="G47">
        <f t="shared" si="0"/>
        <v>0.14246294736842105</v>
      </c>
    </row>
    <row r="48" spans="1:7" x14ac:dyDescent="0.25">
      <c r="A48" t="s">
        <v>1636</v>
      </c>
      <c r="B48" t="s">
        <v>1637</v>
      </c>
      <c r="C48" t="s">
        <v>1638</v>
      </c>
      <c r="D48">
        <f t="shared" si="1"/>
        <v>5.2476389999999998E-2</v>
      </c>
      <c r="E48">
        <v>0.19952999999999999</v>
      </c>
      <c r="G48">
        <f t="shared" si="0"/>
        <v>0.27619152631578947</v>
      </c>
    </row>
    <row r="49" spans="1:7" x14ac:dyDescent="0.25">
      <c r="A49" t="s">
        <v>1642</v>
      </c>
      <c r="B49" t="s">
        <v>1634</v>
      </c>
      <c r="C49" t="s">
        <v>1643</v>
      </c>
      <c r="D49">
        <f t="shared" si="1"/>
        <v>8.7460650000000008E-3</v>
      </c>
      <c r="E49">
        <v>3.3255E-2</v>
      </c>
      <c r="G49">
        <f t="shared" si="0"/>
        <v>4.6031921052631583E-2</v>
      </c>
    </row>
    <row r="1048576" spans="7:7" x14ac:dyDescent="0.25">
      <c r="G1048576">
        <f t="shared" ref="G1048576" si="2">D1048576*100/19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Reactions</vt:lpstr>
      <vt:lpstr>Metabolites</vt:lpstr>
      <vt:lpstr>AcylCoA precursors</vt:lpstr>
      <vt:lpstr>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Hu</cp:lastModifiedBy>
  <dcterms:created xsi:type="dcterms:W3CDTF">2021-04-23T23:54:46Z</dcterms:created>
  <dcterms:modified xsi:type="dcterms:W3CDTF">2022-02-08T22:42:46Z</dcterms:modified>
</cp:coreProperties>
</file>