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m6426/Documents/rtRBA-main/build_model/input/"/>
    </mc:Choice>
  </mc:AlternateContent>
  <xr:revisionPtr revIDLastSave="0" documentId="13_ncr:1_{649E730A-5D54-884B-9EA1-4080D1E9E101}" xr6:coauthVersionLast="47" xr6:coauthVersionMax="47" xr10:uidLastSave="{00000000-0000-0000-0000-000000000000}"/>
  <bookViews>
    <workbookView xWindow="41260" yWindow="7640" windowWidth="16200" windowHeight="10060" tabRatio="50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>Sheet1!$A$1:$E$76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76" i="1" l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63" i="1" l="1"/>
  <c r="E45" i="1"/>
  <c r="E21" i="1"/>
  <c r="E12" i="1"/>
  <c r="H3" i="1" l="1" a="1"/>
  <c r="H3" i="1" s="1"/>
  <c r="E20" i="1" l="1"/>
  <c r="E76" i="1"/>
  <c r="E33" i="1"/>
  <c r="E74" i="1"/>
  <c r="E8" i="1"/>
  <c r="E58" i="1"/>
  <c r="E71" i="1"/>
  <c r="E31" i="1"/>
  <c r="E59" i="1"/>
  <c r="E69" i="1"/>
  <c r="E43" i="1"/>
  <c r="E72" i="1"/>
  <c r="E68" i="1"/>
  <c r="E30" i="1"/>
  <c r="E32" i="1"/>
  <c r="E17" i="1"/>
  <c r="E62" i="1"/>
  <c r="E67" i="1"/>
  <c r="E50" i="1"/>
  <c r="E22" i="1"/>
  <c r="E51" i="1"/>
  <c r="E66" i="1"/>
  <c r="E39" i="1"/>
  <c r="E26" i="1"/>
  <c r="E48" i="1"/>
  <c r="E46" i="1"/>
  <c r="E36" i="1"/>
  <c r="E73" i="1"/>
  <c r="E56" i="1"/>
  <c r="E61" i="1"/>
  <c r="E9" i="1"/>
  <c r="E57" i="1"/>
  <c r="E40" i="1"/>
  <c r="E65" i="1"/>
  <c r="E23" i="1"/>
  <c r="E64" i="1"/>
  <c r="E49" i="1"/>
  <c r="E47" i="1"/>
  <c r="E70" i="1"/>
  <c r="E53" i="1"/>
  <c r="E35" i="1"/>
  <c r="E10" i="1"/>
  <c r="E34" i="1"/>
  <c r="E16" i="1"/>
  <c r="E11" i="1"/>
  <c r="E29" i="1"/>
  <c r="E52" i="1"/>
  <c r="E60" i="1"/>
  <c r="E42" i="1"/>
  <c r="E19" i="1"/>
  <c r="E41" i="1"/>
  <c r="E37" i="1"/>
  <c r="E28" i="1"/>
  <c r="E14" i="1"/>
  <c r="E24" i="1"/>
  <c r="E55" i="1"/>
  <c r="E15" i="1"/>
  <c r="E13" i="1"/>
  <c r="E7" i="1"/>
  <c r="H2" i="1" s="1" a="1"/>
  <c r="H2" i="1" s="1"/>
  <c r="H4" i="1" s="1"/>
  <c r="E18" i="1"/>
  <c r="E27" i="1"/>
  <c r="E25" i="1"/>
  <c r="E75" i="1"/>
  <c r="E54" i="1"/>
  <c r="E44" i="1"/>
  <c r="E3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tc={A8CD800D-B195-451B-BB7F-9AF575BAA0D3}</author>
  </authors>
  <commentList>
    <comment ref="D1" authorId="0" shapeId="0" xr:uid="{A8CD800D-B195-451B-BB7F-9AF575BAA0D3}">
      <text>
        <t>[Threaded comment]
Your version of Excel allows you to read this threaded comment; however, any edits to it will get removed if the file is opened in a newer version of Excel. Learn more: https://go.microsoft.com/fwlink/?linkid=870924
Comment:
    Put each protein and its paralogs next to one another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<sst xmlns="http://schemas.openxmlformats.org/spreadsheetml/2006/main" count="159" uniqueCount="89">
  <si>
    <t>id</t>
  </si>
  <si>
    <t>name</t>
  </si>
  <si>
    <t>factor_subunit</t>
  </si>
  <si>
    <t>paralog</t>
  </si>
  <si>
    <t>MW (g/mmol)</t>
  </si>
  <si>
    <t>Ribosome protein MW</t>
  </si>
  <si>
    <t>Ribosome RNA MW</t>
  </si>
  <si>
    <t>rrna25s_c</t>
  </si>
  <si>
    <t>RDN25-1</t>
  </si>
  <si>
    <t>rrna58s_c</t>
  </si>
  <si>
    <t>RDN58-1</t>
  </si>
  <si>
    <t>rrna5s_c</t>
  </si>
  <si>
    <t>RDN5-1</t>
  </si>
  <si>
    <t>Total Ribosome MW</t>
  </si>
  <si>
    <t>rrna28s_c</t>
  </si>
  <si>
    <t>rrnaSSU_c</t>
  </si>
  <si>
    <t>RDN28-1</t>
  </si>
  <si>
    <t>RDNSSU-1</t>
  </si>
  <si>
    <t>RPS0A</t>
  </si>
  <si>
    <t>RPS10A</t>
  </si>
  <si>
    <t>RPS11A</t>
  </si>
  <si>
    <t>RPS12</t>
  </si>
  <si>
    <t>RPS13</t>
  </si>
  <si>
    <t>RPS14A</t>
  </si>
  <si>
    <t>RPS16A</t>
  </si>
  <si>
    <t>RPS18A</t>
  </si>
  <si>
    <t>RPS19A</t>
  </si>
  <si>
    <t>RPS1A</t>
  </si>
  <si>
    <t>RPS2</t>
  </si>
  <si>
    <t>RPS20</t>
  </si>
  <si>
    <t>RPS21A</t>
  </si>
  <si>
    <t>RPS22A</t>
  </si>
  <si>
    <t>RPS23A</t>
  </si>
  <si>
    <t>RPS23B</t>
  </si>
  <si>
    <t>RPS24A</t>
  </si>
  <si>
    <t>RPS26A</t>
  </si>
  <si>
    <t>RPS27A</t>
  </si>
  <si>
    <t>RPS28A</t>
  </si>
  <si>
    <t>RPS29A</t>
  </si>
  <si>
    <t>RPS3</t>
  </si>
  <si>
    <t>RPS30A</t>
  </si>
  <si>
    <t>RPS4A</t>
  </si>
  <si>
    <t>RPS5</t>
  </si>
  <si>
    <t>RPS6A</t>
  </si>
  <si>
    <t>RPS7A</t>
  </si>
  <si>
    <t>RPS8A</t>
  </si>
  <si>
    <t>RPS9A</t>
  </si>
  <si>
    <t>RPL10</t>
  </si>
  <si>
    <t>RPL11A</t>
  </si>
  <si>
    <t>RPL12A</t>
  </si>
  <si>
    <t>RPL13A</t>
  </si>
  <si>
    <t>RPL14A</t>
  </si>
  <si>
    <t>RPL14B</t>
  </si>
  <si>
    <t>RPL15A</t>
  </si>
  <si>
    <t>RPL16A</t>
  </si>
  <si>
    <t>RPL17A</t>
  </si>
  <si>
    <t>RPL18A</t>
  </si>
  <si>
    <t>RPL19A</t>
  </si>
  <si>
    <t>RPL1A</t>
  </si>
  <si>
    <t>RPL20A</t>
  </si>
  <si>
    <t>RPL21A</t>
  </si>
  <si>
    <t>RPL21B</t>
  </si>
  <si>
    <t>RPL23A</t>
  </si>
  <si>
    <t>RPL25</t>
  </si>
  <si>
    <t>RPL26A</t>
  </si>
  <si>
    <t>RPL27A</t>
  </si>
  <si>
    <t>RPL28</t>
  </si>
  <si>
    <t>RPL3</t>
  </si>
  <si>
    <t>RPL31A</t>
  </si>
  <si>
    <t>RPL32</t>
  </si>
  <si>
    <t>RPL33A</t>
  </si>
  <si>
    <t>RPL34A</t>
  </si>
  <si>
    <t>RPL35A</t>
  </si>
  <si>
    <t>RPL36A</t>
  </si>
  <si>
    <t>RPL37A</t>
  </si>
  <si>
    <t>RPL39</t>
  </si>
  <si>
    <t>RPL40A</t>
  </si>
  <si>
    <t>RPL42A</t>
  </si>
  <si>
    <t>RPL43A</t>
  </si>
  <si>
    <t>RPL4A</t>
  </si>
  <si>
    <t>RPL5</t>
  </si>
  <si>
    <t>RPL6A</t>
  </si>
  <si>
    <t>RPL7A</t>
  </si>
  <si>
    <t>RPL8A</t>
  </si>
  <si>
    <t>RPL8B</t>
  </si>
  <si>
    <t>RPL9A</t>
  </si>
  <si>
    <t>RPP1A</t>
  </si>
  <si>
    <t>RPL41A</t>
  </si>
  <si>
    <t>essential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</si>
</sst>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wrapText="1"/>
    </xf>
  </cellXfs>
  <cellStyles count="1"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jm6426/Documents/rtRBA-main/build_model/input/PROTEIN_stoich_curation.xlsx" TargetMode="External"/><Relationship Id="rId1" Type="http://schemas.openxmlformats.org/officeDocument/2006/relationships/externalLinkPath" Target="PROTEIN_stoich_cu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pecial cases only"/>
      <sheetName val="AA composition"/>
      <sheetName val="Lookup"/>
    </sheetNames>
    <sheetDataSet>
      <sheetData sheetId="0"/>
      <sheetData sheetId="1"/>
      <sheetData sheetId="2"/>
      <sheetData sheetId="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Eric Mooney" id="{C5E1E216-004A-4F47-9BF5-A9152C09168A}" userId="748a42cd58a083a8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CBCF1D-DA5C-4270-9EE0-099CB9D4F964}" name="Table1" displayName="Table1" ref="A1:F76" totalsRowShown="0">
  <autoFilter ref="A1:F76" xr:uid="{30CBCF1D-DA5C-4270-9EE0-099CB9D4F964}"/>
  <tableColumns count="6">
    <tableColumn id="1" xr3:uid="{A6695D4B-7549-4103-867E-5C504831058F}" name="id" dataDxfId="2"/>
    <tableColumn id="2" xr3:uid="{2B119915-324E-4832-8B71-664546AD4409}" name="name"/>
    <tableColumn id="3" xr3:uid="{6F467C8B-D310-4DDA-90FE-7335DDCF2F15}" name="factor_subunit"/>
    <tableColumn id="4" xr3:uid="{5D152E82-E364-4F63-8275-75034BF0068B}" name="paralog"/>
    <tableColumn id="5" xr3:uid="{266542A4-8429-4E7F-AAFE-2B03217F635B}" name="MW (g/mmol)" dataDxfId="1"/>
    <tableColumn id="6" xr3:uid="{95B552DF-46AB-D949-B6AB-40CADA8D67BD}" name="essential" dataDxfId="0">
      <calculatedColumnFormula>_xlfn.XLOOKUP(Table1[[#This Row],[id]],[1]!PROTEIN_stoich[gene_src],[1]!PROTEIN_stoich[is essential? (optional, not used in code)],"")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03-28T19:20:12.73" personId="{C5E1E216-004A-4F47-9BF5-A9152C09168A}" id="{A8CD800D-B195-451B-BB7F-9AF575BAA0D3}">
    <text>Put each protein and its paralogs next to one another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zoomScaleNormal="100" workbookViewId="0">
      <selection activeCell="C3" sqref="C3"/>
    </sheetView>
  </sheetViews>
  <sheetFormatPr baseColWidth="10" defaultColWidth="11.6640625" defaultRowHeight="13" x14ac:dyDescent="0.15"/>
  <cols>
    <col min="2" max="2" width="12.83203125" customWidth="1"/>
    <col min="3" max="3" width="15.33203125" customWidth="1"/>
    <col min="5" max="5" width="14.1640625" customWidth="1"/>
    <col min="7" max="7" width="20.1640625" customWidth="1"/>
  </cols>
  <sheetData>
    <row r="1" spans="1:8" ht="14" thickBo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88</v>
      </c>
    </row>
    <row r="2" spans="1:8" x14ac:dyDescent="0.15">
      <c r="A2" s="2" t="s">
        <v>11</v>
      </c>
      <c r="B2" s="3" t="s">
        <v>12</v>
      </c>
      <c r="C2" s="3"/>
      <c r="D2" s="3"/>
      <c r="E2" s="4">
        <v>38.361876018999993</v>
      </c>
      <c r="F2" t="str">
        <f>_xlfn.XLOOKUP(Table1[[#This Row],[id]],[1]!PROTEIN_stoich[gene_src],[1]!PROTEIN_stoich[is essential? (optional, not used in code)],"")</f>
        <v/>
      </c>
      <c r="G2" t="s">
        <v>5</v>
      </c>
      <c r="H2" s="1" cm="1">
        <f t="array" ref="H2">SUM(_xlfn._xlws.FILTER(E:E,LEFT(A:A,4)&lt;&gt;"rrna",0))</f>
        <v>1273.5739599999997</v>
      </c>
    </row>
    <row r="3" spans="1:8" x14ac:dyDescent="0.15">
      <c r="A3" s="5" t="s">
        <v>9</v>
      </c>
      <c r="B3" t="s">
        <v>10</v>
      </c>
      <c r="E3" s="6">
        <v>50.615680037999994</v>
      </c>
      <c r="F3" t="str">
        <f>_xlfn.XLOOKUP(Table1[[#This Row],[id]],[1]!PROTEIN_stoich[gene_src],[1]!PROTEIN_stoich[is essential? (optional, not used in code)],"")</f>
        <v/>
      </c>
      <c r="G3" t="s">
        <v>6</v>
      </c>
      <c r="H3" cm="1">
        <f t="array" ref="H3">SUM(_xlfn._xlws.FILTER(E:E,LEFT(A:A,4)="rrna",0))</f>
        <v>2850.2847766959999</v>
      </c>
    </row>
    <row r="4" spans="1:8" x14ac:dyDescent="0.15">
      <c r="A4" s="5" t="s">
        <v>7</v>
      </c>
      <c r="B4" t="s">
        <v>8</v>
      </c>
      <c r="E4" s="6">
        <v>974.83572300599997</v>
      </c>
      <c r="F4" t="str">
        <f>_xlfn.XLOOKUP(Table1[[#This Row],[id]],[1]!PROTEIN_stoich[gene_src],[1]!PROTEIN_stoich[is essential? (optional, not used in code)],"")</f>
        <v/>
      </c>
      <c r="G4" t="s">
        <v>13</v>
      </c>
      <c r="H4">
        <f>H2+H3</f>
        <v>4123.8587366960001</v>
      </c>
    </row>
    <row r="5" spans="1:8" x14ac:dyDescent="0.15">
      <c r="A5" s="5" t="s">
        <v>14</v>
      </c>
      <c r="B5" t="s">
        <v>16</v>
      </c>
      <c r="E5" s="6">
        <v>1210.027859219</v>
      </c>
      <c r="F5" t="str">
        <f>_xlfn.XLOOKUP(Table1[[#This Row],[id]],[1]!PROTEIN_stoich[gene_src],[1]!PROTEIN_stoich[is essential? (optional, not used in code)],"")</f>
        <v/>
      </c>
    </row>
    <row r="6" spans="1:8" x14ac:dyDescent="0.15">
      <c r="A6" s="5" t="s">
        <v>15</v>
      </c>
      <c r="B6" t="s">
        <v>17</v>
      </c>
      <c r="E6" s="6">
        <v>576.44363841399991</v>
      </c>
      <c r="F6" t="str">
        <f>_xlfn.XLOOKUP(Table1[[#This Row],[id]],[1]!PROTEIN_stoich[gene_src],[1]!PROTEIN_stoich[is essential? (optional, not used in code)],"")</f>
        <v/>
      </c>
    </row>
    <row r="7" spans="1:8" x14ac:dyDescent="0.15">
      <c r="A7" s="5" t="s">
        <v>47</v>
      </c>
      <c r="B7" t="s">
        <v>47</v>
      </c>
      <c r="E7" s="6">
        <f>IF(Table1[[#This Row],[paralog]]&lt;&gt;1,_xlfn.XLOOKUP(Table1[[#This Row],[name]],[1]!PROTEIN_stoich[id],[1]!PROTEIN_stoich[MW (g/mmol)],0),0)</f>
        <v>24.856460000000002</v>
      </c>
      <c r="F7" t="e">
        <f>_xlfn.XLOOKUP(Table1[[#This Row],[id]],[1]!PROTEIN_stoich[gene_src],[1]!PROTEIN_stoich[is essential? (optional, not used in code)],"")</f>
        <v>#REF!</v>
      </c>
    </row>
    <row r="8" spans="1:8" x14ac:dyDescent="0.15">
      <c r="A8" s="5" t="s">
        <v>48</v>
      </c>
      <c r="B8" t="s">
        <v>48</v>
      </c>
      <c r="E8" s="6">
        <f>IF(Table1[[#This Row],[paralog]]&lt;&gt;1,_xlfn.XLOOKUP(Table1[[#This Row],[name]],[1]!PROTEIN_stoich[id],[1]!PROTEIN_stoich[MW (g/mmol)],0),0)</f>
        <v>20.309150000000002</v>
      </c>
      <c r="F8" t="e">
        <f>_xlfn.XLOOKUP(Table1[[#This Row],[id]],[1]!PROTEIN_stoich[gene_src],[1]!PROTEIN_stoich[is essential? (optional, not used in code)],"")</f>
        <v>#REF!</v>
      </c>
    </row>
    <row r="9" spans="1:8" x14ac:dyDescent="0.15">
      <c r="A9" s="5" t="s">
        <v>49</v>
      </c>
      <c r="B9" t="s">
        <v>49</v>
      </c>
      <c r="E9" s="6">
        <f>IF(Table1[[#This Row],[paralog]]&lt;&gt;1,_xlfn.XLOOKUP(Table1[[#This Row],[name]],[1]!PROTEIN_stoich[id],[1]!PROTEIN_stoich[MW (g/mmol)],0),0)</f>
        <v>19.320909999999998</v>
      </c>
      <c r="F9" t="e">
        <f>_xlfn.XLOOKUP(Table1[[#This Row],[id]],[1]!PROTEIN_stoich[gene_src],[1]!PROTEIN_stoich[is essential? (optional, not used in code)],"")</f>
        <v>#REF!</v>
      </c>
    </row>
    <row r="10" spans="1:8" x14ac:dyDescent="0.15">
      <c r="A10" s="5" t="s">
        <v>50</v>
      </c>
      <c r="B10" t="s">
        <v>50</v>
      </c>
      <c r="E10" s="6">
        <f>IF(Table1[[#This Row],[paralog]]&lt;&gt;1,_xlfn.XLOOKUP(Table1[[#This Row],[name]],[1]!PROTEIN_stoich[id],[1]!PROTEIN_stoich[MW (g/mmol)],0),0)</f>
        <v>24.272639999999996</v>
      </c>
      <c r="F10" t="e">
        <f>_xlfn.XLOOKUP(Table1[[#This Row],[id]],[1]!PROTEIN_stoich[gene_src],[1]!PROTEIN_stoich[is essential? (optional, not used in code)],"")</f>
        <v>#REF!</v>
      </c>
    </row>
    <row r="11" spans="1:8" x14ac:dyDescent="0.15">
      <c r="A11" s="5" t="s">
        <v>51</v>
      </c>
      <c r="B11" t="s">
        <v>51</v>
      </c>
      <c r="E11" s="6">
        <f>IF(Table1[[#This Row],[paralog]]&lt;&gt;1,_xlfn.XLOOKUP(Table1[[#This Row],[name]],[1]!PROTEIN_stoich[id],[1]!PROTEIN_stoich[MW (g/mmol)],0),0)</f>
        <v>14.315720000000001</v>
      </c>
      <c r="F11" t="e">
        <f>_xlfn.XLOOKUP(Table1[[#This Row],[id]],[1]!PROTEIN_stoich[gene_src],[1]!PROTEIN_stoich[is essential? (optional, not used in code)],"")</f>
        <v>#REF!</v>
      </c>
    </row>
    <row r="12" spans="1:8" x14ac:dyDescent="0.15">
      <c r="A12" s="5" t="s">
        <v>52</v>
      </c>
      <c r="B12" t="s">
        <v>52</v>
      </c>
      <c r="D12">
        <v>1</v>
      </c>
      <c r="E12" s="6">
        <f>IF(Table1[[#This Row],[paralog]]&lt;&gt;1,_xlfn.XLOOKUP(Table1[[#This Row],[name]],[1]!PROTEIN_stoich[id],[1]!PROTEIN_stoich[MW (g/mmol)],0),0)</f>
        <v>0</v>
      </c>
      <c r="F12" t="e">
        <f>_xlfn.XLOOKUP(Table1[[#This Row],[id]],[1]!PROTEIN_stoich[gene_src],[1]!PROTEIN_stoich[is essential? (optional, not used in code)],"")</f>
        <v>#REF!</v>
      </c>
    </row>
    <row r="13" spans="1:8" x14ac:dyDescent="0.15">
      <c r="A13" s="5" t="s">
        <v>53</v>
      </c>
      <c r="B13" t="s">
        <v>53</v>
      </c>
      <c r="E13" s="6">
        <f>IF(Table1[[#This Row],[paralog]]&lt;&gt;1,_xlfn.XLOOKUP(Table1[[#This Row],[name]],[1]!PROTEIN_stoich[id],[1]!PROTEIN_stoich[MW (g/mmol)],0),0)</f>
        <v>24.168569999999995</v>
      </c>
      <c r="F13" t="e">
        <f>_xlfn.XLOOKUP(Table1[[#This Row],[id]],[1]!PROTEIN_stoich[gene_src],[1]!PROTEIN_stoich[is essential? (optional, not used in code)],"")</f>
        <v>#REF!</v>
      </c>
    </row>
    <row r="14" spans="1:8" x14ac:dyDescent="0.15">
      <c r="A14" s="5" t="s">
        <v>54</v>
      </c>
      <c r="B14" t="s">
        <v>54</v>
      </c>
      <c r="E14" s="6">
        <f>IF(Table1[[#This Row],[paralog]]&lt;&gt;1,_xlfn.XLOOKUP(Table1[[#This Row],[name]],[1]!PROTEIN_stoich[id],[1]!PROTEIN_stoich[MW (g/mmol)],0),0)</f>
        <v>22.82169</v>
      </c>
      <c r="F14" t="e">
        <f>_xlfn.XLOOKUP(Table1[[#This Row],[id]],[1]!PROTEIN_stoich[gene_src],[1]!PROTEIN_stoich[is essential? (optional, not used in code)],"")</f>
        <v>#REF!</v>
      </c>
    </row>
    <row r="15" spans="1:8" x14ac:dyDescent="0.15">
      <c r="A15" s="5" t="s">
        <v>55</v>
      </c>
      <c r="B15" t="s">
        <v>55</v>
      </c>
      <c r="E15" s="6">
        <f>IF(Table1[[#This Row],[paralog]]&lt;&gt;1,_xlfn.XLOOKUP(Table1[[#This Row],[name]],[1]!PROTEIN_stoich[id],[1]!PROTEIN_stoich[MW (g/mmol)],0),0)</f>
        <v>21.293009999999999</v>
      </c>
      <c r="F15" t="e">
        <f>_xlfn.XLOOKUP(Table1[[#This Row],[id]],[1]!PROTEIN_stoich[gene_src],[1]!PROTEIN_stoich[is essential? (optional, not used in code)],"")</f>
        <v>#REF!</v>
      </c>
    </row>
    <row r="16" spans="1:8" x14ac:dyDescent="0.15">
      <c r="A16" s="5" t="s">
        <v>56</v>
      </c>
      <c r="B16" t="s">
        <v>56</v>
      </c>
      <c r="E16" s="6">
        <f>IF(Table1[[#This Row],[paralog]]&lt;&gt;1,_xlfn.XLOOKUP(Table1[[#This Row],[name]],[1]!PROTEIN_stoich[id],[1]!PROTEIN_stoich[MW (g/mmol)],0),0)</f>
        <v>21.34564</v>
      </c>
      <c r="F16" t="e">
        <f>_xlfn.XLOOKUP(Table1[[#This Row],[id]],[1]!PROTEIN_stoich[gene_src],[1]!PROTEIN_stoich[is essential? (optional, not used in code)],"")</f>
        <v>#REF!</v>
      </c>
    </row>
    <row r="17" spans="1:6" x14ac:dyDescent="0.15">
      <c r="A17" s="5" t="s">
        <v>57</v>
      </c>
      <c r="B17" t="s">
        <v>57</v>
      </c>
      <c r="E17" s="6">
        <f>IF(Table1[[#This Row],[paralog]]&lt;&gt;1,_xlfn.XLOOKUP(Table1[[#This Row],[name]],[1]!PROTEIN_stoich[id],[1]!PROTEIN_stoich[MW (g/mmol)],0),0)</f>
        <v>22.680149999999998</v>
      </c>
      <c r="F17" t="e">
        <f>_xlfn.XLOOKUP(Table1[[#This Row],[id]],[1]!PROTEIN_stoich[gene_src],[1]!PROTEIN_stoich[is essential? (optional, not used in code)],"")</f>
        <v>#REF!</v>
      </c>
    </row>
    <row r="18" spans="1:6" x14ac:dyDescent="0.15">
      <c r="A18" s="5" t="s">
        <v>58</v>
      </c>
      <c r="B18" t="s">
        <v>58</v>
      </c>
      <c r="E18" s="6">
        <f>IF(Table1[[#This Row],[paralog]]&lt;&gt;1,_xlfn.XLOOKUP(Table1[[#This Row],[name]],[1]!PROTEIN_stoich[id],[1]!PROTEIN_stoich[MW (g/mmol)],0),0)</f>
        <v>24.656789999999997</v>
      </c>
      <c r="F18" t="e">
        <f>_xlfn.XLOOKUP(Table1[[#This Row],[id]],[1]!PROTEIN_stoich[gene_src],[1]!PROTEIN_stoich[is essential? (optional, not used in code)],"")</f>
        <v>#REF!</v>
      </c>
    </row>
    <row r="19" spans="1:6" x14ac:dyDescent="0.15">
      <c r="A19" s="5" t="s">
        <v>59</v>
      </c>
      <c r="B19" t="s">
        <v>59</v>
      </c>
      <c r="E19" s="6">
        <f>IF(Table1[[#This Row],[paralog]]&lt;&gt;1,_xlfn.XLOOKUP(Table1[[#This Row],[name]],[1]!PROTEIN_stoich[id],[1]!PROTEIN_stoich[MW (g/mmol)],0),0)</f>
        <v>20.57084</v>
      </c>
      <c r="F19" t="e">
        <f>_xlfn.XLOOKUP(Table1[[#This Row],[id]],[1]!PROTEIN_stoich[gene_src],[1]!PROTEIN_stoich[is essential? (optional, not used in code)],"")</f>
        <v>#REF!</v>
      </c>
    </row>
    <row r="20" spans="1:6" x14ac:dyDescent="0.15">
      <c r="A20" s="5" t="s">
        <v>60</v>
      </c>
      <c r="B20" t="s">
        <v>60</v>
      </c>
      <c r="E20" s="6">
        <f>IF(Table1[[#This Row],[paralog]]&lt;&gt;1,_xlfn.XLOOKUP(Table1[[#This Row],[name]],[1]!PROTEIN_stoich[id],[1]!PROTEIN_stoich[MW (g/mmol)],0),0)</f>
        <v>23.404679999999999</v>
      </c>
      <c r="F20" t="e">
        <f>_xlfn.XLOOKUP(Table1[[#This Row],[id]],[1]!PROTEIN_stoich[gene_src],[1]!PROTEIN_stoich[is essential? (optional, not used in code)],"")</f>
        <v>#REF!</v>
      </c>
    </row>
    <row r="21" spans="1:6" x14ac:dyDescent="0.15">
      <c r="A21" s="5" t="s">
        <v>61</v>
      </c>
      <c r="B21" t="s">
        <v>61</v>
      </c>
      <c r="D21">
        <v>1</v>
      </c>
      <c r="E21" s="6">
        <f>IF(Table1[[#This Row],[paralog]]&lt;&gt;1,_xlfn.XLOOKUP(Table1[[#This Row],[name]],[1]!PROTEIN_stoich[id],[1]!PROTEIN_stoich[MW (g/mmol)],0),0)</f>
        <v>0</v>
      </c>
      <c r="F21" t="e">
        <f>_xlfn.XLOOKUP(Table1[[#This Row],[id]],[1]!PROTEIN_stoich[gene_src],[1]!PROTEIN_stoich[is essential? (optional, not used in code)],"")</f>
        <v>#REF!</v>
      </c>
    </row>
    <row r="22" spans="1:6" x14ac:dyDescent="0.15">
      <c r="A22" s="5" t="s">
        <v>62</v>
      </c>
      <c r="B22" t="s">
        <v>62</v>
      </c>
      <c r="E22" s="6">
        <f>IF(Table1[[#This Row],[paralog]]&lt;&gt;1,_xlfn.XLOOKUP(Table1[[#This Row],[name]],[1]!PROTEIN_stoich[id],[1]!PROTEIN_stoich[MW (g/mmol)],0),0)</f>
        <v>15.104509999999998</v>
      </c>
      <c r="F22" t="e">
        <f>_xlfn.XLOOKUP(Table1[[#This Row],[id]],[1]!PROTEIN_stoich[gene_src],[1]!PROTEIN_stoich[is essential? (optional, not used in code)],"")</f>
        <v>#REF!</v>
      </c>
    </row>
    <row r="23" spans="1:6" x14ac:dyDescent="0.15">
      <c r="A23" s="5" t="s">
        <v>63</v>
      </c>
      <c r="B23" t="s">
        <v>63</v>
      </c>
      <c r="E23" s="6">
        <f>IF(Table1[[#This Row],[paralog]]&lt;&gt;1,_xlfn.XLOOKUP(Table1[[#This Row],[name]],[1]!PROTEIN_stoich[id],[1]!PROTEIN_stoich[MW (g/mmol)],0),0)</f>
        <v>16.778659999999999</v>
      </c>
      <c r="F23" t="e">
        <f>_xlfn.XLOOKUP(Table1[[#This Row],[id]],[1]!PROTEIN_stoich[gene_src],[1]!PROTEIN_stoich[is essential? (optional, not used in code)],"")</f>
        <v>#REF!</v>
      </c>
    </row>
    <row r="24" spans="1:6" x14ac:dyDescent="0.15">
      <c r="A24" s="5" t="s">
        <v>64</v>
      </c>
      <c r="B24" t="s">
        <v>64</v>
      </c>
      <c r="E24" s="6">
        <f>IF(Table1[[#This Row],[paralog]]&lt;&gt;1,_xlfn.XLOOKUP(Table1[[#This Row],[name]],[1]!PROTEIN_stoich[id],[1]!PROTEIN_stoich[MW (g/mmol)],0),0)</f>
        <v>14.451580000000002</v>
      </c>
      <c r="F24" t="e">
        <f>_xlfn.XLOOKUP(Table1[[#This Row],[id]],[1]!PROTEIN_stoich[gene_src],[1]!PROTEIN_stoich[is essential? (optional, not used in code)],"")</f>
        <v>#REF!</v>
      </c>
    </row>
    <row r="25" spans="1:6" x14ac:dyDescent="0.15">
      <c r="A25" s="5" t="s">
        <v>65</v>
      </c>
      <c r="B25" t="s">
        <v>65</v>
      </c>
      <c r="E25" s="6">
        <f>IF(Table1[[#This Row],[paralog]]&lt;&gt;1,_xlfn.XLOOKUP(Table1[[#This Row],[name]],[1]!PROTEIN_stoich[id],[1]!PROTEIN_stoich[MW (g/mmol)],0),0)</f>
        <v>15.978619999999998</v>
      </c>
      <c r="F25" t="e">
        <f>_xlfn.XLOOKUP(Table1[[#This Row],[id]],[1]!PROTEIN_stoich[gene_src],[1]!PROTEIN_stoich[is essential? (optional, not used in code)],"")</f>
        <v>#REF!</v>
      </c>
    </row>
    <row r="26" spans="1:6" x14ac:dyDescent="0.15">
      <c r="A26" s="5" t="s">
        <v>66</v>
      </c>
      <c r="B26" t="s">
        <v>66</v>
      </c>
      <c r="E26" s="6">
        <f>IF(Table1[[#This Row],[paralog]]&lt;&gt;1,_xlfn.XLOOKUP(Table1[[#This Row],[name]],[1]!PROTEIN_stoich[id],[1]!PROTEIN_stoich[MW (g/mmol)],0),0)</f>
        <v>16.333670000000001</v>
      </c>
      <c r="F26" t="e">
        <f>_xlfn.XLOOKUP(Table1[[#This Row],[id]],[1]!PROTEIN_stoich[gene_src],[1]!PROTEIN_stoich[is essential? (optional, not used in code)],"")</f>
        <v>#REF!</v>
      </c>
    </row>
    <row r="27" spans="1:6" x14ac:dyDescent="0.15">
      <c r="A27" s="5" t="s">
        <v>67</v>
      </c>
      <c r="B27" t="s">
        <v>67</v>
      </c>
      <c r="E27" s="6">
        <f>IF(Table1[[#This Row],[paralog]]&lt;&gt;1,_xlfn.XLOOKUP(Table1[[#This Row],[name]],[1]!PROTEIN_stoich[id],[1]!PROTEIN_stoich[MW (g/mmol)],0),0)</f>
        <v>44.159410000000001</v>
      </c>
      <c r="F27" t="e">
        <f>_xlfn.XLOOKUP(Table1[[#This Row],[id]],[1]!PROTEIN_stoich[gene_src],[1]!PROTEIN_stoich[is essential? (optional, not used in code)],"")</f>
        <v>#REF!</v>
      </c>
    </row>
    <row r="28" spans="1:6" x14ac:dyDescent="0.15">
      <c r="A28" s="5" t="s">
        <v>68</v>
      </c>
      <c r="B28" t="s">
        <v>68</v>
      </c>
      <c r="E28" s="6">
        <f>IF(Table1[[#This Row],[paralog]]&lt;&gt;1,_xlfn.XLOOKUP(Table1[[#This Row],[name]],[1]!PROTEIN_stoich[id],[1]!PROTEIN_stoich[MW (g/mmol)],0),0)</f>
        <v>14.362259999999999</v>
      </c>
      <c r="F28" t="e">
        <f>_xlfn.XLOOKUP(Table1[[#This Row],[id]],[1]!PROTEIN_stoich[gene_src],[1]!PROTEIN_stoich[is essential? (optional, not used in code)],"")</f>
        <v>#REF!</v>
      </c>
    </row>
    <row r="29" spans="1:6" x14ac:dyDescent="0.15">
      <c r="A29" s="5" t="s">
        <v>69</v>
      </c>
      <c r="B29" t="s">
        <v>69</v>
      </c>
      <c r="E29" s="6">
        <f>IF(Table1[[#This Row],[paralog]]&lt;&gt;1,_xlfn.XLOOKUP(Table1[[#This Row],[name]],[1]!PROTEIN_stoich[id],[1]!PROTEIN_stoich[MW (g/mmol)],0),0)</f>
        <v>14.827170000000001</v>
      </c>
      <c r="F29" t="e">
        <f>_xlfn.XLOOKUP(Table1[[#This Row],[id]],[1]!PROTEIN_stoich[gene_src],[1]!PROTEIN_stoich[is essential? (optional, not used in code)],"")</f>
        <v>#REF!</v>
      </c>
    </row>
    <row r="30" spans="1:6" x14ac:dyDescent="0.15">
      <c r="A30" s="5" t="s">
        <v>70</v>
      </c>
      <c r="B30" t="s">
        <v>70</v>
      </c>
      <c r="E30" s="6">
        <f>IF(Table1[[#This Row],[paralog]]&lt;&gt;1,_xlfn.XLOOKUP(Table1[[#This Row],[name]],[1]!PROTEIN_stoich[id],[1]!PROTEIN_stoich[MW (g/mmol)],0),0)</f>
        <v>12.03891</v>
      </c>
      <c r="F30" t="e">
        <f>_xlfn.XLOOKUP(Table1[[#This Row],[id]],[1]!PROTEIN_stoich[gene_src],[1]!PROTEIN_stoich[is essential? (optional, not used in code)],"")</f>
        <v>#REF!</v>
      </c>
    </row>
    <row r="31" spans="1:6" x14ac:dyDescent="0.15">
      <c r="A31" s="5" t="s">
        <v>71</v>
      </c>
      <c r="B31" t="s">
        <v>71</v>
      </c>
      <c r="E31" s="6">
        <f>IF(Table1[[#This Row],[paralog]]&lt;&gt;1,_xlfn.XLOOKUP(Table1[[#This Row],[name]],[1]!PROTEIN_stoich[id],[1]!PROTEIN_stoich[MW (g/mmol)],0),0)</f>
        <v>13.02834</v>
      </c>
      <c r="F31" t="e">
        <f>_xlfn.XLOOKUP(Table1[[#This Row],[id]],[1]!PROTEIN_stoich[gene_src],[1]!PROTEIN_stoich[is essential? (optional, not used in code)],"")</f>
        <v>#REF!</v>
      </c>
    </row>
    <row r="32" spans="1:6" x14ac:dyDescent="0.15">
      <c r="A32" s="5" t="s">
        <v>72</v>
      </c>
      <c r="B32" t="s">
        <v>72</v>
      </c>
      <c r="E32" s="6">
        <f>IF(Table1[[#This Row],[paralog]]&lt;&gt;1,_xlfn.XLOOKUP(Table1[[#This Row],[name]],[1]!PROTEIN_stoich[id],[1]!PROTEIN_stoich[MW (g/mmol)],0),0)</f>
        <v>17.685169999999999</v>
      </c>
      <c r="F32" t="e">
        <f>_xlfn.XLOOKUP(Table1[[#This Row],[id]],[1]!PROTEIN_stoich[gene_src],[1]!PROTEIN_stoich[is essential? (optional, not used in code)],"")</f>
        <v>#REF!</v>
      </c>
    </row>
    <row r="33" spans="1:6" x14ac:dyDescent="0.15">
      <c r="A33" s="5" t="s">
        <v>73</v>
      </c>
      <c r="B33" t="s">
        <v>73</v>
      </c>
      <c r="E33" s="6">
        <f>IF(Table1[[#This Row],[paralog]]&lt;&gt;1,_xlfn.XLOOKUP(Table1[[#This Row],[name]],[1]!PROTEIN_stoich[id],[1]!PROTEIN_stoich[MW (g/mmol)],0),0)</f>
        <v>11.633569999999997</v>
      </c>
      <c r="F33" t="e">
        <f>_xlfn.XLOOKUP(Table1[[#This Row],[id]],[1]!PROTEIN_stoich[gene_src],[1]!PROTEIN_stoich[is essential? (optional, not used in code)],"")</f>
        <v>#REF!</v>
      </c>
    </row>
    <row r="34" spans="1:6" x14ac:dyDescent="0.15">
      <c r="A34" s="5" t="s">
        <v>74</v>
      </c>
      <c r="B34" t="s">
        <v>74</v>
      </c>
      <c r="E34" s="6">
        <f>IF(Table1[[#This Row],[paralog]]&lt;&gt;1,_xlfn.XLOOKUP(Table1[[#This Row],[name]],[1]!PROTEIN_stoich[id],[1]!PROTEIN_stoich[MW (g/mmol)],0),0)</f>
        <v>10.530999999999999</v>
      </c>
      <c r="F34" t="e">
        <f>_xlfn.XLOOKUP(Table1[[#This Row],[id]],[1]!PROTEIN_stoich[gene_src],[1]!PROTEIN_stoich[is essential? (optional, not used in code)],"")</f>
        <v>#REF!</v>
      </c>
    </row>
    <row r="35" spans="1:6" x14ac:dyDescent="0.15">
      <c r="A35" s="5" t="s">
        <v>75</v>
      </c>
      <c r="B35" t="s">
        <v>75</v>
      </c>
      <c r="E35" s="6">
        <f>IF(Table1[[#This Row],[paralog]]&lt;&gt;1,_xlfn.XLOOKUP(Table1[[#This Row],[name]],[1]!PROTEIN_stoich[id],[1]!PROTEIN_stoich[MW (g/mmol)],0),0)</f>
        <v>20.682269999999995</v>
      </c>
      <c r="F35" t="e">
        <f>_xlfn.XLOOKUP(Table1[[#This Row],[id]],[1]!PROTEIN_stoich[gene_src],[1]!PROTEIN_stoich[is essential? (optional, not used in code)],"")</f>
        <v>#REF!</v>
      </c>
    </row>
    <row r="36" spans="1:6" x14ac:dyDescent="0.15">
      <c r="A36" s="5" t="s">
        <v>76</v>
      </c>
      <c r="B36" t="s">
        <v>76</v>
      </c>
      <c r="E36" s="6">
        <f>IF(Table1[[#This Row],[paralog]]&lt;&gt;1,_xlfn.XLOOKUP(Table1[[#This Row],[name]],[1]!PROTEIN_stoich[id],[1]!PROTEIN_stoich[MW (g/mmol)],0),0)</f>
        <v>13.473459999999999</v>
      </c>
      <c r="F36" t="e">
        <f>_xlfn.XLOOKUP(Table1[[#This Row],[id]],[1]!PROTEIN_stoich[gene_src],[1]!PROTEIN_stoich[is essential? (optional, not used in code)],"")</f>
        <v>#REF!</v>
      </c>
    </row>
    <row r="37" spans="1:6" x14ac:dyDescent="0.15">
      <c r="A37" s="5" t="s">
        <v>87</v>
      </c>
      <c r="B37" t="s">
        <v>87</v>
      </c>
      <c r="E37" s="6">
        <f>IF(Table1[[#This Row],[paralog]]&lt;&gt;1,_xlfn.XLOOKUP(Table1[[#This Row],[name]],[1]!PROTEIN_stoich[id],[1]!PROTEIN_stoich[MW (g/mmol)],0),0)</f>
        <v>3.3612000000000002</v>
      </c>
      <c r="F37" t="e">
        <f>_xlfn.XLOOKUP(Table1[[#This Row],[id]],[1]!PROTEIN_stoich[gene_src],[1]!PROTEIN_stoich[is essential? (optional, not used in code)],"")</f>
        <v>#REF!</v>
      </c>
    </row>
    <row r="38" spans="1:6" x14ac:dyDescent="0.15">
      <c r="A38" s="5" t="s">
        <v>77</v>
      </c>
      <c r="B38" t="s">
        <v>77</v>
      </c>
      <c r="E38" s="6">
        <f>IF(Table1[[#This Row],[paralog]]&lt;&gt;1,_xlfn.XLOOKUP(Table1[[#This Row],[name]],[1]!PROTEIN_stoich[id],[1]!PROTEIN_stoich[MW (g/mmol)],0),0)</f>
        <v>12.405620000000001</v>
      </c>
      <c r="F38" t="e">
        <f>_xlfn.XLOOKUP(Table1[[#This Row],[id]],[1]!PROTEIN_stoich[gene_src],[1]!PROTEIN_stoich[is essential? (optional, not used in code)],"")</f>
        <v>#REF!</v>
      </c>
    </row>
    <row r="39" spans="1:6" x14ac:dyDescent="0.15">
      <c r="A39" s="5" t="s">
        <v>78</v>
      </c>
      <c r="B39" t="s">
        <v>78</v>
      </c>
      <c r="E39" s="6">
        <f>IF(Table1[[#This Row],[paralog]]&lt;&gt;1,_xlfn.XLOOKUP(Table1[[#This Row],[name]],[1]!PROTEIN_stoich[id],[1]!PROTEIN_stoich[MW (g/mmol)],0),0)</f>
        <v>10.21682</v>
      </c>
      <c r="F39" t="e">
        <f>_xlfn.XLOOKUP(Table1[[#This Row],[id]],[1]!PROTEIN_stoich[gene_src],[1]!PROTEIN_stoich[is essential? (optional, not used in code)],"")</f>
        <v>#REF!</v>
      </c>
    </row>
    <row r="40" spans="1:6" x14ac:dyDescent="0.15">
      <c r="A40" s="5" t="s">
        <v>79</v>
      </c>
      <c r="B40" t="s">
        <v>79</v>
      </c>
      <c r="E40" s="6">
        <f>IF(Table1[[#This Row],[paralog]]&lt;&gt;1,_xlfn.XLOOKUP(Table1[[#This Row],[name]],[1]!PROTEIN_stoich[id],[1]!PROTEIN_stoich[MW (g/mmol)],0),0)</f>
        <v>40.227760000000004</v>
      </c>
      <c r="F40" t="e">
        <f>_xlfn.XLOOKUP(Table1[[#This Row],[id]],[1]!PROTEIN_stoich[gene_src],[1]!PROTEIN_stoich[is essential? (optional, not used in code)],"")</f>
        <v>#REF!</v>
      </c>
    </row>
    <row r="41" spans="1:6" x14ac:dyDescent="0.15">
      <c r="A41" s="5" t="s">
        <v>80</v>
      </c>
      <c r="B41" t="s">
        <v>80</v>
      </c>
      <c r="E41" s="6">
        <f>IF(Table1[[#This Row],[paralog]]&lt;&gt;1,_xlfn.XLOOKUP(Table1[[#This Row],[name]],[1]!PROTEIN_stoich[id],[1]!PROTEIN_stoich[MW (g/mmol)],0),0)</f>
        <v>36.598859999999995</v>
      </c>
      <c r="F41" t="e">
        <f>_xlfn.XLOOKUP(Table1[[#This Row],[id]],[1]!PROTEIN_stoich[gene_src],[1]!PROTEIN_stoich[is essential? (optional, not used in code)],"")</f>
        <v>#REF!</v>
      </c>
    </row>
    <row r="42" spans="1:6" x14ac:dyDescent="0.15">
      <c r="A42" s="5" t="s">
        <v>81</v>
      </c>
      <c r="B42" t="s">
        <v>81</v>
      </c>
      <c r="E42" s="6">
        <f>IF(Table1[[#This Row],[paralog]]&lt;&gt;1,_xlfn.XLOOKUP(Table1[[#This Row],[name]],[1]!PROTEIN_stoich[id],[1]!PROTEIN_stoich[MW (g/mmol)],0),0)</f>
        <v>23.292560000000002</v>
      </c>
      <c r="F42" t="e">
        <f>_xlfn.XLOOKUP(Table1[[#This Row],[id]],[1]!PROTEIN_stoich[gene_src],[1]!PROTEIN_stoich[is essential? (optional, not used in code)],"")</f>
        <v>#REF!</v>
      </c>
    </row>
    <row r="43" spans="1:6" x14ac:dyDescent="0.15">
      <c r="A43" s="5" t="s">
        <v>82</v>
      </c>
      <c r="B43" t="s">
        <v>82</v>
      </c>
      <c r="E43" s="6">
        <f>IF(Table1[[#This Row],[paralog]]&lt;&gt;1,_xlfn.XLOOKUP(Table1[[#This Row],[name]],[1]!PROTEIN_stoich[id],[1]!PROTEIN_stoich[MW (g/mmol)],0),0)</f>
        <v>28.362680000000001</v>
      </c>
      <c r="F43" t="e">
        <f>_xlfn.XLOOKUP(Table1[[#This Row],[id]],[1]!PROTEIN_stoich[gene_src],[1]!PROTEIN_stoich[is essential? (optional, not used in code)],"")</f>
        <v>#REF!</v>
      </c>
    </row>
    <row r="44" spans="1:6" x14ac:dyDescent="0.15">
      <c r="A44" s="5" t="s">
        <v>83</v>
      </c>
      <c r="B44" t="s">
        <v>83</v>
      </c>
      <c r="E44" s="6">
        <f>IF(Table1[[#This Row],[paralog]]&lt;&gt;1,_xlfn.XLOOKUP(Table1[[#This Row],[name]],[1]!PROTEIN_stoich[id],[1]!PROTEIN_stoich[MW (g/mmol)],0),0)</f>
        <v>29.126669999999994</v>
      </c>
      <c r="F44" t="e">
        <f>_xlfn.XLOOKUP(Table1[[#This Row],[id]],[1]!PROTEIN_stoich[gene_src],[1]!PROTEIN_stoich[is essential? (optional, not used in code)],"")</f>
        <v>#REF!</v>
      </c>
    </row>
    <row r="45" spans="1:6" x14ac:dyDescent="0.15">
      <c r="A45" s="5" t="s">
        <v>84</v>
      </c>
      <c r="B45" t="s">
        <v>84</v>
      </c>
      <c r="D45">
        <v>1</v>
      </c>
      <c r="E45" s="6">
        <f>IF(Table1[[#This Row],[paralog]]&lt;&gt;1,_xlfn.XLOOKUP(Table1[[#This Row],[name]],[1]!PROTEIN_stoich[id],[1]!PROTEIN_stoich[MW (g/mmol)],0),0)</f>
        <v>0</v>
      </c>
      <c r="F45" t="e">
        <f>_xlfn.XLOOKUP(Table1[[#This Row],[id]],[1]!PROTEIN_stoich[gene_src],[1]!PROTEIN_stoich[is essential? (optional, not used in code)],"")</f>
        <v>#REF!</v>
      </c>
    </row>
    <row r="46" spans="1:6" x14ac:dyDescent="0.15">
      <c r="A46" s="5" t="s">
        <v>85</v>
      </c>
      <c r="B46" t="s">
        <v>85</v>
      </c>
      <c r="E46" s="6">
        <f>IF(Table1[[#This Row],[paralog]]&lt;&gt;1,_xlfn.XLOOKUP(Table1[[#This Row],[name]],[1]!PROTEIN_stoich[id],[1]!PROTEIN_stoich[MW (g/mmol)],0),0)</f>
        <v>21.589809999999996</v>
      </c>
      <c r="F46" t="e">
        <f>_xlfn.XLOOKUP(Table1[[#This Row],[id]],[1]!PROTEIN_stoich[gene_src],[1]!PROTEIN_stoich[is essential? (optional, not used in code)],"")</f>
        <v>#REF!</v>
      </c>
    </row>
    <row r="47" spans="1:6" x14ac:dyDescent="0.15">
      <c r="A47" s="5" t="s">
        <v>86</v>
      </c>
      <c r="B47" t="s">
        <v>86</v>
      </c>
      <c r="E47" s="6">
        <f>IF(Table1[[#This Row],[paralog]]&lt;&gt;1,_xlfn.XLOOKUP(Table1[[#This Row],[name]],[1]!PROTEIN_stoich[id],[1]!PROTEIN_stoich[MW (g/mmol)],0),0)</f>
        <v>10.795749999999998</v>
      </c>
      <c r="F47" t="e">
        <f>_xlfn.XLOOKUP(Table1[[#This Row],[id]],[1]!PROTEIN_stoich[gene_src],[1]!PROTEIN_stoich[is essential? (optional, not used in code)],"")</f>
        <v>#REF!</v>
      </c>
    </row>
    <row r="48" spans="1:6" x14ac:dyDescent="0.15">
      <c r="A48" s="5" t="s">
        <v>18</v>
      </c>
      <c r="B48" t="s">
        <v>18</v>
      </c>
      <c r="E48" s="6">
        <f>IF(Table1[[#This Row],[paralog]]&lt;&gt;1,_xlfn.XLOOKUP(Table1[[#This Row],[name]],[1]!PROTEIN_stoich[id],[1]!PROTEIN_stoich[MW (g/mmol)],0),0)</f>
        <v>32.114539999999998</v>
      </c>
      <c r="F48" t="e">
        <f>_xlfn.XLOOKUP(Table1[[#This Row],[id]],[1]!PROTEIN_stoich[gene_src],[1]!PROTEIN_stoich[is essential? (optional, not used in code)],"")</f>
        <v>#REF!</v>
      </c>
    </row>
    <row r="49" spans="1:6" x14ac:dyDescent="0.15">
      <c r="A49" s="5" t="s">
        <v>19</v>
      </c>
      <c r="B49" t="s">
        <v>19</v>
      </c>
      <c r="E49" s="6">
        <f>IF(Table1[[#This Row],[paralog]]&lt;&gt;1,_xlfn.XLOOKUP(Table1[[#This Row],[name]],[1]!PROTEIN_stoich[id],[1]!PROTEIN_stoich[MW (g/mmol)],0),0)</f>
        <v>17.451409999999999</v>
      </c>
      <c r="F49" t="e">
        <f>_xlfn.XLOOKUP(Table1[[#This Row],[id]],[1]!PROTEIN_stoich[gene_src],[1]!PROTEIN_stoich[is essential? (optional, not used in code)],"")</f>
        <v>#REF!</v>
      </c>
    </row>
    <row r="50" spans="1:6" x14ac:dyDescent="0.15">
      <c r="A50" s="5" t="s">
        <v>20</v>
      </c>
      <c r="B50" t="s">
        <v>20</v>
      </c>
      <c r="E50" s="6">
        <f>IF(Table1[[#This Row],[paralog]]&lt;&gt;1,_xlfn.XLOOKUP(Table1[[#This Row],[name]],[1]!PROTEIN_stoich[id],[1]!PROTEIN_stoich[MW (g/mmol)],0),0)</f>
        <v>19.906129999999997</v>
      </c>
      <c r="F50" t="e">
        <f>_xlfn.XLOOKUP(Table1[[#This Row],[id]],[1]!PROTEIN_stoich[gene_src],[1]!PROTEIN_stoich[is essential? (optional, not used in code)],"")</f>
        <v>#REF!</v>
      </c>
    </row>
    <row r="51" spans="1:6" x14ac:dyDescent="0.15">
      <c r="A51" s="5" t="s">
        <v>21</v>
      </c>
      <c r="B51" t="s">
        <v>21</v>
      </c>
      <c r="E51" s="6">
        <f>IF(Table1[[#This Row],[paralog]]&lt;&gt;1,_xlfn.XLOOKUP(Table1[[#This Row],[name]],[1]!PROTEIN_stoich[id],[1]!PROTEIN_stoich[MW (g/mmol)],0),0)</f>
        <v>16.365599999999997</v>
      </c>
      <c r="F51" t="e">
        <f>_xlfn.XLOOKUP(Table1[[#This Row],[id]],[1]!PROTEIN_stoich[gene_src],[1]!PROTEIN_stoich[is essential? (optional, not used in code)],"")</f>
        <v>#REF!</v>
      </c>
    </row>
    <row r="52" spans="1:6" x14ac:dyDescent="0.15">
      <c r="A52" s="5" t="s">
        <v>22</v>
      </c>
      <c r="B52" t="s">
        <v>22</v>
      </c>
      <c r="E52" s="6">
        <f>IF(Table1[[#This Row],[paralog]]&lt;&gt;1,_xlfn.XLOOKUP(Table1[[#This Row],[name]],[1]!PROTEIN_stoich[id],[1]!PROTEIN_stoich[MW (g/mmol)],0),0)</f>
        <v>17.218019999999996</v>
      </c>
      <c r="F52" t="e">
        <f>_xlfn.XLOOKUP(Table1[[#This Row],[id]],[1]!PROTEIN_stoich[gene_src],[1]!PROTEIN_stoich[is essential? (optional, not used in code)],"")</f>
        <v>#REF!</v>
      </c>
    </row>
    <row r="53" spans="1:6" x14ac:dyDescent="0.15">
      <c r="A53" s="5" t="s">
        <v>23</v>
      </c>
      <c r="B53" t="s">
        <v>23</v>
      </c>
      <c r="E53" s="6">
        <f>IF(Table1[[#This Row],[paralog]]&lt;&gt;1,_xlfn.XLOOKUP(Table1[[#This Row],[name]],[1]!PROTEIN_stoich[id],[1]!PROTEIN_stoich[MW (g/mmol)],0),0)</f>
        <v>19.947909999999997</v>
      </c>
      <c r="F53" t="e">
        <f>_xlfn.XLOOKUP(Table1[[#This Row],[id]],[1]!PROTEIN_stoich[gene_src],[1]!PROTEIN_stoich[is essential? (optional, not used in code)],"")</f>
        <v>#REF!</v>
      </c>
    </row>
    <row r="54" spans="1:6" x14ac:dyDescent="0.15">
      <c r="A54" s="5" t="s">
        <v>24</v>
      </c>
      <c r="B54" t="s">
        <v>24</v>
      </c>
      <c r="E54" s="6">
        <f>IF(Table1[[#This Row],[paralog]]&lt;&gt;1,_xlfn.XLOOKUP(Table1[[#This Row],[name]],[1]!PROTEIN_stoich[id],[1]!PROTEIN_stoich[MW (g/mmol)],0),0)</f>
        <v>16.636220000000002</v>
      </c>
      <c r="F54" t="e">
        <f>_xlfn.XLOOKUP(Table1[[#This Row],[id]],[1]!PROTEIN_stoich[gene_src],[1]!PROTEIN_stoich[is essential? (optional, not used in code)],"")</f>
        <v>#REF!</v>
      </c>
    </row>
    <row r="55" spans="1:6" x14ac:dyDescent="0.15">
      <c r="A55" s="5" t="s">
        <v>25</v>
      </c>
      <c r="B55" t="s">
        <v>25</v>
      </c>
      <c r="E55" s="6">
        <f>IF(Table1[[#This Row],[paralog]]&lt;&gt;1,_xlfn.XLOOKUP(Table1[[#This Row],[name]],[1]!PROTEIN_stoich[id],[1]!PROTEIN_stoich[MW (g/mmol)],0),0)</f>
        <v>18.197989999999997</v>
      </c>
      <c r="F55" t="e">
        <f>_xlfn.XLOOKUP(Table1[[#This Row],[id]],[1]!PROTEIN_stoich[gene_src],[1]!PROTEIN_stoich[is essential? (optional, not used in code)],"")</f>
        <v>#REF!</v>
      </c>
    </row>
    <row r="56" spans="1:6" x14ac:dyDescent="0.15">
      <c r="A56" s="5" t="s">
        <v>26</v>
      </c>
      <c r="B56" t="s">
        <v>26</v>
      </c>
      <c r="E56" s="6">
        <f>IF(Table1[[#This Row],[paralog]]&lt;&gt;1,_xlfn.XLOOKUP(Table1[[#This Row],[name]],[1]!PROTEIN_stoich[id],[1]!PROTEIN_stoich[MW (g/mmol)],0),0)</f>
        <v>16.584439999999997</v>
      </c>
      <c r="F56" t="e">
        <f>_xlfn.XLOOKUP(Table1[[#This Row],[id]],[1]!PROTEIN_stoich[gene_src],[1]!PROTEIN_stoich[is essential? (optional, not used in code)],"")</f>
        <v>#REF!</v>
      </c>
    </row>
    <row r="57" spans="1:6" x14ac:dyDescent="0.15">
      <c r="A57" s="5" t="s">
        <v>27</v>
      </c>
      <c r="B57" t="s">
        <v>27</v>
      </c>
      <c r="E57" s="6">
        <f>IF(Table1[[#This Row],[paralog]]&lt;&gt;1,_xlfn.XLOOKUP(Table1[[#This Row],[name]],[1]!PROTEIN_stoich[id],[1]!PROTEIN_stoich[MW (g/mmol)],0),0)</f>
        <v>29.948289999999997</v>
      </c>
      <c r="F57" t="e">
        <f>_xlfn.XLOOKUP(Table1[[#This Row],[id]],[1]!PROTEIN_stoich[gene_src],[1]!PROTEIN_stoich[is essential? (optional, not used in code)],"")</f>
        <v>#REF!</v>
      </c>
    </row>
    <row r="58" spans="1:6" x14ac:dyDescent="0.15">
      <c r="A58" s="5" t="s">
        <v>28</v>
      </c>
      <c r="B58" t="s">
        <v>28</v>
      </c>
      <c r="E58" s="6">
        <f>IF(Table1[[#This Row],[paralog]]&lt;&gt;1,_xlfn.XLOOKUP(Table1[[#This Row],[name]],[1]!PROTEIN_stoich[id],[1]!PROTEIN_stoich[MW (g/mmol)],0),0)</f>
        <v>28.501819999999999</v>
      </c>
      <c r="F58" t="e">
        <f>_xlfn.XLOOKUP(Table1[[#This Row],[id]],[1]!PROTEIN_stoich[gene_src],[1]!PROTEIN_stoich[is essential? (optional, not used in code)],"")</f>
        <v>#REF!</v>
      </c>
    </row>
    <row r="59" spans="1:6" x14ac:dyDescent="0.15">
      <c r="A59" s="5" t="s">
        <v>29</v>
      </c>
      <c r="B59" t="s">
        <v>29</v>
      </c>
      <c r="E59" s="6">
        <f>IF(Table1[[#This Row],[paralog]]&lt;&gt;1,_xlfn.XLOOKUP(Table1[[#This Row],[name]],[1]!PROTEIN_stoich[id],[1]!PROTEIN_stoich[MW (g/mmol)],0),0)</f>
        <v>13.854949999999999</v>
      </c>
      <c r="F59" t="e">
        <f>_xlfn.XLOOKUP(Table1[[#This Row],[id]],[1]!PROTEIN_stoich[gene_src],[1]!PROTEIN_stoich[is essential? (optional, not used in code)],"")</f>
        <v>#REF!</v>
      </c>
    </row>
    <row r="60" spans="1:6" x14ac:dyDescent="0.15">
      <c r="A60" s="5" t="s">
        <v>30</v>
      </c>
      <c r="B60" t="s">
        <v>30</v>
      </c>
      <c r="E60" s="6">
        <f>IF(Table1[[#This Row],[paralog]]&lt;&gt;1,_xlfn.XLOOKUP(Table1[[#This Row],[name]],[1]!PROTEIN_stoich[id],[1]!PROTEIN_stoich[MW (g/mmol)],0),0)</f>
        <v>9.4603100000000016</v>
      </c>
      <c r="F60" t="e">
        <f>_xlfn.XLOOKUP(Table1[[#This Row],[id]],[1]!PROTEIN_stoich[gene_src],[1]!PROTEIN_stoich[is essential? (optional, not used in code)],"")</f>
        <v>#REF!</v>
      </c>
    </row>
    <row r="61" spans="1:6" x14ac:dyDescent="0.15">
      <c r="A61" s="5" t="s">
        <v>31</v>
      </c>
      <c r="B61" t="s">
        <v>31</v>
      </c>
      <c r="E61" s="6">
        <f>IF(Table1[[#This Row],[paralog]]&lt;&gt;1,_xlfn.XLOOKUP(Table1[[#This Row],[name]],[1]!PROTEIN_stoich[id],[1]!PROTEIN_stoich[MW (g/mmol)],0),0)</f>
        <v>14.909279999999997</v>
      </c>
      <c r="F61" t="e">
        <f>_xlfn.XLOOKUP(Table1[[#This Row],[id]],[1]!PROTEIN_stoich[gene_src],[1]!PROTEIN_stoich[is essential? (optional, not used in code)],"")</f>
        <v>#REF!</v>
      </c>
    </row>
    <row r="62" spans="1:6" x14ac:dyDescent="0.15">
      <c r="A62" s="5" t="s">
        <v>32</v>
      </c>
      <c r="B62" t="s">
        <v>32</v>
      </c>
      <c r="E62" s="6">
        <f>IF(Table1[[#This Row],[paralog]]&lt;&gt;1,_xlfn.XLOOKUP(Table1[[#This Row],[name]],[1]!PROTEIN_stoich[id],[1]!PROTEIN_stoich[MW (g/mmol)],0),0)</f>
        <v>16.03548</v>
      </c>
      <c r="F62" t="e">
        <f>_xlfn.XLOOKUP(Table1[[#This Row],[id]],[1]!PROTEIN_stoich[gene_src],[1]!PROTEIN_stoich[is essential? (optional, not used in code)],"")</f>
        <v>#REF!</v>
      </c>
    </row>
    <row r="63" spans="1:6" x14ac:dyDescent="0.15">
      <c r="A63" s="5" t="s">
        <v>33</v>
      </c>
      <c r="B63" t="s">
        <v>33</v>
      </c>
      <c r="D63">
        <v>1</v>
      </c>
      <c r="E63" s="6">
        <f>IF(Table1[[#This Row],[paralog]]&lt;&gt;1,_xlfn.XLOOKUP(Table1[[#This Row],[name]],[1]!PROTEIN_stoich[id],[1]!PROTEIN_stoich[MW (g/mmol)],0),0)</f>
        <v>0</v>
      </c>
      <c r="F63" t="e">
        <f>_xlfn.XLOOKUP(Table1[[#This Row],[id]],[1]!PROTEIN_stoich[gene_src],[1]!PROTEIN_stoich[is essential? (optional, not used in code)],"")</f>
        <v>#REF!</v>
      </c>
    </row>
    <row r="64" spans="1:6" x14ac:dyDescent="0.15">
      <c r="A64" s="5" t="s">
        <v>34</v>
      </c>
      <c r="B64" t="s">
        <v>34</v>
      </c>
      <c r="E64" s="6">
        <f>IF(Table1[[#This Row],[paralog]]&lt;&gt;1,_xlfn.XLOOKUP(Table1[[#This Row],[name]],[1]!PROTEIN_stoich[id],[1]!PROTEIN_stoich[MW (g/mmol)],0),0)</f>
        <v>15.716220000000003</v>
      </c>
      <c r="F64" t="e">
        <f>_xlfn.XLOOKUP(Table1[[#This Row],[id]],[1]!PROTEIN_stoich[gene_src],[1]!PROTEIN_stoich[is essential? (optional, not used in code)],"")</f>
        <v>#REF!</v>
      </c>
    </row>
    <row r="65" spans="1:6" x14ac:dyDescent="0.15">
      <c r="A65" s="5" t="s">
        <v>35</v>
      </c>
      <c r="B65" t="s">
        <v>35</v>
      </c>
      <c r="E65" s="6">
        <f>IF(Table1[[#This Row],[paralog]]&lt;&gt;1,_xlfn.XLOOKUP(Table1[[#This Row],[name]],[1]!PROTEIN_stoich[id],[1]!PROTEIN_stoich[MW (g/mmol)],0),0)</f>
        <v>14.067300000000001</v>
      </c>
      <c r="F65" t="e">
        <f>_xlfn.XLOOKUP(Table1[[#This Row],[id]],[1]!PROTEIN_stoich[gene_src],[1]!PROTEIN_stoich[is essential? (optional, not used in code)],"")</f>
        <v>#REF!</v>
      </c>
    </row>
    <row r="66" spans="1:6" x14ac:dyDescent="0.15">
      <c r="A66" s="5" t="s">
        <v>36</v>
      </c>
      <c r="B66" t="s">
        <v>36</v>
      </c>
      <c r="E66" s="6">
        <f>IF(Table1[[#This Row],[paralog]]&lt;&gt;1,_xlfn.XLOOKUP(Table1[[#This Row],[name]],[1]!PROTEIN_stoich[id],[1]!PROTEIN_stoich[MW (g/mmol)],0),0)</f>
        <v>9.508930000000003</v>
      </c>
      <c r="F66" t="e">
        <f>_xlfn.XLOOKUP(Table1[[#This Row],[id]],[1]!PROTEIN_stoich[gene_src],[1]!PROTEIN_stoich[is essential? (optional, not used in code)],"")</f>
        <v>#REF!</v>
      </c>
    </row>
    <row r="67" spans="1:6" x14ac:dyDescent="0.15">
      <c r="A67" s="5" t="s">
        <v>37</v>
      </c>
      <c r="B67" t="s">
        <v>37</v>
      </c>
      <c r="E67" s="6">
        <f>IF(Table1[[#This Row],[paralog]]&lt;&gt;1,_xlfn.XLOOKUP(Table1[[#This Row],[name]],[1]!PROTEIN_stoich[id],[1]!PROTEIN_stoich[MW (g/mmol)],0),0)</f>
        <v>7.7959000000000005</v>
      </c>
      <c r="F67" t="e">
        <f>_xlfn.XLOOKUP(Table1[[#This Row],[id]],[1]!PROTEIN_stoich[gene_src],[1]!PROTEIN_stoich[is essential? (optional, not used in code)],"")</f>
        <v>#REF!</v>
      </c>
    </row>
    <row r="68" spans="1:6" x14ac:dyDescent="0.15">
      <c r="A68" s="5" t="s">
        <v>38</v>
      </c>
      <c r="B68" t="s">
        <v>38</v>
      </c>
      <c r="E68" s="6">
        <f>IF(Table1[[#This Row],[paralog]]&lt;&gt;1,_xlfn.XLOOKUP(Table1[[#This Row],[name]],[1]!PROTEIN_stoich[id],[1]!PROTEIN_stoich[MW (g/mmol)],0),0)</f>
        <v>6.5985899999999988</v>
      </c>
      <c r="F68" t="e">
        <f>_xlfn.XLOOKUP(Table1[[#This Row],[id]],[1]!PROTEIN_stoich[gene_src],[1]!PROTEIN_stoich[is essential? (optional, not used in code)],"")</f>
        <v>#REF!</v>
      </c>
    </row>
    <row r="69" spans="1:6" x14ac:dyDescent="0.15">
      <c r="A69" s="5" t="s">
        <v>39</v>
      </c>
      <c r="B69" t="s">
        <v>39</v>
      </c>
      <c r="E69" s="6">
        <f>IF(Table1[[#This Row],[paralog]]&lt;&gt;1,_xlfn.XLOOKUP(Table1[[#This Row],[name]],[1]!PROTEIN_stoich[id],[1]!PROTEIN_stoich[MW (g/mmol)],0),0)</f>
        <v>25.341090000000001</v>
      </c>
      <c r="F69" t="e">
        <f>_xlfn.XLOOKUP(Table1[[#This Row],[id]],[1]!PROTEIN_stoich[gene_src],[1]!PROTEIN_stoich[is essential? (optional, not used in code)],"")</f>
        <v>#REF!</v>
      </c>
    </row>
    <row r="70" spans="1:6" x14ac:dyDescent="0.15">
      <c r="A70" s="5" t="s">
        <v>40</v>
      </c>
      <c r="B70" t="s">
        <v>40</v>
      </c>
      <c r="E70" s="6">
        <f>IF(Table1[[#This Row],[paralog]]&lt;&gt;1,_xlfn.XLOOKUP(Table1[[#This Row],[name]],[1]!PROTEIN_stoich[id],[1]!PROTEIN_stoich[MW (g/mmol)],0),0)</f>
        <v>7.1795</v>
      </c>
      <c r="F70" t="e">
        <f>_xlfn.XLOOKUP(Table1[[#This Row],[id]],[1]!PROTEIN_stoich[gene_src],[1]!PROTEIN_stoich[is essential? (optional, not used in code)],"")</f>
        <v>#REF!</v>
      </c>
    </row>
    <row r="71" spans="1:6" x14ac:dyDescent="0.15">
      <c r="A71" s="5" t="s">
        <v>41</v>
      </c>
      <c r="B71" t="s">
        <v>41</v>
      </c>
      <c r="E71" s="6">
        <f>IF(Table1[[#This Row],[paralog]]&lt;&gt;1,_xlfn.XLOOKUP(Table1[[#This Row],[name]],[1]!PROTEIN_stoich[id],[1]!PROTEIN_stoich[MW (g/mmol)],0),0)</f>
        <v>30.182719999999996</v>
      </c>
      <c r="F71" t="e">
        <f>_xlfn.XLOOKUP(Table1[[#This Row],[id]],[1]!PROTEIN_stoich[gene_src],[1]!PROTEIN_stoich[is essential? (optional, not used in code)],"")</f>
        <v>#REF!</v>
      </c>
    </row>
    <row r="72" spans="1:6" x14ac:dyDescent="0.15">
      <c r="A72" s="5" t="s">
        <v>42</v>
      </c>
      <c r="B72" t="s">
        <v>42</v>
      </c>
      <c r="E72" s="6">
        <f>IF(Table1[[#This Row],[paralog]]&lt;&gt;1,_xlfn.XLOOKUP(Table1[[#This Row],[name]],[1]!PROTEIN_stoich[id],[1]!PROTEIN_stoich[MW (g/mmol)],0),0)</f>
        <v>22.990979999999997</v>
      </c>
      <c r="F72" t="e">
        <f>_xlfn.XLOOKUP(Table1[[#This Row],[id]],[1]!PROTEIN_stoich[gene_src],[1]!PROTEIN_stoich[is essential? (optional, not used in code)],"")</f>
        <v>#REF!</v>
      </c>
    </row>
    <row r="73" spans="1:6" x14ac:dyDescent="0.15">
      <c r="A73" s="5" t="s">
        <v>43</v>
      </c>
      <c r="B73" t="s">
        <v>43</v>
      </c>
      <c r="E73" s="6">
        <f>IF(Table1[[#This Row],[paralog]]&lt;&gt;1,_xlfn.XLOOKUP(Table1[[#This Row],[name]],[1]!PROTEIN_stoich[id],[1]!PROTEIN_stoich[MW (g/mmol)],0),0)</f>
        <v>27.595939999999999</v>
      </c>
      <c r="F73" t="e">
        <f>_xlfn.XLOOKUP(Table1[[#This Row],[id]],[1]!PROTEIN_stoich[gene_src],[1]!PROTEIN_stoich[is essential? (optional, not used in code)],"")</f>
        <v>#REF!</v>
      </c>
    </row>
    <row r="74" spans="1:6" x14ac:dyDescent="0.15">
      <c r="A74" s="5" t="s">
        <v>44</v>
      </c>
      <c r="B74" t="s">
        <v>44</v>
      </c>
      <c r="E74" s="6">
        <f>IF(Table1[[#This Row],[paralog]]&lt;&gt;1,_xlfn.XLOOKUP(Table1[[#This Row],[name]],[1]!PROTEIN_stoich[id],[1]!PROTEIN_stoich[MW (g/mmol)],0),0)</f>
        <v>21.955069999999996</v>
      </c>
      <c r="F74" t="e">
        <f>_xlfn.XLOOKUP(Table1[[#This Row],[id]],[1]!PROTEIN_stoich[gene_src],[1]!PROTEIN_stoich[is essential? (optional, not used in code)],"")</f>
        <v>#REF!</v>
      </c>
    </row>
    <row r="75" spans="1:6" x14ac:dyDescent="0.15">
      <c r="A75" s="5" t="s">
        <v>45</v>
      </c>
      <c r="B75" t="s">
        <v>45</v>
      </c>
      <c r="E75" s="6">
        <f>IF(Table1[[#This Row],[paralog]]&lt;&gt;1,_xlfn.XLOOKUP(Table1[[#This Row],[name]],[1]!PROTEIN_stoich[id],[1]!PROTEIN_stoich[MW (g/mmol)],0),0)</f>
        <v>23.963979999999999</v>
      </c>
      <c r="F75" t="e">
        <f>_xlfn.XLOOKUP(Table1[[#This Row],[id]],[1]!PROTEIN_stoich[gene_src],[1]!PROTEIN_stoich[is essential? (optional, not used in code)],"")</f>
        <v>#REF!</v>
      </c>
    </row>
    <row r="76" spans="1:6" x14ac:dyDescent="0.15">
      <c r="A76" s="5" t="s">
        <v>46</v>
      </c>
      <c r="B76" t="s">
        <v>46</v>
      </c>
      <c r="E76" s="6">
        <f>IF(Table1[[#This Row],[paralog]]&lt;&gt;1,_xlfn.XLOOKUP(Table1[[#This Row],[name]],[1]!PROTEIN_stoich[id],[1]!PROTEIN_stoich[MW (g/mmol)],0),0)</f>
        <v>22.482769999999995</v>
      </c>
      <c r="F76" t="e">
        <f>_xlfn.XLOOKUP(Table1[[#This Row],[id]],[1]!PROTEIN_stoich[gene_src],[1]!PROTEIN_stoich[is essential? (optional, not used in code)],"")</f>
        <v>#REF!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Mooney, Eric James</cp:lastModifiedBy>
  <cp:revision>35</cp:revision>
  <dcterms:created xsi:type="dcterms:W3CDTF">2021-04-15T10:27:40Z</dcterms:created>
  <dcterms:modified xsi:type="dcterms:W3CDTF">2024-10-10T19:22:55Z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